
<file path=[Content_Types].xml><?xml version="1.0" encoding="utf-8"?>
<Types xmlns="http://schemas.openxmlformats.org/package/2006/content-types">
  <Default Extension="bin" ContentType="application/vnd.openxmlformats-officedocument.spreadsheetml.printerSettings"/>
  <Default Extension="emf" ContentType="image/x-emf"/>
  <Default Extension="jfif" ContentType="image/jpeg"/>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customProperty2.bin" ContentType="application/vnd.openxmlformats-officedocument.spreadsheetml.customProperty"/>
  <Override PartName="/xl/drawings/drawing1.xml" ContentType="application/vnd.openxmlformats-officedocument.drawing+xml"/>
  <Override PartName="/xl/customProperty3.bin" ContentType="application/vnd.openxmlformats-officedocument.spreadsheetml.customProperty"/>
  <Override PartName="/xl/customProperty4.bin" ContentType="application/vnd.openxmlformats-officedocument.spreadsheetml.customProperty"/>
  <Override PartName="/xl/customProperty5.bin" ContentType="application/vnd.openxmlformats-officedocument.spreadsheetml.customProperty"/>
  <Override PartName="/xl/drawings/drawing2.xml" ContentType="application/vnd.openxmlformats-officedocument.drawing+xml"/>
  <Override PartName="/xl/customProperty6.bin" ContentType="application/vnd.openxmlformats-officedocument.spreadsheetml.customProperty"/>
  <Override PartName="/xl/customProperty7.bin" ContentType="application/vnd.openxmlformats-officedocument.spreadsheetml.customProperty"/>
  <Override PartName="/xl/drawings/drawing3.xml" ContentType="application/vnd.openxmlformats-officedocument.drawing+xml"/>
  <Override PartName="/xl/customProperty8.bin" ContentType="application/vnd.openxmlformats-officedocument.spreadsheetml.customProperty"/>
  <Override PartName="/xl/customProperty9.bin" ContentType="application/vnd.openxmlformats-officedocument.spreadsheetml.customProperty"/>
  <Override PartName="/xl/drawings/drawing4.xml" ContentType="application/vnd.openxmlformats-officedocument.drawing+xml"/>
  <Override PartName="/xl/comments1.xml" ContentType="application/vnd.openxmlformats-officedocument.spreadsheetml.comments+xml"/>
  <Override PartName="/xl/customProperty10.bin" ContentType="application/vnd.openxmlformats-officedocument.spreadsheetml.customProperty"/>
  <Override PartName="/xl/customProperty11.bin" ContentType="application/vnd.openxmlformats-officedocument.spreadsheetml.customProperty"/>
  <Override PartName="/xl/drawings/drawing5.xml" ContentType="application/vnd.openxmlformats-officedocument.drawing+xml"/>
  <Override PartName="/xl/customProperty12.bin" ContentType="application/vnd.openxmlformats-officedocument.spreadsheetml.customProperty"/>
  <Override PartName="/xl/drawings/drawing6.xml" ContentType="application/vnd.openxmlformats-officedocument.drawing+xml"/>
  <Override PartName="/xl/customProperty13.bin" ContentType="application/vnd.openxmlformats-officedocument.spreadsheetml.customProperty"/>
  <Override PartName="/xl/customProperty14.bin" ContentType="application/vnd.openxmlformats-officedocument.spreadsheetml.customProperty"/>
  <Override PartName="/xl/drawings/drawing7.xml" ContentType="application/vnd.openxmlformats-officedocument.drawing+xml"/>
  <Override PartName="/xl/customProperty15.bin" ContentType="application/vnd.openxmlformats-officedocument.spreadsheetml.customProperty"/>
  <Override PartName="/xl/customProperty16.bin" ContentType="application/vnd.openxmlformats-officedocument.spreadsheetml.customProperty"/>
  <Override PartName="/xl/drawings/drawing8.xml" ContentType="application/vnd.openxmlformats-officedocument.drawing+xml"/>
  <Override PartName="/xl/customProperty17.bin" ContentType="application/vnd.openxmlformats-officedocument.spreadsheetml.customProperty"/>
  <Override PartName="/xl/customProperty18.bin" ContentType="application/vnd.openxmlformats-officedocument.spreadsheetml.customProperty"/>
  <Override PartName="/xl/drawings/drawing9.xml" ContentType="application/vnd.openxmlformats-officedocument.drawing+xml"/>
  <Override PartName="/xl/customProperty19.bin" ContentType="application/vnd.openxmlformats-officedocument.spreadsheetml.customProperty"/>
  <Override PartName="/xl/customProperty20.bin" ContentType="application/vnd.openxmlformats-officedocument.spreadsheetml.customProperty"/>
  <Override PartName="/xl/drawings/drawing10.xml" ContentType="application/vnd.openxmlformats-officedocument.drawing+xml"/>
  <Override PartName="/xl/customProperty21.bin" ContentType="application/vnd.openxmlformats-officedocument.spreadsheetml.customProperty"/>
  <Override PartName="/xl/customProperty22.bin" ContentType="application/vnd.openxmlformats-officedocument.spreadsheetml.customProperty"/>
  <Override PartName="/xl/drawings/drawing11.xml" ContentType="application/vnd.openxmlformats-officedocument.drawing+xml"/>
  <Override PartName="/xl/customProperty23.bin" ContentType="application/vnd.openxmlformats-officedocument.spreadsheetml.customProperty"/>
  <Override PartName="/xl/customProperty24.bin" ContentType="application/vnd.openxmlformats-officedocument.spreadsheetml.customProperty"/>
  <Override PartName="/xl/drawings/drawing12.xml" ContentType="application/vnd.openxmlformats-officedocument.drawing+xml"/>
  <Override PartName="/xl/customProperty25.bin" ContentType="application/vnd.openxmlformats-officedocument.spreadsheetml.customProperty"/>
  <Override PartName="/xl/customProperty26.bin" ContentType="application/vnd.openxmlformats-officedocument.spreadsheetml.customProperty"/>
  <Override PartName="/xl/drawings/drawing13.xml" ContentType="application/vnd.openxmlformats-officedocument.drawing+xml"/>
  <Override PartName="/xl/customProperty27.bin" ContentType="application/vnd.openxmlformats-officedocument.spreadsheetml.customProperty"/>
  <Override PartName="/xl/drawings/drawing14.xml" ContentType="application/vnd.openxmlformats-officedocument.drawing+xml"/>
  <Override PartName="/xl/customProperty28.bin" ContentType="application/vnd.openxmlformats-officedocument.spreadsheetml.customProperty"/>
  <Override PartName="/xl/customProperty29.bin" ContentType="application/vnd.openxmlformats-officedocument.spreadsheetml.customProperty"/>
  <Override PartName="/xl/drawings/drawing15.xml" ContentType="application/vnd.openxmlformats-officedocument.drawing+xml"/>
  <Override PartName="/xl/customProperty30.bin" ContentType="application/vnd.openxmlformats-officedocument.spreadsheetml.customProperty"/>
  <Override PartName="/xl/customProperty31.bin" ContentType="application/vnd.openxmlformats-officedocument.spreadsheetml.customProperty"/>
  <Override PartName="/xl/drawings/drawing16.xml" ContentType="application/vnd.openxmlformats-officedocument.drawing+xml"/>
  <Override PartName="/xl/customProperty32.bin" ContentType="application/vnd.openxmlformats-officedocument.spreadsheetml.customProperty"/>
  <Override PartName="/xl/customProperty33.bin" ContentType="application/vnd.openxmlformats-officedocument.spreadsheetml.customProperty"/>
  <Override PartName="/xl/drawings/drawing17.xml" ContentType="application/vnd.openxmlformats-officedocument.drawing+xml"/>
  <Override PartName="/xl/customProperty34.bin" ContentType="application/vnd.openxmlformats-officedocument.spreadsheetml.customProperty"/>
  <Override PartName="/xl/customProperty35.bin" ContentType="application/vnd.openxmlformats-officedocument.spreadsheetml.customProperty"/>
  <Override PartName="/xl/drawings/drawing18.xml" ContentType="application/vnd.openxmlformats-officedocument.drawing+xml"/>
  <Override PartName="/xl/customProperty36.bin" ContentType="application/vnd.openxmlformats-officedocument.spreadsheetml.customProperty"/>
  <Override PartName="/xl/customProperty37.bin" ContentType="application/vnd.openxmlformats-officedocument.spreadsheetml.customProperty"/>
  <Override PartName="/xl/drawings/drawing19.xml" ContentType="application/vnd.openxmlformats-officedocument.drawing+xml"/>
  <Override PartName="/xl/customProperty38.bin" ContentType="application/vnd.openxmlformats-officedocument.spreadsheetml.customProperty"/>
  <Override PartName="/xl/drawings/drawing20.xml" ContentType="application/vnd.openxmlformats-officedocument.drawing+xml"/>
  <Override PartName="/xl/customProperty39.bin" ContentType="application/vnd.openxmlformats-officedocument.spreadsheetml.customProperty"/>
  <Override PartName="/xl/drawings/drawing21.xml" ContentType="application/vnd.openxmlformats-officedocument.drawing+xml"/>
  <Override PartName="/xl/customProperty40.bin" ContentType="application/vnd.openxmlformats-officedocument.spreadsheetml.customProperty"/>
  <Override PartName="/xl/drawings/drawing22.xml" ContentType="application/vnd.openxmlformats-officedocument.drawing+xml"/>
  <Override PartName="/xl/customProperty41.bin" ContentType="application/vnd.openxmlformats-officedocument.spreadsheetml.customProperty"/>
  <Override PartName="/xl/drawings/drawing23.xml" ContentType="application/vnd.openxmlformats-officedocument.drawing+xml"/>
  <Override PartName="/xl/customProperty42.bin" ContentType="application/vnd.openxmlformats-officedocument.spreadsheetml.customProperty"/>
  <Override PartName="/xl/drawings/drawing24.xml" ContentType="application/vnd.openxmlformats-officedocument.drawing+xml"/>
  <Override PartName="/xl/customProperty43.bin" ContentType="application/vnd.openxmlformats-officedocument.spreadsheetml.customProperty"/>
  <Override PartName="/xl/drawings/drawing25.xml" ContentType="application/vnd.openxmlformats-officedocument.drawing+xml"/>
  <Override PartName="/xl/customProperty44.bin" ContentType="application/vnd.openxmlformats-officedocument.spreadsheetml.customProperty"/>
  <Override PartName="/xl/customProperty45.bin" ContentType="application/vnd.openxmlformats-officedocument.spreadsheetml.customProperty"/>
  <Override PartName="/xl/drawings/drawing26.xml" ContentType="application/vnd.openxmlformats-officedocument.drawing+xml"/>
  <Override PartName="/xl/customProperty46.bin" ContentType="application/vnd.openxmlformats-officedocument.spreadsheetml.customProperty"/>
  <Override PartName="/xl/customProperty47.bin" ContentType="application/vnd.openxmlformats-officedocument.spreadsheetml.customProperty"/>
  <Override PartName="/xl/drawings/drawing27.xml" ContentType="application/vnd.openxmlformats-officedocument.drawing+xml"/>
  <Override PartName="/xl/customProperty48.bin" ContentType="application/vnd.openxmlformats-officedocument.spreadsheetml.customProperty"/>
  <Override PartName="/xl/customProperty49.bin" ContentType="application/vnd.openxmlformats-officedocument.spreadsheetml.customProperty"/>
  <Override PartName="/xl/drawings/drawing28.xml" ContentType="application/vnd.openxmlformats-officedocument.drawing+xml"/>
  <Override PartName="/xl/customProperty50.bin" ContentType="application/vnd.openxmlformats-officedocument.spreadsheetml.customProperty"/>
  <Override PartName="/xl/customProperty51.bin" ContentType="application/vnd.openxmlformats-officedocument.spreadsheetml.customProperty"/>
  <Override PartName="/xl/drawings/drawing29.xml" ContentType="application/vnd.openxmlformats-officedocument.drawing+xml"/>
  <Override PartName="/xl/customProperty52.bin" ContentType="application/vnd.openxmlformats-officedocument.spreadsheetml.customProperty"/>
  <Override PartName="/xl/customProperty53.bin" ContentType="application/vnd.openxmlformats-officedocument.spreadsheetml.customProperty"/>
  <Override PartName="/xl/drawings/drawing30.xml" ContentType="application/vnd.openxmlformats-officedocument.drawing+xml"/>
  <Override PartName="/xl/customProperty54.bin" ContentType="application/vnd.openxmlformats-officedocument.spreadsheetml.customProperty"/>
  <Override PartName="/xl/customProperty55.bin" ContentType="application/vnd.openxmlformats-officedocument.spreadsheetml.customProperty"/>
  <Override PartName="/xl/drawings/drawing31.xml" ContentType="application/vnd.openxmlformats-officedocument.drawing+xml"/>
  <Override PartName="/xl/customProperty56.bin" ContentType="application/vnd.openxmlformats-officedocument.spreadsheetml.customProperty"/>
  <Override PartName="/xl/customProperty57.bin" ContentType="application/vnd.openxmlformats-officedocument.spreadsheetml.customProperty"/>
  <Override PartName="/xl/drawings/drawing32.xml" ContentType="application/vnd.openxmlformats-officedocument.drawing+xml"/>
  <Override PartName="/xl/customProperty58.bin" ContentType="application/vnd.openxmlformats-officedocument.spreadsheetml.customProperty"/>
  <Override PartName="/xl/customProperty59.bin" ContentType="application/vnd.openxmlformats-officedocument.spreadsheetml.customProperty"/>
  <Override PartName="/xl/drawings/drawing33.xml" ContentType="application/vnd.openxmlformats-officedocument.drawing+xml"/>
  <Override PartName="/xl/customProperty60.bin" ContentType="application/vnd.openxmlformats-officedocument.spreadsheetml.customProperty"/>
  <Override PartName="/xl/customProperty61.bin" ContentType="application/vnd.openxmlformats-officedocument.spreadsheetml.customProperty"/>
  <Override PartName="/xl/drawings/drawing34.xml" ContentType="application/vnd.openxmlformats-officedocument.drawing+xml"/>
  <Override PartName="/xl/customProperty62.bin" ContentType="application/vnd.openxmlformats-officedocument.spreadsheetml.customProperty"/>
  <Override PartName="/xl/customProperty63.bin" ContentType="application/vnd.openxmlformats-officedocument.spreadsheetml.customProperty"/>
  <Override PartName="/xl/drawings/drawing35.xml" ContentType="application/vnd.openxmlformats-officedocument.drawing+xml"/>
  <Override PartName="/xl/customProperty64.bin" ContentType="application/vnd.openxmlformats-officedocument.spreadsheetml.customProperty"/>
  <Override PartName="/xl/customProperty65.bin" ContentType="application/vnd.openxmlformats-officedocument.spreadsheetml.customProperty"/>
  <Override PartName="/xl/drawings/drawing36.xml" ContentType="application/vnd.openxmlformats-officedocument.drawing+xml"/>
  <Override PartName="/xl/customProperty66.bin" ContentType="application/vnd.openxmlformats-officedocument.spreadsheetml.customProperty"/>
  <Override PartName="/xl/customProperty67.bin" ContentType="application/vnd.openxmlformats-officedocument.spreadsheetml.customProperty"/>
  <Override PartName="/xl/drawings/drawing37.xml" ContentType="application/vnd.openxmlformats-officedocument.drawing+xml"/>
  <Override PartName="/xl/customProperty68.bin" ContentType="application/vnd.openxmlformats-officedocument.spreadsheetml.customProperty"/>
  <Override PartName="/xl/customProperty69.bin" ContentType="application/vnd.openxmlformats-officedocument.spreadsheetml.customProperty"/>
  <Override PartName="/xl/drawings/drawing38.xml" ContentType="application/vnd.openxmlformats-officedocument.drawing+xml"/>
  <Override PartName="/xl/customProperty70.bin" ContentType="application/vnd.openxmlformats-officedocument.spreadsheetml.customProperty"/>
  <Override PartName="/xl/customProperty71.bin" ContentType="application/vnd.openxmlformats-officedocument.spreadsheetml.customProperty"/>
  <Override PartName="/xl/drawings/drawing39.xml" ContentType="application/vnd.openxmlformats-officedocument.drawing+xml"/>
  <Override PartName="/xl/customProperty72.bin" ContentType="application/vnd.openxmlformats-officedocument.spreadsheetml.customProperty"/>
  <Override PartName="/xl/customProperty73.bin" ContentType="application/vnd.openxmlformats-officedocument.spreadsheetml.customProperty"/>
  <Override PartName="/xl/drawings/drawing40.xml" ContentType="application/vnd.openxmlformats-officedocument.drawing+xml"/>
  <Override PartName="/xl/customProperty74.bin" ContentType="application/vnd.openxmlformats-officedocument.spreadsheetml.customProperty"/>
  <Override PartName="/xl/customProperty75.bin" ContentType="application/vnd.openxmlformats-officedocument.spreadsheetml.customProperty"/>
  <Override PartName="/xl/drawings/drawing41.xml" ContentType="application/vnd.openxmlformats-officedocument.drawing+xml"/>
  <Override PartName="/xl/customProperty76.bin" ContentType="application/vnd.openxmlformats-officedocument.spreadsheetml.customProperty"/>
  <Override PartName="/xl/customProperty77.bin" ContentType="application/vnd.openxmlformats-officedocument.spreadsheetml.customProperty"/>
  <Override PartName="/xl/drawings/drawing42.xml" ContentType="application/vnd.openxmlformats-officedocument.drawing+xml"/>
  <Override PartName="/xl/customProperty78.bin" ContentType="application/vnd.openxmlformats-officedocument.spreadsheetml.customProperty"/>
  <Override PartName="/xl/customProperty79.bin" ContentType="application/vnd.openxmlformats-officedocument.spreadsheetml.customProperty"/>
  <Override PartName="/xl/drawings/drawing43.xml" ContentType="application/vnd.openxmlformats-officedocument.drawing+xml"/>
  <Override PartName="/xl/customProperty80.bin" ContentType="application/vnd.openxmlformats-officedocument.spreadsheetml.customProperty"/>
  <Override PartName="/xl/customProperty81.bin" ContentType="application/vnd.openxmlformats-officedocument.spreadsheetml.customProperty"/>
  <Override PartName="/xl/drawings/drawing44.xml" ContentType="application/vnd.openxmlformats-officedocument.drawing+xml"/>
  <Override PartName="/xl/customProperty82.bin" ContentType="application/vnd.openxmlformats-officedocument.spreadsheetml.customProperty"/>
  <Override PartName="/xl/customProperty83.bin" ContentType="application/vnd.openxmlformats-officedocument.spreadsheetml.customProperty"/>
  <Override PartName="/xl/drawings/drawing45.xml" ContentType="application/vnd.openxmlformats-officedocument.drawing+xml"/>
  <Override PartName="/xl/customProperty84.bin" ContentType="application/vnd.openxmlformats-officedocument.spreadsheetml.customProperty"/>
  <Override PartName="/xl/drawings/drawing46.xml" ContentType="application/vnd.openxmlformats-officedocument.drawing+xml"/>
  <Override PartName="/xl/customProperty85.bin" ContentType="application/vnd.openxmlformats-officedocument.spreadsheetml.customProperty"/>
  <Override PartName="/xl/customProperty86.bin" ContentType="application/vnd.openxmlformats-officedocument.spreadsheetml.customProperty"/>
  <Override PartName="/xl/drawings/drawing47.xml" ContentType="application/vnd.openxmlformats-officedocument.drawing+xml"/>
  <Override PartName="/xl/customProperty87.bin" ContentType="application/vnd.openxmlformats-officedocument.spreadsheetml.customProperty"/>
  <Override PartName="/xl/customProperty88.bin" ContentType="application/vnd.openxmlformats-officedocument.spreadsheetml.customProperty"/>
  <Override PartName="/xl/drawings/drawing48.xml" ContentType="application/vnd.openxmlformats-officedocument.drawing+xml"/>
  <Override PartName="/xl/customProperty89.bin" ContentType="application/vnd.openxmlformats-officedocument.spreadsheetml.customProperty"/>
  <Override PartName="/xl/customProperty90.bin" ContentType="application/vnd.openxmlformats-officedocument.spreadsheetml.customProperty"/>
  <Override PartName="/xl/drawings/drawing49.xml" ContentType="application/vnd.openxmlformats-officedocument.drawing+xml"/>
  <Override PartName="/xl/customProperty91.bin" ContentType="application/vnd.openxmlformats-officedocument.spreadsheetml.customProperty"/>
  <Override PartName="/xl/customProperty92.bin" ContentType="application/vnd.openxmlformats-officedocument.spreadsheetml.customProperty"/>
  <Override PartName="/xl/drawings/drawing50.xml" ContentType="application/vnd.openxmlformats-officedocument.drawing+xml"/>
  <Override PartName="/xl/customProperty93.bin" ContentType="application/vnd.openxmlformats-officedocument.spreadsheetml.customProperty"/>
  <Override PartName="/xl/customProperty94.bin" ContentType="application/vnd.openxmlformats-officedocument.spreadsheetml.customProperty"/>
  <Override PartName="/xl/drawings/drawing51.xml" ContentType="application/vnd.openxmlformats-officedocument.drawing+xml"/>
  <Override PartName="/xl/customProperty95.bin" ContentType="application/vnd.openxmlformats-officedocument.spreadsheetml.customProperty"/>
  <Override PartName="/xl/customProperty96.bin" ContentType="application/vnd.openxmlformats-officedocument.spreadsheetml.customProperty"/>
  <Override PartName="/xl/drawings/drawing52.xml" ContentType="application/vnd.openxmlformats-officedocument.drawing+xml"/>
  <Override PartName="/xl/customProperty97.bin" ContentType="application/vnd.openxmlformats-officedocument.spreadsheetml.customProperty"/>
  <Override PartName="/xl/customProperty98.bin" ContentType="application/vnd.openxmlformats-officedocument.spreadsheetml.customProperty"/>
  <Override PartName="/xl/drawings/drawing53.xml" ContentType="application/vnd.openxmlformats-officedocument.drawing+xml"/>
  <Override PartName="/xl/customProperty99.bin" ContentType="application/vnd.openxmlformats-officedocument.spreadsheetml.customProperty"/>
  <Override PartName="/xl/customProperty100.bin" ContentType="application/vnd.openxmlformats-officedocument.spreadsheetml.customProperty"/>
  <Override PartName="/xl/drawings/drawing54.xml" ContentType="application/vnd.openxmlformats-officedocument.drawing+xml"/>
  <Override PartName="/xl/customProperty101.bin" ContentType="application/vnd.openxmlformats-officedocument.spreadsheetml.customProperty"/>
  <Override PartName="/xl/customProperty102.bin" ContentType="application/vnd.openxmlformats-officedocument.spreadsheetml.customProperty"/>
  <Override PartName="/xl/drawings/drawing55.xml" ContentType="application/vnd.openxmlformats-officedocument.drawing+xml"/>
  <Override PartName="/xl/customProperty103.bin" ContentType="application/vnd.openxmlformats-officedocument.spreadsheetml.customProperty"/>
  <Override PartName="/xl/customProperty104.bin" ContentType="application/vnd.openxmlformats-officedocument.spreadsheetml.customProperty"/>
  <Override PartName="/xl/drawings/drawing56.xml" ContentType="application/vnd.openxmlformats-officedocument.drawing+xml"/>
  <Override PartName="/xl/customProperty105.bin" ContentType="application/vnd.openxmlformats-officedocument.spreadsheetml.customProperty"/>
  <Override PartName="/xl/drawings/drawing57.xml" ContentType="application/vnd.openxmlformats-officedocument.drawing+xml"/>
  <Override PartName="/xl/customProperty106.bin" ContentType="application/vnd.openxmlformats-officedocument.spreadsheetml.customProperty"/>
  <Override PartName="/xl/customProperty107.bin" ContentType="application/vnd.openxmlformats-officedocument.spreadsheetml.customProperty"/>
  <Override PartName="/xl/drawings/drawing58.xml" ContentType="application/vnd.openxmlformats-officedocument.drawing+xml"/>
  <Override PartName="/xl/customProperty108.bin" ContentType="application/vnd.openxmlformats-officedocument.spreadsheetml.customProperty"/>
  <Override PartName="/xl/customProperty109.bin" ContentType="application/vnd.openxmlformats-officedocument.spreadsheetml.customProperty"/>
  <Override PartName="/xl/drawings/drawing59.xml" ContentType="application/vnd.openxmlformats-officedocument.drawing+xml"/>
  <Override PartName="/xl/customProperty110.bin" ContentType="application/vnd.openxmlformats-officedocument.spreadsheetml.customProperty"/>
  <Override PartName="/xl/customProperty111.bin" ContentType="application/vnd.openxmlformats-officedocument.spreadsheetml.customProperty"/>
  <Override PartName="/xl/drawings/drawing60.xml" ContentType="application/vnd.openxmlformats-officedocument.drawing+xml"/>
  <Override PartName="/xl/customProperty112.bin" ContentType="application/vnd.openxmlformats-officedocument.spreadsheetml.customProperty"/>
  <Override PartName="/xl/customProperty113.bin" ContentType="application/vnd.openxmlformats-officedocument.spreadsheetml.customProperty"/>
  <Override PartName="/xl/drawings/drawing61.xml" ContentType="application/vnd.openxmlformats-officedocument.drawing+xml"/>
  <Override PartName="/xl/customProperty114.bin" ContentType="application/vnd.openxmlformats-officedocument.spreadsheetml.customProperty"/>
  <Override PartName="/xl/customProperty115.bin" ContentType="application/vnd.openxmlformats-officedocument.spreadsheetml.customProperty"/>
  <Override PartName="/xl/drawings/drawing62.xml" ContentType="application/vnd.openxmlformats-officedocument.drawing+xml"/>
  <Override PartName="/xl/customProperty116.bin" ContentType="application/vnd.openxmlformats-officedocument.spreadsheetml.customProperty"/>
  <Override PartName="/xl/customProperty117.bin" ContentType="application/vnd.openxmlformats-officedocument.spreadsheetml.customProperty"/>
  <Override PartName="/xl/drawings/drawing63.xml" ContentType="application/vnd.openxmlformats-officedocument.drawing+xml"/>
  <Override PartName="/xl/customProperty118.bin" ContentType="application/vnd.openxmlformats-officedocument.spreadsheetml.customProperty"/>
  <Override PartName="/xl/customProperty119.bin" ContentType="application/vnd.openxmlformats-officedocument.spreadsheetml.customProperty"/>
  <Override PartName="/xl/drawings/drawing64.xml" ContentType="application/vnd.openxmlformats-officedocument.drawing+xml"/>
  <Override PartName="/xl/customProperty120.bin" ContentType="application/vnd.openxmlformats-officedocument.spreadsheetml.customProperty"/>
  <Override PartName="/xl/customProperty121.bin" ContentType="application/vnd.openxmlformats-officedocument.spreadsheetml.customProperty"/>
  <Override PartName="/xl/drawings/drawing65.xml" ContentType="application/vnd.openxmlformats-officedocument.drawing+xml"/>
  <Override PartName="/xl/customProperty122.bin" ContentType="application/vnd.openxmlformats-officedocument.spreadsheetml.customProperty"/>
  <Override PartName="/xl/customProperty123.bin" ContentType="application/vnd.openxmlformats-officedocument.spreadsheetml.customProperty"/>
  <Override PartName="/xl/drawings/drawing66.xml" ContentType="application/vnd.openxmlformats-officedocument.drawing+xml"/>
  <Override PartName="/xl/customProperty124.bin" ContentType="application/vnd.openxmlformats-officedocument.spreadsheetml.customProperty"/>
  <Override PartName="/xl/customProperty125.bin" ContentType="application/vnd.openxmlformats-officedocument.spreadsheetml.customProperty"/>
  <Override PartName="/xl/drawings/drawing67.xml" ContentType="application/vnd.openxmlformats-officedocument.drawing+xml"/>
  <Override PartName="/xl/customProperty126.bin" ContentType="application/vnd.openxmlformats-officedocument.spreadsheetml.customProperty"/>
  <Override PartName="/xl/customProperty127.bin" ContentType="application/vnd.openxmlformats-officedocument.spreadsheetml.customProperty"/>
  <Override PartName="/xl/drawings/drawing68.xml" ContentType="application/vnd.openxmlformats-officedocument.drawing+xml"/>
  <Override PartName="/xl/customProperty128.bin" ContentType="application/vnd.openxmlformats-officedocument.spreadsheetml.customProperty"/>
  <Override PartName="/xl/customProperty129.bin" ContentType="application/vnd.openxmlformats-officedocument.spreadsheetml.customProperty"/>
  <Override PartName="/xl/drawings/drawing69.xml" ContentType="application/vnd.openxmlformats-officedocument.drawing+xml"/>
  <Override PartName="/xl/customProperty130.bin" ContentType="application/vnd.openxmlformats-officedocument.spreadsheetml.customProperty"/>
  <Override PartName="/xl/drawings/drawing7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130"/>
  <workbookPr showObjects="placeholders" codeName="ThisWorkbook"/>
  <mc:AlternateContent xmlns:mc="http://schemas.openxmlformats.org/markup-compatibility/2006">
    <mc:Choice Requires="x15">
      <x15ac:absPath xmlns:x15ac="http://schemas.microsoft.com/office/spreadsheetml/2010/11/ac" url="https://grundfos-my.sharepoint.com/personal/77621_grundfos_com/Documents/Precios/Lista de Precios BGC 2024/"/>
    </mc:Choice>
  </mc:AlternateContent>
  <xr:revisionPtr revIDLastSave="3081" documentId="8_{845F2D9C-F0FE-4483-998D-D93AAB46A6D5}" xr6:coauthVersionLast="47" xr6:coauthVersionMax="47" xr10:uidLastSave="{534F07BF-BE3A-423D-8564-88741C0EE436}"/>
  <bookViews>
    <workbookView xWindow="-108" yWindow="-108" windowWidth="23256" windowHeight="12456" tabRatio="894" firstSheet="1" activeTab="1" xr2:uid="{00000000-000D-0000-FFFF-FFFF00000000}"/>
  </bookViews>
  <sheets>
    <sheet name="Tapa" sheetId="24" r:id="rId1"/>
    <sheet name="Indice" sheetId="63" r:id="rId2"/>
    <sheet name="Condiciones Generales" sheetId="64" r:id="rId3"/>
    <sheet name="FPV-CR" sheetId="68" state="hidden" r:id="rId4"/>
    <sheet name="Contrabridas CR(E)" sheetId="96" r:id="rId5"/>
    <sheet name="Contrabridas CRN" sheetId="99" r:id="rId6"/>
    <sheet name="CR" sheetId="15" r:id="rId7"/>
    <sheet name="CRI" sheetId="17" r:id="rId8"/>
    <sheet name="CRN" sheetId="16" r:id="rId9"/>
    <sheet name="CRE" sheetId="65" r:id="rId10"/>
    <sheet name="CRIE" sheetId="66" r:id="rId11"/>
    <sheet name="CRNE" sheetId="67" r:id="rId12"/>
    <sheet name="CRFlex" sheetId="92" r:id="rId13"/>
    <sheet name="FPV CR" sheetId="104" r:id="rId14"/>
    <sheet name="SQFlex" sheetId="94" r:id="rId15"/>
    <sheet name="RSI" sheetId="95" r:id="rId16"/>
    <sheet name="CM" sheetId="28" r:id="rId17"/>
    <sheet name="CMI" sheetId="29" r:id="rId18"/>
    <sheet name="CMN" sheetId="30" r:id="rId19"/>
    <sheet name="UPA" sheetId="100" r:id="rId20"/>
    <sheet name="COMFORT" sheetId="110" r:id="rId21"/>
    <sheet name="Scala 1" sheetId="106" r:id="rId22"/>
    <sheet name="Scala 2" sheetId="101" r:id="rId23"/>
    <sheet name="JP y PM" sheetId="107" r:id="rId24"/>
    <sheet name="SB y SBA" sheetId="108" r:id="rId25"/>
    <sheet name="CMBE TWIN" sheetId="91" r:id="rId26"/>
    <sheet name="Hydro Multi E CME" sheetId="90" r:id="rId27"/>
    <sheet name="Hydro Multi E" sheetId="88" r:id="rId28"/>
    <sheet name="Hydro MPC E" sheetId="89" r:id="rId29"/>
    <sheet name="Estanques" sheetId="58" r:id="rId30"/>
    <sheet name="NB 2 POLOS" sheetId="69" r:id="rId31"/>
    <sheet name="NB 4 POLOS" sheetId="70" r:id="rId32"/>
    <sheet name="NK 2 POLOS" sheetId="73" r:id="rId33"/>
    <sheet name="NK 4 POLOS" sheetId="71" r:id="rId34"/>
    <sheet name="SQ" sheetId="42" r:id="rId35"/>
    <sheet name="SP-A" sheetId="31" r:id="rId36"/>
    <sheet name="SP 7-9-11-14" sheetId="62" r:id="rId37"/>
    <sheet name="SP 17" sheetId="32" r:id="rId38"/>
    <sheet name="SP 30" sheetId="33" r:id="rId39"/>
    <sheet name="SP 46 60" sheetId="34" r:id="rId40"/>
    <sheet name="SP 77 95" sheetId="35" r:id="rId41"/>
    <sheet name="SP 125 160 215" sheetId="36" r:id="rId42"/>
    <sheet name="Motores MMS" sheetId="38" r:id="rId43"/>
    <sheet name="Motores MS" sheetId="39" r:id="rId44"/>
    <sheet name="Motores DAB" sheetId="77" r:id="rId45"/>
    <sheet name="SP con motores" sheetId="105" r:id="rId46"/>
    <sheet name="MP204" sheetId="54" r:id="rId47"/>
    <sheet name="SE1" sheetId="43" r:id="rId48"/>
    <sheet name="SEV" sheetId="46" r:id="rId49"/>
    <sheet name="SL1" sheetId="60" r:id="rId50"/>
    <sheet name="SLV" sheetId="50" r:id="rId51"/>
    <sheet name="SEG" sheetId="51" r:id="rId52"/>
    <sheet name="DWK" sheetId="61" r:id="rId53"/>
    <sheet name="Unilift AP" sheetId="75" r:id="rId54"/>
    <sheet name="Unilift AP B" sheetId="76" r:id="rId55"/>
    <sheet name="Unilift KP" sheetId="53" r:id="rId56"/>
    <sheet name="Unilift CC y KPC" sheetId="109" r:id="rId57"/>
    <sheet name="Tableros y Acc. Electronicos" sheetId="87" r:id="rId58"/>
    <sheet name="CUE" sheetId="57" r:id="rId59"/>
    <sheet name="Variadores Danfoss" sheetId="78" r:id="rId60"/>
    <sheet name="TP Identificacion" sheetId="72" r:id="rId61"/>
    <sheet name="TP" sheetId="79" r:id="rId62"/>
    <sheet name="TP Bronce" sheetId="80" r:id="rId63"/>
    <sheet name="TPD" sheetId="81" r:id="rId64"/>
    <sheet name="TPE TPED" sheetId="82" r:id="rId65"/>
    <sheet name="UP UPS" sheetId="83" r:id="rId66"/>
    <sheet name="UPS 200" sheetId="84" r:id="rId67"/>
    <sheet name="ALPHA" sheetId="85" r:id="rId68"/>
    <sheet name="MAGNA" sheetId="86" r:id="rId69"/>
    <sheet name="Certificados" sheetId="102" r:id="rId70"/>
  </sheets>
  <externalReferences>
    <externalReference r:id="rId71"/>
  </externalReferences>
  <definedNames>
    <definedName name="_xlnm._FilterDatabase" localSheetId="12" hidden="1">CRFlex!$B$17:$E$18</definedName>
    <definedName name="_xlnm._FilterDatabase" localSheetId="47" hidden="1">'SE1'!#REF!</definedName>
    <definedName name="_xlnm._FilterDatabase" localSheetId="64" hidden="1">'TPE TPED'!$B$17:$F$18</definedName>
    <definedName name="_xlnm.Print_Area" localSheetId="17">CMI!$B$2:$AG$90</definedName>
    <definedName name="_xlnm.Print_Area" localSheetId="18">CMN!$B$2:$AG$88</definedName>
    <definedName name="_xlnm.Print_Area" localSheetId="2">'Condiciones Generales'!$A$1:$A$35</definedName>
    <definedName name="_xlnm.Print_Area" localSheetId="6">CR!$B$2:$AE$322</definedName>
    <definedName name="_xlnm.Print_Area" localSheetId="9">CRE!$B$2:$F$52</definedName>
    <definedName name="_xlnm.Print_Area" localSheetId="7">CRI!$B$2:$AE$207</definedName>
    <definedName name="_xlnm.Print_Area" localSheetId="10">CRIE!$B$2:$F$43</definedName>
    <definedName name="_xlnm.Print_Area" localSheetId="8">CRN!$B$2:$AF$344</definedName>
    <definedName name="_xlnm.Print_Area" localSheetId="11">CRNE!$B$2:$F$43</definedName>
    <definedName name="_xlnm.Print_Area" localSheetId="3">'FPV-CR'!$B$2:$F$2</definedName>
    <definedName name="_xlnm.Print_Area" localSheetId="1">Indice!$A$1:$A$54</definedName>
    <definedName name="_xlnm.Print_Area" localSheetId="30">'NB 2 POLOS'!$B$2:$G$15</definedName>
    <definedName name="_xlnm.Print_Area" localSheetId="31">'NB 4 POLOS'!$B$2:$G$15</definedName>
    <definedName name="_xlnm.Print_Area" localSheetId="32">'NK 2 POLOS'!$B$2:$E$13</definedName>
    <definedName name="_xlnm.Print_Area" localSheetId="33">'NK 4 POLOS'!$B$2:$E$13</definedName>
    <definedName name="_xlnm.Print_Area" localSheetId="40">'SP 77 95'!$B$2:$AL$97</definedName>
    <definedName name="_xlnm.Print_Area" localSheetId="34">SQ!$B$2:$AE$73</definedName>
    <definedName name="_xlnm.Print_Area" localSheetId="0">Tapa!$A$1:$A$39</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C52" i="108" l="1"/>
  <c r="C51" i="108"/>
  <c r="C50" i="108"/>
  <c r="C49" i="108"/>
  <c r="C48" i="108"/>
  <c r="C47" i="108"/>
  <c r="C46" i="108"/>
  <c r="C45" i="108"/>
  <c r="C23" i="108"/>
  <c r="C22" i="108"/>
  <c r="C21" i="108"/>
  <c r="C20" i="108"/>
  <c r="C19" i="108"/>
  <c r="C18" i="108"/>
  <c r="C17" i="108"/>
  <c r="C16" i="108"/>
  <c r="B31" i="75" l="1"/>
  <c r="B49" i="54"/>
  <c r="B44" i="75"/>
  <c r="B43" i="75"/>
  <c r="B42" i="75"/>
  <c r="B41" i="75"/>
  <c r="B40" i="75"/>
  <c r="B39" i="75"/>
  <c r="B38" i="75"/>
  <c r="B37" i="75"/>
  <c r="B36" i="75"/>
  <c r="B35" i="75"/>
  <c r="B34" i="75"/>
  <c r="B33" i="75"/>
  <c r="B30" i="75"/>
  <c r="B29" i="75"/>
  <c r="B28" i="75"/>
  <c r="B27" i="75"/>
  <c r="B26" i="75"/>
  <c r="B25" i="75"/>
  <c r="B24" i="75"/>
  <c r="B23" i="75"/>
  <c r="B22" i="75"/>
  <c r="B21" i="75"/>
  <c r="B20" i="75"/>
  <c r="B19" i="75"/>
  <c r="C35" i="61"/>
  <c r="C33" i="61"/>
  <c r="C31" i="61"/>
  <c r="C25" i="61"/>
  <c r="C27" i="61"/>
  <c r="C23" i="61"/>
  <c r="C89" i="46"/>
  <c r="C88" i="46"/>
  <c r="C87" i="46"/>
  <c r="C86" i="46"/>
  <c r="C85" i="46"/>
  <c r="C84" i="46"/>
  <c r="C83" i="46"/>
  <c r="C82" i="46"/>
  <c r="C70" i="46"/>
  <c r="C69" i="46"/>
  <c r="C68" i="46"/>
  <c r="C67" i="46"/>
  <c r="C66" i="46"/>
  <c r="C65" i="46"/>
  <c r="C64" i="46"/>
  <c r="C63" i="46"/>
  <c r="C62" i="46"/>
  <c r="C61" i="46"/>
  <c r="C60" i="46"/>
  <c r="C59" i="46"/>
  <c r="C58" i="46"/>
  <c r="C57" i="46"/>
  <c r="C56" i="46"/>
  <c r="C55" i="46"/>
  <c r="C54" i="46"/>
  <c r="C53" i="46"/>
  <c r="C52" i="46"/>
  <c r="C51" i="46"/>
  <c r="C51" i="43"/>
  <c r="C88" i="67"/>
  <c r="C58" i="67"/>
  <c r="C57" i="67"/>
  <c r="C52" i="67"/>
  <c r="C50" i="67"/>
  <c r="C49" i="67"/>
  <c r="C32" i="67"/>
  <c r="C33" i="67"/>
  <c r="C35" i="67"/>
  <c r="C27" i="67"/>
  <c r="C26" i="67"/>
  <c r="C25" i="67"/>
  <c r="C23" i="67"/>
  <c r="C22" i="67"/>
  <c r="C20" i="67"/>
  <c r="C19" i="67"/>
  <c r="C18" i="67"/>
  <c r="C16" i="67"/>
  <c r="C71" i="66"/>
  <c r="C70" i="66"/>
  <c r="C69" i="66"/>
  <c r="C68" i="66"/>
  <c r="C67" i="66"/>
  <c r="C66" i="66"/>
  <c r="C65" i="66"/>
  <c r="C64" i="66"/>
  <c r="C63" i="66"/>
  <c r="C62" i="66"/>
  <c r="C61" i="66"/>
  <c r="C60" i="66"/>
  <c r="C59" i="66"/>
  <c r="C58" i="66"/>
  <c r="C57" i="66"/>
  <c r="C56" i="66"/>
  <c r="C55" i="66"/>
  <c r="C54" i="66"/>
  <c r="C53" i="66"/>
  <c r="C52" i="66"/>
  <c r="C51" i="66"/>
  <c r="C50" i="66"/>
  <c r="C49" i="66"/>
  <c r="C38" i="66"/>
  <c r="C37" i="66"/>
  <c r="C36" i="66"/>
  <c r="C35" i="66"/>
  <c r="C34" i="66"/>
  <c r="C33" i="66"/>
  <c r="C32" i="66"/>
  <c r="C31" i="66"/>
  <c r="C30" i="66"/>
  <c r="C29" i="66"/>
  <c r="C28" i="66"/>
  <c r="C27" i="66"/>
  <c r="C26" i="66"/>
  <c r="C25" i="66"/>
  <c r="C24" i="66"/>
  <c r="C23" i="66"/>
  <c r="C22" i="66"/>
  <c r="C21" i="66"/>
  <c r="C20" i="66"/>
  <c r="C19" i="66"/>
  <c r="C18" i="66"/>
  <c r="C16" i="66"/>
  <c r="C97" i="65"/>
  <c r="C67" i="65"/>
  <c r="C66" i="65"/>
  <c r="C61" i="65"/>
  <c r="C59" i="65"/>
  <c r="C58" i="65"/>
  <c r="C44" i="65"/>
  <c r="C42" i="65"/>
  <c r="C41" i="65"/>
  <c r="C39" i="65"/>
  <c r="C38" i="65"/>
  <c r="C36" i="65"/>
  <c r="C35" i="65"/>
  <c r="C34" i="65"/>
  <c r="C32" i="65"/>
  <c r="C31" i="65"/>
  <c r="C29" i="65"/>
  <c r="C28" i="65"/>
  <c r="C27" i="65"/>
  <c r="C25" i="65"/>
  <c r="C44" i="61"/>
  <c r="C43" i="61"/>
  <c r="C42" i="61"/>
  <c r="C41" i="61"/>
  <c r="C40" i="61"/>
  <c r="C39" i="61"/>
  <c r="C38" i="61"/>
  <c r="C37" i="61"/>
  <c r="C36" i="61"/>
  <c r="C34" i="61"/>
  <c r="C32" i="61"/>
  <c r="C28" i="61"/>
  <c r="C26" i="61"/>
  <c r="C24" i="61"/>
  <c r="C22" i="61"/>
  <c r="C65" i="60"/>
  <c r="C64" i="60"/>
  <c r="C62" i="60"/>
  <c r="C61" i="60"/>
  <c r="C60" i="60"/>
  <c r="C58" i="60"/>
  <c r="C57" i="60"/>
  <c r="C56" i="60"/>
  <c r="C55" i="60"/>
  <c r="C54" i="60"/>
  <c r="C53" i="60"/>
  <c r="C51" i="60"/>
  <c r="C50" i="60"/>
  <c r="C49" i="60"/>
  <c r="C48" i="60"/>
  <c r="C47" i="60"/>
  <c r="C46" i="60"/>
  <c r="C44" i="60"/>
  <c r="C43" i="60"/>
  <c r="C42" i="60"/>
  <c r="C40" i="60"/>
  <c r="C39" i="60"/>
  <c r="C38" i="60"/>
  <c r="C37" i="60"/>
  <c r="C36" i="60"/>
  <c r="C35" i="60"/>
  <c r="C34" i="60"/>
  <c r="C33" i="60"/>
  <c r="C32" i="60"/>
  <c r="C31" i="60"/>
  <c r="C29" i="60"/>
  <c r="C28" i="60"/>
  <c r="C27" i="60"/>
  <c r="C26" i="60"/>
  <c r="C40" i="43"/>
  <c r="C39" i="43"/>
  <c r="C38" i="43"/>
  <c r="C37" i="43"/>
  <c r="C36" i="43"/>
  <c r="C35" i="43"/>
  <c r="C33" i="43"/>
  <c r="C32" i="43"/>
  <c r="C31" i="43"/>
  <c r="C30" i="43"/>
  <c r="C29" i="43"/>
  <c r="C28" i="43"/>
  <c r="C39" i="46"/>
  <c r="C38" i="46"/>
  <c r="C37" i="46"/>
  <c r="C36" i="46"/>
  <c r="C35" i="46"/>
  <c r="C34" i="46"/>
  <c r="C33" i="46"/>
  <c r="C32" i="46"/>
  <c r="C31" i="46"/>
  <c r="C30" i="46"/>
  <c r="C29" i="46"/>
  <c r="C28" i="46"/>
  <c r="C46" i="50"/>
  <c r="C45" i="50"/>
  <c r="C44" i="50"/>
  <c r="C43" i="50"/>
  <c r="C41" i="50"/>
  <c r="C40" i="50"/>
  <c r="C39" i="50"/>
  <c r="C38" i="50"/>
  <c r="C37" i="50"/>
  <c r="C36" i="50"/>
  <c r="C35" i="50"/>
  <c r="C34" i="50"/>
  <c r="C33" i="50"/>
  <c r="C32" i="50"/>
  <c r="C30" i="50"/>
  <c r="C29" i="50"/>
  <c r="C28" i="50"/>
  <c r="C27" i="50"/>
  <c r="C26" i="50"/>
  <c r="C25" i="50"/>
  <c r="C24" i="50"/>
  <c r="C28" i="51"/>
  <c r="C27" i="51"/>
  <c r="C26" i="51"/>
  <c r="C25" i="51"/>
  <c r="C24" i="51"/>
  <c r="C23" i="51"/>
  <c r="C22" i="51"/>
  <c r="C21" i="51"/>
  <c r="C20" i="53"/>
  <c r="C19" i="53"/>
  <c r="C18" i="53"/>
  <c r="C17" i="53"/>
  <c r="C16" i="53"/>
  <c r="C290" i="16"/>
  <c r="C289" i="16"/>
  <c r="C288" i="16"/>
  <c r="C287" i="16"/>
  <c r="C282" i="16"/>
  <c r="C281" i="16"/>
  <c r="C280" i="16"/>
  <c r="C279" i="16"/>
  <c r="C278" i="16"/>
  <c r="C277" i="16"/>
  <c r="C276" i="16"/>
  <c r="C275" i="16"/>
  <c r="C274" i="16"/>
  <c r="C272" i="16"/>
  <c r="C247" i="16"/>
  <c r="C246" i="16"/>
  <c r="C245" i="16"/>
  <c r="C239" i="16"/>
  <c r="C238" i="16"/>
  <c r="C237" i="16"/>
  <c r="C236" i="16"/>
  <c r="C235" i="16"/>
  <c r="C234" i="16"/>
  <c r="C233" i="16"/>
  <c r="C232" i="16"/>
  <c r="C231" i="16"/>
  <c r="C229" i="16"/>
  <c r="C228" i="16"/>
  <c r="C208" i="16"/>
  <c r="C207" i="16"/>
  <c r="C206" i="16"/>
  <c r="C205" i="16"/>
  <c r="C204" i="16"/>
  <c r="C203" i="16"/>
  <c r="C202" i="16"/>
  <c r="C201" i="16"/>
  <c r="C200" i="16"/>
  <c r="C199" i="16"/>
  <c r="C198" i="16"/>
  <c r="C197" i="16"/>
  <c r="C196" i="16"/>
  <c r="C195" i="16"/>
  <c r="C194" i="16"/>
  <c r="C193" i="16"/>
  <c r="C192" i="16"/>
  <c r="C191" i="16"/>
  <c r="C188" i="16"/>
  <c r="C187" i="16"/>
  <c r="C186" i="16"/>
  <c r="C185" i="16"/>
  <c r="C287" i="15"/>
  <c r="C286" i="15"/>
  <c r="C285" i="15"/>
  <c r="C284" i="15"/>
  <c r="C279" i="15"/>
  <c r="C278" i="15"/>
  <c r="C277" i="15"/>
  <c r="C276" i="15"/>
  <c r="C275" i="15"/>
  <c r="C274" i="15"/>
  <c r="C273" i="15"/>
  <c r="C272" i="15"/>
  <c r="C271" i="15"/>
  <c r="C269" i="15"/>
  <c r="C243" i="15"/>
  <c r="C242" i="15"/>
  <c r="C241" i="15"/>
  <c r="C235" i="15"/>
  <c r="C234" i="15"/>
  <c r="C233" i="15"/>
  <c r="C232" i="15"/>
  <c r="C231" i="15"/>
  <c r="C230" i="15"/>
  <c r="C229" i="15"/>
  <c r="C228" i="15"/>
  <c r="C227" i="15"/>
  <c r="C225" i="15"/>
  <c r="C224" i="15"/>
  <c r="C204" i="15"/>
  <c r="C203" i="15"/>
  <c r="C202" i="15"/>
  <c r="C201" i="15"/>
  <c r="C200" i="15"/>
  <c r="C199" i="15"/>
  <c r="C198" i="15"/>
  <c r="C197" i="15"/>
  <c r="C196" i="15"/>
  <c r="C195" i="15"/>
  <c r="C194" i="15"/>
  <c r="C193" i="15"/>
  <c r="C192" i="15"/>
  <c r="C191" i="15"/>
  <c r="C190" i="15"/>
  <c r="C189" i="15"/>
  <c r="C188" i="15"/>
  <c r="C187" i="15"/>
  <c r="C184" i="15"/>
  <c r="C183" i="15"/>
  <c r="C182" i="15"/>
  <c r="C181" i="15"/>
  <c r="B26" i="30"/>
  <c r="B27" i="30"/>
  <c r="B28" i="30"/>
  <c r="B29" i="30"/>
  <c r="B30" i="30"/>
  <c r="B31" i="30"/>
  <c r="B32" i="30"/>
  <c r="B33" i="30"/>
  <c r="B34" i="30"/>
  <c r="B35" i="30"/>
  <c r="B36" i="30"/>
  <c r="B37" i="30"/>
  <c r="B38" i="30"/>
  <c r="B40" i="30"/>
  <c r="B41" i="30"/>
  <c r="B42" i="30"/>
  <c r="B43" i="30"/>
  <c r="B44" i="30"/>
  <c r="B45" i="30"/>
  <c r="B46" i="30"/>
  <c r="B47" i="30"/>
  <c r="B48" i="30"/>
  <c r="B49" i="30"/>
  <c r="B50" i="30"/>
  <c r="B51" i="30"/>
  <c r="B52" i="30"/>
  <c r="B54" i="30"/>
  <c r="B55" i="30"/>
  <c r="B56" i="30"/>
  <c r="B57" i="30"/>
  <c r="B58" i="30"/>
  <c r="B59" i="30"/>
  <c r="B60" i="30"/>
  <c r="B61" i="30"/>
  <c r="B62" i="30"/>
  <c r="B63" i="30"/>
  <c r="B64" i="30"/>
  <c r="B65" i="30"/>
  <c r="B67" i="30"/>
  <c r="B68" i="30"/>
  <c r="B69" i="30"/>
  <c r="B70" i="30"/>
  <c r="B71" i="30"/>
  <c r="B72" i="30"/>
  <c r="B73" i="30"/>
  <c r="B74" i="30"/>
  <c r="B77" i="30"/>
  <c r="B78" i="30"/>
  <c r="B79" i="30"/>
  <c r="B81" i="30"/>
  <c r="B82" i="30"/>
  <c r="B83" i="30"/>
  <c r="B84" i="30"/>
  <c r="B28" i="29"/>
  <c r="B29" i="29"/>
  <c r="B30" i="29"/>
  <c r="B31" i="29"/>
  <c r="B32" i="29"/>
  <c r="B33" i="29"/>
  <c r="B34" i="29"/>
  <c r="B35" i="29"/>
  <c r="B36" i="29"/>
  <c r="B37" i="29"/>
  <c r="B38" i="29"/>
  <c r="B39" i="29"/>
  <c r="B40" i="29"/>
  <c r="B42" i="29"/>
  <c r="B43" i="29"/>
  <c r="B44" i="29"/>
  <c r="B45" i="29"/>
  <c r="B46" i="29"/>
  <c r="B47" i="29"/>
  <c r="B48" i="29"/>
  <c r="B49" i="29"/>
  <c r="B50" i="29"/>
  <c r="B51" i="29"/>
  <c r="B52" i="29"/>
  <c r="B53" i="29"/>
  <c r="B54" i="29"/>
  <c r="B56" i="29"/>
  <c r="B57" i="29"/>
  <c r="B58" i="29"/>
  <c r="B59" i="29"/>
  <c r="B60" i="29"/>
  <c r="B61" i="29"/>
  <c r="B62" i="29"/>
  <c r="B63" i="29"/>
  <c r="B64" i="29"/>
  <c r="B65" i="29"/>
  <c r="B66" i="29"/>
  <c r="B67" i="29"/>
  <c r="B69" i="29"/>
  <c r="B70" i="29"/>
  <c r="B71" i="29"/>
  <c r="B72" i="29"/>
  <c r="B73" i="29"/>
  <c r="B74" i="29"/>
  <c r="B75" i="29"/>
  <c r="B76" i="29"/>
  <c r="B20" i="28"/>
  <c r="B21" i="28"/>
  <c r="B22" i="28"/>
  <c r="B23" i="28"/>
  <c r="B24" i="28"/>
  <c r="B25" i="28"/>
  <c r="B26" i="28"/>
  <c r="B28" i="28"/>
  <c r="B29" i="28"/>
  <c r="B30" i="28"/>
  <c r="B31" i="28"/>
  <c r="B32" i="28"/>
  <c r="B33" i="28"/>
  <c r="B34" i="28"/>
  <c r="B36" i="28"/>
  <c r="B37" i="28"/>
  <c r="B38" i="28"/>
  <c r="B39" i="28"/>
  <c r="B40" i="28"/>
  <c r="B41" i="28"/>
  <c r="B42" i="28"/>
  <c r="B44" i="28"/>
  <c r="B45" i="28"/>
  <c r="B46" i="28"/>
  <c r="B47" i="28"/>
  <c r="B48" i="28"/>
  <c r="B50" i="28"/>
  <c r="B51" i="28"/>
  <c r="B52" i="28"/>
  <c r="B53" i="28"/>
  <c r="B55" i="28"/>
  <c r="B56" i="28"/>
  <c r="B57" i="28"/>
  <c r="B58" i="28"/>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Constanza Carrasco Rivera</author>
  </authors>
  <commentList>
    <comment ref="E9" authorId="0" shapeId="0" xr:uid="{00000000-0006-0000-0300-000001000000}">
      <text>
        <r>
          <rPr>
            <b/>
            <sz val="9"/>
            <color indexed="81"/>
            <rFont val="Tahoma"/>
            <family val="2"/>
          </rPr>
          <t>Constanza Carrasco Rivera:</t>
        </r>
        <r>
          <rPr>
            <sz val="9"/>
            <color indexed="81"/>
            <rFont val="Tahoma"/>
            <family val="2"/>
          </rPr>
          <t xml:space="preserve">
Es el valor del acople</t>
        </r>
      </text>
    </comment>
  </commentList>
</comments>
</file>

<file path=xl/sharedStrings.xml><?xml version="1.0" encoding="utf-8"?>
<sst xmlns="http://schemas.openxmlformats.org/spreadsheetml/2006/main" count="13424" uniqueCount="5746">
  <si>
    <t xml:space="preserve">LISTA DE PRECIOS </t>
  </si>
  <si>
    <t>Bombas Grundfos Chile SpA.</t>
  </si>
  <si>
    <t>Camino Lo Echevers 550,  Edificio 6- Módulo 49</t>
  </si>
  <si>
    <t>Quilicura, Santiago</t>
  </si>
  <si>
    <t>www.grundfos.com</t>
  </si>
  <si>
    <t>Email: chile@grundfos.com</t>
  </si>
  <si>
    <t>Bombas de pozo profundo y Motores</t>
  </si>
  <si>
    <t>SQ</t>
  </si>
  <si>
    <t>SP A</t>
  </si>
  <si>
    <t>SP 7-9-11-14</t>
  </si>
  <si>
    <t>SP 17</t>
  </si>
  <si>
    <t>SP 30</t>
  </si>
  <si>
    <t>SP 46 - 60</t>
  </si>
  <si>
    <t>SP 77 - 95</t>
  </si>
  <si>
    <t>SP 125- 160- 215</t>
  </si>
  <si>
    <t>Motores MMS</t>
  </si>
  <si>
    <t>Motores MS</t>
  </si>
  <si>
    <t>Motores Sumergibles</t>
  </si>
  <si>
    <t>SP con motores</t>
  </si>
  <si>
    <t>MP204</t>
  </si>
  <si>
    <t>Grupos de Presión</t>
  </si>
  <si>
    <t>SCALA</t>
  </si>
  <si>
    <t>CMBE TWIN</t>
  </si>
  <si>
    <t>Hydro Multi E CME</t>
  </si>
  <si>
    <t>Hydro Multi-E</t>
  </si>
  <si>
    <t>Hydro MPC-E</t>
  </si>
  <si>
    <t>Tanques Diafragma</t>
  </si>
  <si>
    <t>Centrifugas Horizontales Multi-Etapas</t>
  </si>
  <si>
    <t>CM</t>
  </si>
  <si>
    <t>CMI</t>
  </si>
  <si>
    <t>CMN</t>
  </si>
  <si>
    <t>Centrifugas Horizontales Normalizadas</t>
  </si>
  <si>
    <t>NB 2 POLOS</t>
  </si>
  <si>
    <t>NB 4 POLOS</t>
  </si>
  <si>
    <t>NK 2 POLOS</t>
  </si>
  <si>
    <t>NK 4 POLOS</t>
  </si>
  <si>
    <t>Centrifugas Verticales Multi-Etapas</t>
  </si>
  <si>
    <t>Contrabridas CR</t>
  </si>
  <si>
    <t>Contrabridas CRN</t>
  </si>
  <si>
    <t xml:space="preserve">CR </t>
  </si>
  <si>
    <t>CRI</t>
  </si>
  <si>
    <t>CRN</t>
  </si>
  <si>
    <t>CRE</t>
  </si>
  <si>
    <t>CRIE</t>
  </si>
  <si>
    <t>CRNE</t>
  </si>
  <si>
    <t>FPV CR</t>
  </si>
  <si>
    <t>Variadores de frecuencia</t>
  </si>
  <si>
    <t>CUE</t>
  </si>
  <si>
    <t>VLT</t>
  </si>
  <si>
    <t>Renovables (Linea Flex)</t>
  </si>
  <si>
    <t>SQFlex</t>
  </si>
  <si>
    <t>CRFlex</t>
  </si>
  <si>
    <t>RSI</t>
  </si>
  <si>
    <t>Recirculación, Calefacción y Refrigeración</t>
  </si>
  <si>
    <t>UP UPS</t>
  </si>
  <si>
    <t>UPSD 200</t>
  </si>
  <si>
    <t>ALPHA</t>
  </si>
  <si>
    <t>MAGNA</t>
  </si>
  <si>
    <t xml:space="preserve">TP </t>
  </si>
  <si>
    <t>TP Bronce</t>
  </si>
  <si>
    <t>TPD</t>
  </si>
  <si>
    <t>TPE TPED</t>
  </si>
  <si>
    <t>Bombas de Achique y Efluentes</t>
  </si>
  <si>
    <t>UNILIFT KP</t>
  </si>
  <si>
    <t>UNILIFT AP</t>
  </si>
  <si>
    <t>UNILIFT APB</t>
  </si>
  <si>
    <t>DWK</t>
  </si>
  <si>
    <t>SEG</t>
  </si>
  <si>
    <t>SL1</t>
  </si>
  <si>
    <t>SLV</t>
  </si>
  <si>
    <t>SE1</t>
  </si>
  <si>
    <t>SEV</t>
  </si>
  <si>
    <t>Tableros LC</t>
  </si>
  <si>
    <t>Control DC y Acc. Electronicos</t>
  </si>
  <si>
    <t>Certificados bombas</t>
  </si>
  <si>
    <t>Certificados</t>
  </si>
  <si>
    <t>Condiciones Generales</t>
  </si>
  <si>
    <t>FPV</t>
  </si>
  <si>
    <t>VARIANTE</t>
  </si>
  <si>
    <t>DESCRIPCIÓN</t>
  </si>
  <si>
    <t>ESPECIFICACIONES</t>
  </si>
  <si>
    <t>ADICIONAL USD</t>
  </si>
  <si>
    <t xml:space="preserve">MOTORES </t>
  </si>
  <si>
    <t>MOTOR ANTIEXPLOSIVO</t>
  </si>
  <si>
    <t>Motor WEG eléctrico asincrónico trifásico, 
Eex(d) aptos para áreas clasificadas, 
IEC-79 Zona 1 Grupo IIA/IIB T4.</t>
  </si>
  <si>
    <r>
      <rPr>
        <b/>
        <sz val="11"/>
        <rFont val="Calibri"/>
        <family val="2"/>
      </rPr>
      <t>CR/CRI/CRN</t>
    </r>
    <r>
      <rPr>
        <sz val="11"/>
        <rFont val="Calibri"/>
        <family val="2"/>
      </rPr>
      <t xml:space="preserve">
HQQE/V (standard)</t>
    </r>
  </si>
  <si>
    <t>20% adicional sobre 
Precio de lista de bomba estándar</t>
  </si>
  <si>
    <t xml:space="preserve">CAMBIO DE CONEXIONES </t>
  </si>
  <si>
    <t xml:space="preserve">PJE (Conexión Vitaulic) 
a FGJ (Brida DIN) </t>
  </si>
  <si>
    <t>CRI/CRN Small (1s-1-3-5)</t>
  </si>
  <si>
    <t>CRI/CRN Medium (10-15-20)</t>
  </si>
  <si>
    <t>CAMBIO DE TIPO DE SELLO MECÁNICO (no incluye elastómeros ver, sección 3)</t>
  </si>
  <si>
    <r>
      <t xml:space="preserve">CR 1,3,5                                                   </t>
    </r>
    <r>
      <rPr>
        <sz val="11"/>
        <rFont val="Calibri"/>
        <family val="2"/>
      </rPr>
      <t xml:space="preserve">  HQQE/V (standard)</t>
    </r>
  </si>
  <si>
    <t>12 mm: HQBE/V</t>
  </si>
  <si>
    <t>12 mm: HUUE/V</t>
  </si>
  <si>
    <t>12 mm: HUBE/V</t>
  </si>
  <si>
    <t>12 mm: HUUK/HUBK/HQQK/HQBK</t>
  </si>
  <si>
    <t>12 mm: HUUF/HUBF/HQQF</t>
  </si>
  <si>
    <r>
      <t xml:space="preserve">CR 10,15,20                                                     </t>
    </r>
    <r>
      <rPr>
        <sz val="11"/>
        <rFont val="Calibri"/>
        <family val="2"/>
      </rPr>
      <t>HQQE/V (standard)</t>
    </r>
  </si>
  <si>
    <r>
      <rPr>
        <b/>
        <u/>
        <sz val="11"/>
        <rFont val="Calibri"/>
        <family val="2"/>
      </rPr>
      <t>Nota:</t>
    </r>
    <r>
      <rPr>
        <sz val="11"/>
        <rFont val="Calibri"/>
        <family val="2"/>
      </rPr>
      <t xml:space="preserve"> para doble sello agregar valor x 2.  </t>
    </r>
  </si>
  <si>
    <t>16 mm: HQBE/V</t>
  </si>
  <si>
    <t>16 mm: HUUE/V</t>
  </si>
  <si>
    <t>16 mm: HUBE/V</t>
  </si>
  <si>
    <t>16 mm:  HUUK/HUBK/HQQK/HQBK</t>
  </si>
  <si>
    <t>16 mm: HUUF/HUBF/HQQF</t>
  </si>
  <si>
    <r>
      <t xml:space="preserve">CR 32,45,64,90, 120, 150             </t>
    </r>
    <r>
      <rPr>
        <sz val="11"/>
        <rFont val="Calibri"/>
        <family val="2"/>
      </rPr>
      <t>HQQE/V (standard)                              (120 &amp; 150 solo 22mm eje, &lt;55 kW)</t>
    </r>
  </si>
  <si>
    <t>22 mm: HQBE/V</t>
  </si>
  <si>
    <t>22 mm: HUUE/V</t>
  </si>
  <si>
    <t>22 mm: HUBE/V</t>
  </si>
  <si>
    <t>22 mm: HUUK/HUBK/HQQK/HQBK</t>
  </si>
  <si>
    <t>22 mm: HUUF/HUBF/HQQF</t>
  </si>
  <si>
    <t>22 mm: KUUE/V</t>
  </si>
  <si>
    <r>
      <t xml:space="preserve">2.4 CR 120, 150 sizes 55 and 75kW         </t>
    </r>
    <r>
      <rPr>
        <sz val="11"/>
        <rFont val="Calibri"/>
        <family val="2"/>
      </rPr>
      <t>(32 mm eje, &gt; 45 kW)                     HBQE/V (standard )</t>
    </r>
  </si>
  <si>
    <r>
      <t xml:space="preserve">Sello mecánico de 32 mm, tipo cartucho marca Burgmann.                                                                       </t>
    </r>
    <r>
      <rPr>
        <b/>
        <u/>
        <sz val="11"/>
        <rFont val="Calibri"/>
        <family val="2"/>
      </rPr>
      <t>Nota:</t>
    </r>
    <r>
      <rPr>
        <sz val="11"/>
        <rFont val="Calibri"/>
        <family val="2"/>
      </rPr>
      <t xml:space="preserve"> para doble sello agregar valor x 2.  </t>
    </r>
  </si>
  <si>
    <t>HBQE to HBQV</t>
  </si>
  <si>
    <t>HBQE to HBQF</t>
  </si>
  <si>
    <t>HBQE to HBQK</t>
  </si>
  <si>
    <t>HBQE to HQQE</t>
  </si>
  <si>
    <t>HBQE to HQQV</t>
  </si>
  <si>
    <t>HBQE to HQQF</t>
  </si>
  <si>
    <t>HBQE to HQQK</t>
  </si>
  <si>
    <r>
      <t xml:space="preserve">2.5 CRT 2,4,8,16                                          </t>
    </r>
    <r>
      <rPr>
        <sz val="11"/>
        <rFont val="Calibri"/>
        <family val="2"/>
      </rPr>
      <t>AUUE/V (standard)</t>
    </r>
  </si>
  <si>
    <t xml:space="preserve">Para CRT (ROTEN)                                                         Todas las piezas de titanio. </t>
  </si>
  <si>
    <t>12 mm: AQQE/AQQV</t>
  </si>
  <si>
    <t>12 mm: AQQK</t>
  </si>
  <si>
    <t>16 mm: DQQE/DQQV</t>
  </si>
  <si>
    <t>16 mm: DQQK</t>
  </si>
  <si>
    <t>CAMBIO DE MATERIALES DE ELASTOMEROS (de la bomba)</t>
  </si>
  <si>
    <t xml:space="preserve"> - Todos los O-ring hechos de Flouraz (El sello mecánico no está incluido, ver sección 2)                      - Todos los O-ring hechos en Kalrez (retén no incluido) En CR/CRN 32-150 O-rings de camisa hechos de Flouraz, plug o-rings hechos de Kalrez                                                                                  - Sólo dipsonible en CR / CRN 120 y 150 con 22 mm de sellado del eje (&lt;55 kW)</t>
  </si>
  <si>
    <t>CR/I/N 1, 3 &amp; 5. CRT 2, 4</t>
  </si>
  <si>
    <t>CR/I/N 10,15,20. CRT 8, 16</t>
  </si>
  <si>
    <t xml:space="preserve">CR/N 32, 45, 64, 90, 120, 150 </t>
  </si>
  <si>
    <t>CR/N 32, 45, 64, 90, 120, 150</t>
  </si>
  <si>
    <t>DOBLE SELLO MECÁNICO</t>
  </si>
  <si>
    <t xml:space="preserve">Disposición: "Tandem" </t>
  </si>
  <si>
    <t>Sello "Quench" (lavado) . Configuración Tandem</t>
  </si>
  <si>
    <t>CRI/N 1-3-5  (PQQE/V)</t>
  </si>
  <si>
    <t>CRI/N 10-15-20   (PQQE/V)</t>
  </si>
  <si>
    <t>CR/N 32 - 45 - 64 - 90 (PQQE/V)</t>
  </si>
  <si>
    <t>CR/N120 upto 5 stages, 50 Hz ( EPDM /Ø22 shaft seal HQQE )</t>
  </si>
  <si>
    <t>CR120 6 stages, 50 Hz ( EPDM /Ø32 shaft seal HBQE )</t>
  </si>
  <si>
    <t>CRN120 6 stages, 50 Hz ( EPDM / Ø32 shaft seal HBQE )</t>
  </si>
  <si>
    <t>CR/N120 upto 3-1 stages, 60 Hz ( EPDM / Ø22 shaft seal HQQE )</t>
  </si>
  <si>
    <t>CR/N120 3, 4 and 5 stages, 60 Hz ( EPDM / Ø32 shaft seal HBQE )</t>
  </si>
  <si>
    <t>CR/N150 upto 4 stages, 50 Hz ( EPDM /Ø22 shaft seal HQQE )</t>
  </si>
  <si>
    <t>CR/N150 5 and 6 stages, 50 Hz ( EPDM /Ø32 shaft seal HBQE )</t>
  </si>
  <si>
    <t>CR/N150 upto 2 stages,  60 Hz ( EPDM /Ø22 shaft seal HQQE )</t>
  </si>
  <si>
    <t>CR/N150 3 and 4 stages, 60 Hz ( EPDM /Ø32 shaft seal HBQE )</t>
  </si>
  <si>
    <t>Cambio de materiales de elastomero para CR/CRN con tandem (no incluye sello mecánico)</t>
  </si>
  <si>
    <t>FKM ( Viton )</t>
  </si>
  <si>
    <t>CRN 120, 150</t>
  </si>
  <si>
    <t>FXM (Flouraz)</t>
  </si>
  <si>
    <t>CRN 1s, 1, 3, 5</t>
  </si>
  <si>
    <t>CRN10, 15, 20</t>
  </si>
  <si>
    <t>CRN32, 45, 64, 90</t>
  </si>
  <si>
    <t>FFKM ( Kalrez )</t>
  </si>
  <si>
    <t>On CR/CRN 32-150 sleeve sealings are made of FXM, all other O-rings are FFKM</t>
  </si>
  <si>
    <t>Disposición: "Back to back"</t>
  </si>
  <si>
    <t xml:space="preserve">Sellos en disposicion back-to-back en camara superior separada. La presión en la cámara de los sellos debe ser mayor a la presión de bombeo, creada por medio de un plan de asistencia externo. Ver abajo. </t>
  </si>
  <si>
    <t>CR/I/N 1-3-5 (OQQE/V)</t>
  </si>
  <si>
    <t>CR/I/N 10-15-20 (OQQE/V)</t>
  </si>
  <si>
    <t>CR 32-45-64-90 (O UU/QQ E/V)</t>
  </si>
  <si>
    <t>CRN 32-45-64-90 (O UU/QQ E/V)</t>
  </si>
  <si>
    <t>La disposicion back-to-back requiere un plan de asistencia externo (no está incluido en el adicional)</t>
  </si>
  <si>
    <t xml:space="preserve">Cambio de materiales de elastomero en el sello de abajo en CR/CRN XL con sello back-to-back (no inclyue sello mecanico) </t>
  </si>
  <si>
    <t>EPDM to FXM / EPDM  ( FXM in pump-end / EPDM in sealing chamber )</t>
  </si>
  <si>
    <t>EPDM to FXM / FKM ( FXM in pump-end / FKM in sealing chamber )</t>
  </si>
  <si>
    <t>EPDM to FFKM / EPDM ( FFKM in pump-end / EPDM in sealing chamber )</t>
  </si>
  <si>
    <t>EPDM to FFKM / FKM ( FFKM in pump-end / FKM in sealing chamber )</t>
  </si>
  <si>
    <t>Cambio de materiales de elastómeros en Back to Back  (sello mecánico no incluido)</t>
  </si>
  <si>
    <t>FKM (Viton)</t>
  </si>
  <si>
    <t>En CR/CRN 32-150 los O-rings de la camisa son de FXM, el resto de los O-rings son de FFKM</t>
  </si>
  <si>
    <t>ALTA TEMPERATURA, CABEZAL REFRIGERADO (air cooled-top)</t>
  </si>
  <si>
    <t>Desde 120°C hasta 150°C:</t>
  </si>
  <si>
    <t>CRN/I 1-3-5 (EPDM / EPDM)  (FKM /FKM)</t>
  </si>
  <si>
    <t>CRN/I 10-15-20 (EPDM / EPDM) (FKM/FKM)</t>
  </si>
  <si>
    <t>Material de elastomero (refrigerado por aire superior) FKM sólo para aplicacion es de bombeo de aceite.                                                                                 El precio no incluye la brida con cojinete para alta presión. Cuando se supera la presión de entrada máxima utilizar brida con cojinete. Ver databooklet por más detalles.</t>
  </si>
  <si>
    <t>CR 32 - 45 - 64 - 90 (EPDM / EPDM)</t>
  </si>
  <si>
    <t>CRN 32 - 90 (EPDM / EPDM)</t>
  </si>
  <si>
    <t>CR 120 -150 with max 6 stages (EPDM/EPDM)</t>
  </si>
  <si>
    <t>CRN 120 -150 with max 5 stages (EPDM/EPDM)</t>
  </si>
  <si>
    <t>CRN 120 -150 with  6 stages (EPDM/EPDM)</t>
  </si>
  <si>
    <t>CRN/I 1-3-5 (FLURAZ / EPDM or FKM)</t>
  </si>
  <si>
    <t xml:space="preserve">CRN/I 10-15-20 (FLURAZ / EPDM or FKM) </t>
  </si>
  <si>
    <t>Desde 120°C hasta 180°C:</t>
  </si>
  <si>
    <t>CR32-45-64-90 (FLURAZ /EPDM or FKM)</t>
  </si>
  <si>
    <t>Material de elastomero</t>
  </si>
  <si>
    <t>CRN 32 - 90 (FLURAZ /EPDM or FKM)</t>
  </si>
  <si>
    <t>CR 120 -150 with max 6 stages (FXM/EPDM)</t>
  </si>
  <si>
    <t>CRN 120 -150 with max 5 stages (FXM/EPDM)</t>
  </si>
  <si>
    <t>CRN 120 -150 with  6 stages (FXM/EPDM)</t>
  </si>
  <si>
    <t>ACOPLE MAGNÉTICO</t>
  </si>
  <si>
    <t>Temperatura máxima 120°C</t>
  </si>
  <si>
    <t xml:space="preserve">Para acople magnético en todo el rango de temperaturas: </t>
  </si>
  <si>
    <t xml:space="preserve">Presión máxima 25 bar </t>
  </si>
  <si>
    <t xml:space="preserve">18.5 y 22 kW deben tener arrancador suave o VFD (variador de velocidad) el cual no esta incluido en el adicional. </t>
  </si>
  <si>
    <t>0.37  - 4.0 kW</t>
  </si>
  <si>
    <t>5.5 - 7.5 kW</t>
  </si>
  <si>
    <t>El elastomero estandar es EPDM</t>
  </si>
  <si>
    <t>11 - 22 kW</t>
  </si>
  <si>
    <t xml:space="preserve">Cambio de elastómero en acople magnético 120°C y bomba </t>
  </si>
  <si>
    <t>En CR/CRN 32-90 los O-rings de la camisa son de FXM, el resto de los O-rings son de FFKM</t>
  </si>
  <si>
    <t>BOMBAS CR,CRN CON BASE ANSI</t>
  </si>
  <si>
    <t>CR/CRN</t>
  </si>
  <si>
    <t>CR 10, 15, 20</t>
  </si>
  <si>
    <t>Base con conexiones ANSI</t>
  </si>
  <si>
    <t>CR/CRN32,45,64,90, 120, 150</t>
  </si>
  <si>
    <t xml:space="preserve">CR/CRI/CRN 1s to 5: Utilizan base standard FGJ. </t>
  </si>
  <si>
    <t>CR10, 15 y 20 usan base GJ. Sólo DN 50 disponible</t>
  </si>
  <si>
    <t>CRI/CRN 10, 15 y 20: Utilizan base standard FGJ</t>
  </si>
  <si>
    <t>Contrabridas CR(E)</t>
  </si>
  <si>
    <t>Un juego de contrabrida consta de una contrabrida, una</t>
  </si>
  <si>
    <t>junta, tuercas y tornillos.</t>
  </si>
  <si>
    <t>Contrabrida</t>
  </si>
  <si>
    <t xml:space="preserve">Tipo de Bomba </t>
  </si>
  <si>
    <t>Descripción</t>
  </si>
  <si>
    <t>Presión Nominal</t>
  </si>
  <si>
    <t xml:space="preserve">Conexión a la tuberia </t>
  </si>
  <si>
    <t>Código</t>
  </si>
  <si>
    <t>Precio Lista USD</t>
  </si>
  <si>
    <t>CR 1s</t>
  </si>
  <si>
    <t>Roscada</t>
  </si>
  <si>
    <t>16 bar, EN 1092-2</t>
  </si>
  <si>
    <t>Rp 1</t>
  </si>
  <si>
    <t>CR(E) 1</t>
  </si>
  <si>
    <t/>
  </si>
  <si>
    <t>CR(E) 3</t>
  </si>
  <si>
    <t>CR(E) 5</t>
  </si>
  <si>
    <t>Para soldar</t>
  </si>
  <si>
    <t>25 bar, EN 1092-2</t>
  </si>
  <si>
    <t>25 mm, nominal</t>
  </si>
  <si>
    <t>Rp 1¼</t>
  </si>
  <si>
    <t>32 mm, nominal</t>
  </si>
  <si>
    <t>Rp 1½</t>
  </si>
  <si>
    <t>CR(E) 10</t>
  </si>
  <si>
    <t>Rp 2</t>
  </si>
  <si>
    <t>40 mm, nominal</t>
  </si>
  <si>
    <t>40 bar, brida especial</t>
  </si>
  <si>
    <t>50 mm, nominal</t>
  </si>
  <si>
    <t>CR(E) 15</t>
  </si>
  <si>
    <t>16 bar, Brida especial</t>
  </si>
  <si>
    <t>Rp 2½</t>
  </si>
  <si>
    <t>CR(E) 20</t>
  </si>
  <si>
    <t>65 mm, nominal</t>
  </si>
  <si>
    <t>16 bar, brida especial</t>
  </si>
  <si>
    <t>Rp 3</t>
  </si>
  <si>
    <t>CR(E) 32</t>
  </si>
  <si>
    <t>40 bar, DIN 2635</t>
  </si>
  <si>
    <t>80 mm, nominal</t>
  </si>
  <si>
    <t>16 bar</t>
  </si>
  <si>
    <t>CR(E) 45</t>
  </si>
  <si>
    <t>40 bar</t>
  </si>
  <si>
    <t>Rp 4</t>
  </si>
  <si>
    <t>CR(E) 64</t>
  </si>
  <si>
    <t>100 mm, nominal</t>
  </si>
  <si>
    <t>CR 95</t>
  </si>
  <si>
    <t>25/40 bar, EN 1092-2</t>
  </si>
  <si>
    <t>-</t>
  </si>
  <si>
    <t>150 mm, nominal</t>
  </si>
  <si>
    <t>CR 125</t>
  </si>
  <si>
    <t>CR 155</t>
  </si>
  <si>
    <t>stainless steel EN 1.4401 ( ≈ AISI 316).</t>
  </si>
  <si>
    <t>CRN 1s</t>
  </si>
  <si>
    <t>CRN 1</t>
  </si>
  <si>
    <t>CRN 3</t>
  </si>
  <si>
    <t>CRN 5</t>
  </si>
  <si>
    <t>CRN 10</t>
  </si>
  <si>
    <t>25 bar, brida especial</t>
  </si>
  <si>
    <t>CRN 15</t>
  </si>
  <si>
    <t>CRN 20</t>
  </si>
  <si>
    <t>CRN 32</t>
  </si>
  <si>
    <t>CRN 45</t>
  </si>
  <si>
    <t>CRN 64</t>
  </si>
  <si>
    <t>CRN 95</t>
  </si>
  <si>
    <t>16 25 bar, EN 1092-2</t>
  </si>
  <si>
    <t>CRN 125</t>
  </si>
  <si>
    <t>CRN 155</t>
  </si>
  <si>
    <t>Electrobombas multicelulares verticales en línea en acero inoxidable</t>
  </si>
  <si>
    <t>Características</t>
  </si>
  <si>
    <t xml:space="preserve"> -  Electrobombas centrífugas multietapa en línea (aspiración y descarga en el mismo plano horizontal)</t>
  </si>
  <si>
    <t>BUSQUEDA RAPIDA  CR</t>
  </si>
  <si>
    <t xml:space="preserve"> -  CR en acero inoxidable AISI 304 (cuerpo de aspiración y descarga en hierro fundido)</t>
  </si>
  <si>
    <t>MODELOS</t>
  </si>
  <si>
    <t xml:space="preserve"> -  CRI totalmente en acero inoxidable AISI 304</t>
  </si>
  <si>
    <t xml:space="preserve"> -  CRN totalmente en acero inosideble AISI 316</t>
  </si>
  <si>
    <t>CR 1-3</t>
  </si>
  <si>
    <t xml:space="preserve"> -  SELLO MECÁNICO</t>
  </si>
  <si>
    <t>CR 5</t>
  </si>
  <si>
    <t xml:space="preserve">      -  Standard HQQE: carburo de silicio-carburo de silicio-EPDM</t>
  </si>
  <si>
    <t>CR 10 -15</t>
  </si>
  <si>
    <t xml:space="preserve">       - Consultar por otros materiales (ej. carburo de tungsteno, vitón, kalrez, fluoraz sellos mecánicos dobles, etc.)</t>
  </si>
  <si>
    <t>CR 20-32</t>
  </si>
  <si>
    <t xml:space="preserve"> -  Temperatura máxima del líquido: 120°C (consultar por mayores temperaturas)</t>
  </si>
  <si>
    <t>CR 45</t>
  </si>
  <si>
    <t xml:space="preserve"> -  BRIDAS</t>
  </si>
  <si>
    <t>CR 64 -95</t>
  </si>
  <si>
    <t xml:space="preserve">       - CR: Las bases standard tienen multibridas en los modelos 1,3 y 5 (ANSI/DIN/JIS) bridas DIN en modelos 10 al 150.</t>
  </si>
  <si>
    <t>CR 125 -155</t>
  </si>
  <si>
    <t>Producto de alta rotacion con stock disponible</t>
  </si>
  <si>
    <t>CR 1 - 3</t>
  </si>
  <si>
    <t>Modelo</t>
  </si>
  <si>
    <t>Potencia</t>
  </si>
  <si>
    <t xml:space="preserve">  Juego Contrabridas</t>
  </si>
  <si>
    <t>Altura manométrica (en metros columna de agua)</t>
  </si>
  <si>
    <t>(HP)</t>
  </si>
  <si>
    <t>(kW)</t>
  </si>
  <si>
    <t xml:space="preserve">CR1-2 </t>
  </si>
  <si>
    <t xml:space="preserve">Para presión de salida (*) hasta 16 bar: Contrabrida DIN 1" para roscar Código 00409901   </t>
  </si>
  <si>
    <t>CR1-3</t>
  </si>
  <si>
    <t>CR1-4</t>
  </si>
  <si>
    <t>CR1-5</t>
  </si>
  <si>
    <t>CAUDAL (m3/h)</t>
  </si>
  <si>
    <t>CR1-6</t>
  </si>
  <si>
    <t>CR1-7</t>
  </si>
  <si>
    <t>CR1-8</t>
  </si>
  <si>
    <t>CR1-9</t>
  </si>
  <si>
    <t>CR1-10</t>
  </si>
  <si>
    <t>CR1-11</t>
  </si>
  <si>
    <t>CR1-12</t>
  </si>
  <si>
    <t>CR1-13</t>
  </si>
  <si>
    <t>CR1-15</t>
  </si>
  <si>
    <t>CR1-17</t>
  </si>
  <si>
    <t>CR1-19</t>
  </si>
  <si>
    <t>CR1-21</t>
  </si>
  <si>
    <t>CR1-23</t>
  </si>
  <si>
    <t>CR1-25</t>
  </si>
  <si>
    <t>CR1-27</t>
  </si>
  <si>
    <t>CR1-30</t>
  </si>
  <si>
    <t>CR1-33</t>
  </si>
  <si>
    <t>CR1-36</t>
  </si>
  <si>
    <t>CR3-2</t>
  </si>
  <si>
    <t xml:space="preserve">Para presión de salida (*) hasta 16 bar: Contrabrida DIN 1" para roscar Código 00409901     </t>
  </si>
  <si>
    <t>CR3-3</t>
  </si>
  <si>
    <t>CR3-4</t>
  </si>
  <si>
    <t>CR3-5</t>
  </si>
  <si>
    <t>CR3-6</t>
  </si>
  <si>
    <t>CR3-7</t>
  </si>
  <si>
    <t>CR3-8</t>
  </si>
  <si>
    <t>CR3-9</t>
  </si>
  <si>
    <t>CR3-10</t>
  </si>
  <si>
    <t>CR3-11</t>
  </si>
  <si>
    <t>CR3-12</t>
  </si>
  <si>
    <t>CR3-13</t>
  </si>
  <si>
    <t>CR3-15</t>
  </si>
  <si>
    <t xml:space="preserve">Para presión de salida (*) hasta 25 bar: Contrabrida DIN 1" para roscar Código 00409902    </t>
  </si>
  <si>
    <t>CR3-17</t>
  </si>
  <si>
    <t>CR3-19</t>
  </si>
  <si>
    <t>CR3-21</t>
  </si>
  <si>
    <t>CR3-23</t>
  </si>
  <si>
    <t>CR3-25</t>
  </si>
  <si>
    <t>CR3-27</t>
  </si>
  <si>
    <t>CR3-29</t>
  </si>
  <si>
    <t>CR3-31</t>
  </si>
  <si>
    <t>CR3-33</t>
  </si>
  <si>
    <t>CR3-36</t>
  </si>
  <si>
    <t>(*)Presión de salida= presión de entrada que recibe la bomba + presión que entrega la bomba a válvula cerrada o caudal 0</t>
  </si>
  <si>
    <t>CR5-2</t>
  </si>
  <si>
    <t>CR5-3</t>
  </si>
  <si>
    <t>CR5-4</t>
  </si>
  <si>
    <t>CR5-5</t>
  </si>
  <si>
    <t>CR5-6</t>
  </si>
  <si>
    <t>CR5-7</t>
  </si>
  <si>
    <t>CR5-8</t>
  </si>
  <si>
    <t>CR5-9</t>
  </si>
  <si>
    <t>CR5-10</t>
  </si>
  <si>
    <t>CR5-11</t>
  </si>
  <si>
    <t>CR5-12</t>
  </si>
  <si>
    <t>CR5-13</t>
  </si>
  <si>
    <t>CR5-14</t>
  </si>
  <si>
    <t xml:space="preserve">Para presión de salida (*) hasta 25 bar: Contrabrida DIN 1" para roscar Código 00409902      </t>
  </si>
  <si>
    <t>CR5-15</t>
  </si>
  <si>
    <t>CR5-16</t>
  </si>
  <si>
    <t>CR5-18</t>
  </si>
  <si>
    <t>CR5-20</t>
  </si>
  <si>
    <t>CR5-22</t>
  </si>
  <si>
    <t>CR5-24</t>
  </si>
  <si>
    <t>CR5-26</t>
  </si>
  <si>
    <t>CR5-29</t>
  </si>
  <si>
    <t>CR5-32</t>
  </si>
  <si>
    <t>CR5-36</t>
  </si>
  <si>
    <t>CR 10 - 15</t>
  </si>
  <si>
    <t>CR10-1</t>
  </si>
  <si>
    <t>0.5</t>
  </si>
  <si>
    <t xml:space="preserve">Para presión de salida (*) hasta 16 bar: Contrabrida DIN 1½" para roscar Código 00409901     </t>
  </si>
  <si>
    <t>CR10-2</t>
  </si>
  <si>
    <t>CR10-3</t>
  </si>
  <si>
    <t>1.5</t>
  </si>
  <si>
    <t>CR10-4</t>
  </si>
  <si>
    <t>CR10-5</t>
  </si>
  <si>
    <t>CR10-6</t>
  </si>
  <si>
    <t>CR10-7</t>
  </si>
  <si>
    <t>CR10-8</t>
  </si>
  <si>
    <t>CR10-9</t>
  </si>
  <si>
    <t>CR10-10</t>
  </si>
  <si>
    <t>5.5</t>
  </si>
  <si>
    <t>CR10-12</t>
  </si>
  <si>
    <t>CR10-14</t>
  </si>
  <si>
    <t>7.5</t>
  </si>
  <si>
    <t>CR10-16</t>
  </si>
  <si>
    <t>CR10-18</t>
  </si>
  <si>
    <t>CR10-20</t>
  </si>
  <si>
    <t>CR10-22</t>
  </si>
  <si>
    <t>CR15-1</t>
  </si>
  <si>
    <t xml:space="preserve">Para presión de salida (*) hasta 25 bar: Contrabrida DIN 2" para roscar Código 00409902     </t>
  </si>
  <si>
    <t>CR15-2</t>
  </si>
  <si>
    <t>CR15-3</t>
  </si>
  <si>
    <t>CR15-4</t>
  </si>
  <si>
    <t>CR15-5</t>
  </si>
  <si>
    <t>CR15-6</t>
  </si>
  <si>
    <t>CR15-7</t>
  </si>
  <si>
    <t>CR15-8</t>
  </si>
  <si>
    <t>CR15-9</t>
  </si>
  <si>
    <t>CR15-10</t>
  </si>
  <si>
    <t>CR15-12</t>
  </si>
  <si>
    <t>CR15-14</t>
  </si>
  <si>
    <t>CR15-17</t>
  </si>
  <si>
    <t>CR 20 - 32</t>
  </si>
  <si>
    <t>CR20-1</t>
  </si>
  <si>
    <r>
      <t xml:space="preserve">Para presión de salida (*) hasta 25 bar: Contrabrida DIN 2" para roscar Código 00409902     </t>
    </r>
    <r>
      <rPr>
        <b/>
        <sz val="10"/>
        <rFont val="Grundfos TheSans"/>
        <family val="2"/>
      </rPr>
      <t xml:space="preserve"> </t>
    </r>
  </si>
  <si>
    <t>CR20-2</t>
  </si>
  <si>
    <t>CR20-3</t>
  </si>
  <si>
    <t>CR20-4</t>
  </si>
  <si>
    <t>CR20-5</t>
  </si>
  <si>
    <t>CR20-6</t>
  </si>
  <si>
    <t>CR20-7</t>
  </si>
  <si>
    <t>CR20-8</t>
  </si>
  <si>
    <t>CR20-10</t>
  </si>
  <si>
    <t>CR20-12</t>
  </si>
  <si>
    <t>CR20-14</t>
  </si>
  <si>
    <t>CR20-17</t>
  </si>
  <si>
    <t>CR32-1-1</t>
  </si>
  <si>
    <r>
      <t xml:space="preserve">Para presión de salida (*) hasta 16 bar: Contrabrida DIN 2½" para roscar Código </t>
    </r>
    <r>
      <rPr>
        <b/>
        <sz val="10"/>
        <rFont val="Grundfos TheSans"/>
        <family val="2"/>
      </rPr>
      <t xml:space="preserve">349904 </t>
    </r>
  </si>
  <si>
    <t>CR32-1</t>
  </si>
  <si>
    <t>CR32-2-2</t>
  </si>
  <si>
    <t>CR32-2</t>
  </si>
  <si>
    <t>CR32-3-2</t>
  </si>
  <si>
    <t>CR32-3</t>
  </si>
  <si>
    <t>CR32-4-2</t>
  </si>
  <si>
    <t>CR32-4</t>
  </si>
  <si>
    <t>CR32-5-2</t>
  </si>
  <si>
    <t>CR32-5</t>
  </si>
  <si>
    <t>CR32-6-2</t>
  </si>
  <si>
    <t>CR32-6</t>
  </si>
  <si>
    <t>CR32-7-2</t>
  </si>
  <si>
    <t>CR32-7</t>
  </si>
  <si>
    <t>CR32-8-2</t>
  </si>
  <si>
    <r>
      <t xml:space="preserve">Para presión de salida (*) hasta 40 bar: Contrabrida DIN 2½" para roscar Código </t>
    </r>
    <r>
      <rPr>
        <b/>
        <sz val="10"/>
        <rFont val="Grundfos TheSans"/>
        <family val="2"/>
      </rPr>
      <t xml:space="preserve">349905 </t>
    </r>
  </si>
  <si>
    <t>CR32-8</t>
  </si>
  <si>
    <t>CR32-9-2</t>
  </si>
  <si>
    <t>CR32-9</t>
  </si>
  <si>
    <t>CR32-10-2</t>
  </si>
  <si>
    <t>CR32-10</t>
  </si>
  <si>
    <t>CR32-11-2</t>
  </si>
  <si>
    <t>CR32-11</t>
  </si>
  <si>
    <t>CR32-12-2</t>
  </si>
  <si>
    <t>CR32-12</t>
  </si>
  <si>
    <t>CR32-13-2</t>
  </si>
  <si>
    <t>CR32-13</t>
  </si>
  <si>
    <t>CR32-14-2</t>
  </si>
  <si>
    <t>CR32-14</t>
  </si>
  <si>
    <t xml:space="preserve"> </t>
  </si>
  <si>
    <t xml:space="preserve">CR 45 </t>
  </si>
  <si>
    <t>CR45-1-1</t>
  </si>
  <si>
    <r>
      <t xml:space="preserve">Para presión de salida (*) hasta 40 bar: Contrabrida DIN 3" para soldar Código </t>
    </r>
    <r>
      <rPr>
        <b/>
        <sz val="10"/>
        <rFont val="Grundfos TheSans"/>
        <family val="2"/>
      </rPr>
      <t xml:space="preserve">00350541 </t>
    </r>
  </si>
  <si>
    <t>CR45-1</t>
  </si>
  <si>
    <t>CR45-2-2</t>
  </si>
  <si>
    <t>CR45-2</t>
  </si>
  <si>
    <t>CR45-3-2</t>
  </si>
  <si>
    <t>CR45-3</t>
  </si>
  <si>
    <t>CR45-4-2</t>
  </si>
  <si>
    <t>CR45-4</t>
  </si>
  <si>
    <t>CR45-5-2</t>
  </si>
  <si>
    <t>CR45-5</t>
  </si>
  <si>
    <t>CR45-6-2</t>
  </si>
  <si>
    <t>CR45-6</t>
  </si>
  <si>
    <r>
      <t xml:space="preserve">Para presión de salida (*) hasta 40 bar: Contrabrida DIN 3" para soldar Código </t>
    </r>
    <r>
      <rPr>
        <b/>
        <sz val="10"/>
        <rFont val="Grundfos TheSans"/>
        <family val="2"/>
      </rPr>
      <t>00350542</t>
    </r>
    <r>
      <rPr>
        <sz val="10"/>
        <rFont val="Grundfos TheSans"/>
        <family val="2"/>
      </rPr>
      <t xml:space="preserve"> </t>
    </r>
  </si>
  <si>
    <t>CR45-7-2</t>
  </si>
  <si>
    <t>CR45-7</t>
  </si>
  <si>
    <t>CR45-8-2</t>
  </si>
  <si>
    <t>CR45-8</t>
  </si>
  <si>
    <t>CR45-9-2</t>
  </si>
  <si>
    <t>CR45-9</t>
  </si>
  <si>
    <t>CR45-10-2</t>
  </si>
  <si>
    <t>CR45-10</t>
  </si>
  <si>
    <t>CR45-11-2</t>
  </si>
  <si>
    <t>CR45-11</t>
  </si>
  <si>
    <t>CR45-12-2</t>
  </si>
  <si>
    <t>CR45-12</t>
  </si>
  <si>
    <t>CR45-13-2</t>
  </si>
  <si>
    <t>CR 64 - 95</t>
  </si>
  <si>
    <t>CR64-1-1</t>
  </si>
  <si>
    <r>
      <t xml:space="preserve">Para presión de salida (*) hasta 16 bar: Contrabrida DIN 4" para soldar Código </t>
    </r>
    <r>
      <rPr>
        <b/>
        <sz val="10"/>
        <rFont val="Grundfos TheSans"/>
        <family val="2"/>
      </rPr>
      <t>00369902</t>
    </r>
    <r>
      <rPr>
        <sz val="10"/>
        <rFont val="Grundfos TheSans"/>
        <family val="2"/>
      </rPr>
      <t xml:space="preserve"> </t>
    </r>
  </si>
  <si>
    <t>CR64-1</t>
  </si>
  <si>
    <t>CR64-2-2</t>
  </si>
  <si>
    <t>CR64-2-1</t>
  </si>
  <si>
    <t>CR64-2</t>
  </si>
  <si>
    <t>CR64-3-2</t>
  </si>
  <si>
    <t>CR64-3-1</t>
  </si>
  <si>
    <t>CR64-3</t>
  </si>
  <si>
    <t>CR64-4-2</t>
  </si>
  <si>
    <t>CR64-4-1</t>
  </si>
  <si>
    <t>CR64-4</t>
  </si>
  <si>
    <t>CR64-5-2</t>
  </si>
  <si>
    <t>CR64-5-1</t>
  </si>
  <si>
    <t>CR64-5</t>
  </si>
  <si>
    <t>CR64-6-2</t>
  </si>
  <si>
    <t>CR64-6-1</t>
  </si>
  <si>
    <t>CR64-6</t>
  </si>
  <si>
    <t>CR64-7-2</t>
  </si>
  <si>
    <t>CR64-7-1</t>
  </si>
  <si>
    <t>CR64-7</t>
  </si>
  <si>
    <t>CR64-8-2</t>
  </si>
  <si>
    <t>CR64-8-1</t>
  </si>
  <si>
    <t>CR 95-1-1</t>
  </si>
  <si>
    <t>Para presión</t>
  </si>
  <si>
    <t>CR 95-1</t>
  </si>
  <si>
    <t>de salida (*)</t>
  </si>
  <si>
    <t>CR 95-2-2</t>
  </si>
  <si>
    <t>hasta 16 bar:</t>
  </si>
  <si>
    <t>CR 95-2</t>
  </si>
  <si>
    <t>Contrabrida DIN 4"</t>
  </si>
  <si>
    <t>CR 95-3-2</t>
  </si>
  <si>
    <t>para soldar</t>
  </si>
  <si>
    <t>CR 95-3</t>
  </si>
  <si>
    <t>CR 95-4</t>
  </si>
  <si>
    <t>CR 95-5</t>
  </si>
  <si>
    <t>CR 95-6</t>
  </si>
  <si>
    <t>CR 95-7</t>
  </si>
  <si>
    <t>CR 95-8-2</t>
  </si>
  <si>
    <t>CR 125 - 155</t>
  </si>
  <si>
    <t>CR 125-1</t>
  </si>
  <si>
    <t>CR 125-2-2</t>
  </si>
  <si>
    <t>CR 125-2-1</t>
  </si>
  <si>
    <t>18.5</t>
  </si>
  <si>
    <t>CR 125-2</t>
  </si>
  <si>
    <t>CR 125-3-1</t>
  </si>
  <si>
    <t xml:space="preserve">   CAUDAL (m3/h)</t>
  </si>
  <si>
    <t>CR 125-3</t>
  </si>
  <si>
    <t>CR 125-4-2</t>
  </si>
  <si>
    <t>hasta 40 bar:</t>
  </si>
  <si>
    <t>CR 125-4</t>
  </si>
  <si>
    <t>CR 125-5</t>
  </si>
  <si>
    <t>5"</t>
  </si>
  <si>
    <t>CR 155-1</t>
  </si>
  <si>
    <t>CR 155-2-2</t>
  </si>
  <si>
    <t>CR 155-2</t>
  </si>
  <si>
    <t>CR 155-3-2</t>
  </si>
  <si>
    <t>CR 155-3</t>
  </si>
  <si>
    <t>CR 155-4-1</t>
  </si>
  <si>
    <t>Protección para bombas CR, CRI, CRN</t>
  </si>
  <si>
    <t>LiqTec</t>
  </si>
  <si>
    <t>Protección aplicable a línea CR y a la detección de falta de líquido en cualquier cañería o bomba</t>
  </si>
  <si>
    <t>Conectado al sensor PTC del motor, el LiqTec puede también monitorear la temperatura.</t>
  </si>
  <si>
    <t>Su uso extiende la garantía. Ver sección correspondiente.</t>
  </si>
  <si>
    <t>MODELO</t>
  </si>
  <si>
    <t>CÓDIGO</t>
  </si>
  <si>
    <t>Protección LiqTec</t>
  </si>
  <si>
    <t xml:space="preserve">CRI </t>
  </si>
  <si>
    <t>Electrobombas multicelulares verticales en línea totalmente en acero inoxidable AISI 304</t>
  </si>
  <si>
    <t>BUSQUEDA RAPIDA  CRI</t>
  </si>
  <si>
    <t>CRI 1</t>
  </si>
  <si>
    <t>CRI 3 -5</t>
  </si>
  <si>
    <t>CRI 10 -15</t>
  </si>
  <si>
    <t>CRI 20</t>
  </si>
  <si>
    <t xml:space="preserve">Juego Contrabridas </t>
  </si>
  <si>
    <t xml:space="preserve">CRI 1-2 </t>
  </si>
  <si>
    <t>Para presión de salida (*) hasta 25 bar: DIN DN 25 para soldar código 405285</t>
  </si>
  <si>
    <t>CRI 1-3</t>
  </si>
  <si>
    <t>CRI 1-4</t>
  </si>
  <si>
    <t>CRI 1-5</t>
  </si>
  <si>
    <t>CRI 1-6</t>
  </si>
  <si>
    <t>CRI 1-7</t>
  </si>
  <si>
    <t>CRI 1-8</t>
  </si>
  <si>
    <t>CRI 1-9</t>
  </si>
  <si>
    <t>CRI 1-10</t>
  </si>
  <si>
    <t>CRI 1-11</t>
  </si>
  <si>
    <t>CRI 1-12</t>
  </si>
  <si>
    <t>CRI 1-13</t>
  </si>
  <si>
    <t>CRI 1-15</t>
  </si>
  <si>
    <t>Para presión de salida (*) hasta 25 bar: DIN DN 32 para soldar código 415305</t>
  </si>
  <si>
    <t>CRI 1-17</t>
  </si>
  <si>
    <t>CRI 1-19</t>
  </si>
  <si>
    <t>CRI 1-21</t>
  </si>
  <si>
    <t>CRI 1-23</t>
  </si>
  <si>
    <t>CRI 1-25</t>
  </si>
  <si>
    <t>CRI 1-27</t>
  </si>
  <si>
    <t>CRI 1-30</t>
  </si>
  <si>
    <t>CRI 1-33</t>
  </si>
  <si>
    <t>CRI 1-36</t>
  </si>
  <si>
    <t>CRI 3- 5</t>
  </si>
  <si>
    <t>CRI 3-2</t>
  </si>
  <si>
    <t>CRI 3-3</t>
  </si>
  <si>
    <t>CRI 3-4</t>
  </si>
  <si>
    <t>CRI 3-5</t>
  </si>
  <si>
    <t>CRI 3-6</t>
  </si>
  <si>
    <t>CRI 3-7</t>
  </si>
  <si>
    <t>CRI 3-8</t>
  </si>
  <si>
    <t>CRI 3-9</t>
  </si>
  <si>
    <t>CRI 3-10</t>
  </si>
  <si>
    <t>CRI 3-11</t>
  </si>
  <si>
    <t>CRI 3-12</t>
  </si>
  <si>
    <t>CRI 3-13</t>
  </si>
  <si>
    <t>CRI 3-15</t>
  </si>
  <si>
    <t>CRI 3-17</t>
  </si>
  <si>
    <t>CRI 3-19</t>
  </si>
  <si>
    <t>CRI 3-21</t>
  </si>
  <si>
    <t>CRI 3-23</t>
  </si>
  <si>
    <t>CRI 3-25</t>
  </si>
  <si>
    <t>CRI 3-27</t>
  </si>
  <si>
    <t>CRI 3-29</t>
  </si>
  <si>
    <t>CRI 3-31</t>
  </si>
  <si>
    <t>CRI 3-33</t>
  </si>
  <si>
    <t>CRI 3-36</t>
  </si>
  <si>
    <t>CRI 5-2</t>
  </si>
  <si>
    <t>CRI 5-3</t>
  </si>
  <si>
    <t>CRI 5-4</t>
  </si>
  <si>
    <t>CRI 5-5</t>
  </si>
  <si>
    <t>CRI 5-6</t>
  </si>
  <si>
    <t>CRI 5-7</t>
  </si>
  <si>
    <t>CRI 5-8</t>
  </si>
  <si>
    <t>CRI 5-9</t>
  </si>
  <si>
    <t>CRI 5-10</t>
  </si>
  <si>
    <t>CRI 5-11</t>
  </si>
  <si>
    <t>CRI 5-12</t>
  </si>
  <si>
    <t>CRI 5-13</t>
  </si>
  <si>
    <t>CRI 5-14</t>
  </si>
  <si>
    <t>CRI 5-15</t>
  </si>
  <si>
    <t>CRI 5-16</t>
  </si>
  <si>
    <t>CRI 5-18</t>
  </si>
  <si>
    <t>CRI 5-20</t>
  </si>
  <si>
    <t>CRI 5-22</t>
  </si>
  <si>
    <t>CRI 5-24</t>
  </si>
  <si>
    <t>CRI 5-26</t>
  </si>
  <si>
    <t>CRI 5-29</t>
  </si>
  <si>
    <t>CRI 5-32</t>
  </si>
  <si>
    <t>CRI 5-36</t>
  </si>
  <si>
    <t>CRI 10- 15</t>
  </si>
  <si>
    <t>CRI 10-1</t>
  </si>
  <si>
    <t>Para presión de salida (*) hasta 25 bar: DIN DN 40 para soldar código 425246</t>
  </si>
  <si>
    <t>CRI 10-2</t>
  </si>
  <si>
    <t>CRI 10-3</t>
  </si>
  <si>
    <t>CRI 10-4</t>
  </si>
  <si>
    <t>CRI 10-5</t>
  </si>
  <si>
    <t>CRI 10-6</t>
  </si>
  <si>
    <t>CRI 10-7</t>
  </si>
  <si>
    <t>CRI 10-8</t>
  </si>
  <si>
    <t>CRI 10-9</t>
  </si>
  <si>
    <t>CRI 10-10</t>
  </si>
  <si>
    <t>CRI 10-12</t>
  </si>
  <si>
    <t>CRI 10-14</t>
  </si>
  <si>
    <t>CRI 10-16</t>
  </si>
  <si>
    <t>CRI 10-18</t>
  </si>
  <si>
    <t>CRI 10-20</t>
  </si>
  <si>
    <t>CRI 10-22</t>
  </si>
  <si>
    <t>CRI 15-1</t>
  </si>
  <si>
    <t>Para presión de salida (*) hasta 25 bar: Contrabridas DIN DN 50 para soldar código 335255</t>
  </si>
  <si>
    <t>CRI 15-2</t>
  </si>
  <si>
    <t>CRI 15-3</t>
  </si>
  <si>
    <t>CRI 15-4</t>
  </si>
  <si>
    <t>CRI 15-5</t>
  </si>
  <si>
    <t>CRI 15-6</t>
  </si>
  <si>
    <t>CRI 15-7</t>
  </si>
  <si>
    <t>CRI 15-8</t>
  </si>
  <si>
    <t>CRI 15-9</t>
  </si>
  <si>
    <t>CRI 15-10</t>
  </si>
  <si>
    <t>CRI 15-12</t>
  </si>
  <si>
    <t>CRI 15-14</t>
  </si>
  <si>
    <t>CRI 15-17</t>
  </si>
  <si>
    <t>CRI 20-1</t>
  </si>
  <si>
    <t>CRI 20-2</t>
  </si>
  <si>
    <t>CRI 20-3</t>
  </si>
  <si>
    <t>CRI 20-4</t>
  </si>
  <si>
    <t>CRI 20-5</t>
  </si>
  <si>
    <t>CRI 20-6</t>
  </si>
  <si>
    <t>CRI 20-7</t>
  </si>
  <si>
    <t>CRI 20-8</t>
  </si>
  <si>
    <t>CRI 20-10</t>
  </si>
  <si>
    <t>CRI 20-12</t>
  </si>
  <si>
    <t>CRI 20-14</t>
  </si>
  <si>
    <t>CRI 20-17</t>
  </si>
  <si>
    <t xml:space="preserve">CRN </t>
  </si>
  <si>
    <t>Electrobombas multicelulares verticales en línea totalmente en acero inoxidable AISI 316</t>
  </si>
  <si>
    <t>BUSQUEDA RAPIDA  CRN</t>
  </si>
  <si>
    <t>CRN 3 - 5</t>
  </si>
  <si>
    <t>CRN 10 - 15</t>
  </si>
  <si>
    <t>CRN 20 - 32</t>
  </si>
  <si>
    <t>CRN 64 - 95</t>
  </si>
  <si>
    <t>CRN 125 -155</t>
  </si>
  <si>
    <t xml:space="preserve">CRN1-2 </t>
  </si>
  <si>
    <t>CRN1-3</t>
  </si>
  <si>
    <t>CRN1-4</t>
  </si>
  <si>
    <t>CRN1-5</t>
  </si>
  <si>
    <t>CRN1-6</t>
  </si>
  <si>
    <t>CRN1-7</t>
  </si>
  <si>
    <t>CRN1-8</t>
  </si>
  <si>
    <t>CRN1-9</t>
  </si>
  <si>
    <t>CRN1-10</t>
  </si>
  <si>
    <t>CRN1-11</t>
  </si>
  <si>
    <t>CRN1-12</t>
  </si>
  <si>
    <t>CRN1-13</t>
  </si>
  <si>
    <t>CRN1-15</t>
  </si>
  <si>
    <t>CRN1-17</t>
  </si>
  <si>
    <t>CRN1-19</t>
  </si>
  <si>
    <t>CRN1-21</t>
  </si>
  <si>
    <t>CRN1-23</t>
  </si>
  <si>
    <t>CRN1-25</t>
  </si>
  <si>
    <t>CRN1-27</t>
  </si>
  <si>
    <t>CRN1-30</t>
  </si>
  <si>
    <t>CRN1-33</t>
  </si>
  <si>
    <t>CRN1-36</t>
  </si>
  <si>
    <t>CRN 3 -5</t>
  </si>
  <si>
    <t>CRN3-2</t>
  </si>
  <si>
    <t>CRN3-3</t>
  </si>
  <si>
    <t>CRN3-4</t>
  </si>
  <si>
    <t>CRN3-5</t>
  </si>
  <si>
    <t>CRN3-6</t>
  </si>
  <si>
    <t>CRN3-7</t>
  </si>
  <si>
    <t>CRN3-8</t>
  </si>
  <si>
    <t>CRN3-9</t>
  </si>
  <si>
    <t>CRN3-10</t>
  </si>
  <si>
    <t>CRN3-11</t>
  </si>
  <si>
    <t>CRN3-12</t>
  </si>
  <si>
    <t>CRN3-13</t>
  </si>
  <si>
    <t>CRN3-15</t>
  </si>
  <si>
    <t>CRN3-17</t>
  </si>
  <si>
    <t>CRN3-19</t>
  </si>
  <si>
    <t>CRN3-21</t>
  </si>
  <si>
    <t>CRN3-23</t>
  </si>
  <si>
    <t>CRN3-25</t>
  </si>
  <si>
    <t>CRN3-27</t>
  </si>
  <si>
    <t>CRN3-29</t>
  </si>
  <si>
    <t>CRN3-31</t>
  </si>
  <si>
    <t>CRN3-33</t>
  </si>
  <si>
    <t>CRN3-36</t>
  </si>
  <si>
    <t>CRN5-2</t>
  </si>
  <si>
    <t>CRN5-3</t>
  </si>
  <si>
    <t>CRN5-4</t>
  </si>
  <si>
    <t>CRN5-5</t>
  </si>
  <si>
    <t>CRN5-6</t>
  </si>
  <si>
    <t>CRN5-7</t>
  </si>
  <si>
    <t>CRN5-8</t>
  </si>
  <si>
    <t>CRN5-9</t>
  </si>
  <si>
    <t>CRN5-10</t>
  </si>
  <si>
    <t>CRN5-11</t>
  </si>
  <si>
    <t>CRN5-12</t>
  </si>
  <si>
    <t>CRN5-13</t>
  </si>
  <si>
    <t>CRN5-14</t>
  </si>
  <si>
    <t>CRN5-15</t>
  </si>
  <si>
    <t>CRN5-16</t>
  </si>
  <si>
    <t>CRN5-18</t>
  </si>
  <si>
    <t>CRN5-20</t>
  </si>
  <si>
    <t>CRN5-22</t>
  </si>
  <si>
    <t>CRN5-24</t>
  </si>
  <si>
    <t>CRN5-26</t>
  </si>
  <si>
    <t>CRN5-29</t>
  </si>
  <si>
    <t>CRN5-32</t>
  </si>
  <si>
    <t>CRN5-36</t>
  </si>
  <si>
    <t>CRN 10- 15</t>
  </si>
  <si>
    <t>CRN10-1</t>
  </si>
  <si>
    <t>CRN10-2</t>
  </si>
  <si>
    <t>CRN10-3</t>
  </si>
  <si>
    <t>CRN10-4</t>
  </si>
  <si>
    <t>CRN10-5</t>
  </si>
  <si>
    <t>CRN10-6</t>
  </si>
  <si>
    <t>CRN10-7</t>
  </si>
  <si>
    <t>CRN10-8</t>
  </si>
  <si>
    <t>CRN10-9</t>
  </si>
  <si>
    <t>CRN10-10</t>
  </si>
  <si>
    <t>CRN10-12</t>
  </si>
  <si>
    <t>CRN10-14</t>
  </si>
  <si>
    <t>CRN10-16</t>
  </si>
  <si>
    <t>CRN10-18</t>
  </si>
  <si>
    <t>CRN10-20</t>
  </si>
  <si>
    <t>CRN10-22</t>
  </si>
  <si>
    <t>CRN15-1</t>
  </si>
  <si>
    <t>Para presión de salida (*) hasta 25 bar: DIN DN 50 para soldar código 335255</t>
  </si>
  <si>
    <t>CRN15-2</t>
  </si>
  <si>
    <t>CRN15-3</t>
  </si>
  <si>
    <t>CRN15-4</t>
  </si>
  <si>
    <t>CRN15-5</t>
  </si>
  <si>
    <t>CRN15-6</t>
  </si>
  <si>
    <t>CRN15-7</t>
  </si>
  <si>
    <t>CRN15-8</t>
  </si>
  <si>
    <t>CRN15-9</t>
  </si>
  <si>
    <t>CRN15-10</t>
  </si>
  <si>
    <t>CRN15-12</t>
  </si>
  <si>
    <t>CRN15-14</t>
  </si>
  <si>
    <t>CRN15-17</t>
  </si>
  <si>
    <t>CRN20-1</t>
  </si>
  <si>
    <t>CRN20-2</t>
  </si>
  <si>
    <t>CRN20-3</t>
  </si>
  <si>
    <t>CRN20-4</t>
  </si>
  <si>
    <t>CRN20-5</t>
  </si>
  <si>
    <t>CRN20-6</t>
  </si>
  <si>
    <t>CRN20-7</t>
  </si>
  <si>
    <t>CRN20-8</t>
  </si>
  <si>
    <t>CRN20-10</t>
  </si>
  <si>
    <t>CRN20-12</t>
  </si>
  <si>
    <t>CRN20-14</t>
  </si>
  <si>
    <t>CRN20-17</t>
  </si>
  <si>
    <t>CRN32-1-1</t>
  </si>
  <si>
    <t>Para presión de salida (*) hasta 16 bar: DIN DN 65/80 para soldar código 349907</t>
  </si>
  <si>
    <t>CRN32-1</t>
  </si>
  <si>
    <t>CRN32-2-2</t>
  </si>
  <si>
    <t>CRN32-2</t>
  </si>
  <si>
    <t>CRN32-3-2</t>
  </si>
  <si>
    <t>CRN32-3</t>
  </si>
  <si>
    <t>CRN32-4-2</t>
  </si>
  <si>
    <t>CRN32-4</t>
  </si>
  <si>
    <t>CRN32-5-2</t>
  </si>
  <si>
    <t>CRN32-5</t>
  </si>
  <si>
    <t>CRN32-6-2</t>
  </si>
  <si>
    <t>Para presión de salida (*) hasta 25 bar: DIN DN 65/80 para soldar código 349909</t>
  </si>
  <si>
    <t>CRN32-6</t>
  </si>
  <si>
    <t>CRN32-7-2</t>
  </si>
  <si>
    <t>CRN32-7</t>
  </si>
  <si>
    <t>CRN32-8-2</t>
  </si>
  <si>
    <t>CRN32-8</t>
  </si>
  <si>
    <t>CRN32-9-2</t>
  </si>
  <si>
    <t>CRN32-9</t>
  </si>
  <si>
    <t>CRN32-10-2</t>
  </si>
  <si>
    <t>CRN32-10</t>
  </si>
  <si>
    <t>Para presión de salida (*) hasta 40 bar: DIN DN 65 para soldar código 349908</t>
  </si>
  <si>
    <t>CRN32-11-2</t>
  </si>
  <si>
    <t>CRN32-11</t>
  </si>
  <si>
    <t>CRN32-12-2</t>
  </si>
  <si>
    <t>CRN32-12</t>
  </si>
  <si>
    <t>CRN32-13-2</t>
  </si>
  <si>
    <t>CRN32-13</t>
  </si>
  <si>
    <t>CRN32-14-2</t>
  </si>
  <si>
    <t>CRN32-14</t>
  </si>
  <si>
    <t>CRN45-1-1</t>
  </si>
  <si>
    <t>Para presión de salida (*) hasta 16 bar: DIN DN 80 para soldar código 350544</t>
  </si>
  <si>
    <t>CRN45-1</t>
  </si>
  <si>
    <t>CRN45-2-2</t>
  </si>
  <si>
    <t>CRN45-2</t>
  </si>
  <si>
    <t>CRN45-3-2</t>
  </si>
  <si>
    <t>CRN45-3</t>
  </si>
  <si>
    <t>CRN45-4-2</t>
  </si>
  <si>
    <t>CRN45-4</t>
  </si>
  <si>
    <t>CRN45-5-2</t>
  </si>
  <si>
    <t>CRN45-5</t>
  </si>
  <si>
    <t>CRN45-6-2</t>
  </si>
  <si>
    <t>CRN45-6</t>
  </si>
  <si>
    <t>CRN45-7-2</t>
  </si>
  <si>
    <t>Para presión de salida (*) hasta 40 bar: DIN DN 80 para soldar código 350545</t>
  </si>
  <si>
    <t>CRN45-7</t>
  </si>
  <si>
    <t>CRN45-8-2</t>
  </si>
  <si>
    <t>CRN45-8</t>
  </si>
  <si>
    <t>CRN45-9-2</t>
  </si>
  <si>
    <t>CRN45-9</t>
  </si>
  <si>
    <t>CRN45-10-2</t>
  </si>
  <si>
    <t>CRN45-10</t>
  </si>
  <si>
    <t>CRN45-11-2</t>
  </si>
  <si>
    <t>CRN45-11</t>
  </si>
  <si>
    <t>CRN45-12-2</t>
  </si>
  <si>
    <t>CRN45-12</t>
  </si>
  <si>
    <t>CRN45-13-2</t>
  </si>
  <si>
    <t>Precio juego Contrabridas USD</t>
  </si>
  <si>
    <t>CRN64-1-1</t>
  </si>
  <si>
    <t>Para presión de salida (*) hasta 16 bar: DIN DN 100 para soldar código 369903</t>
  </si>
  <si>
    <t>CRN64-1</t>
  </si>
  <si>
    <t>CRN64-2-2</t>
  </si>
  <si>
    <t>CRN64-2-1</t>
  </si>
  <si>
    <t>CRN64-2</t>
  </si>
  <si>
    <t>CRN64-3-2</t>
  </si>
  <si>
    <t>CRN64-3-1</t>
  </si>
  <si>
    <t>CRN64-3</t>
  </si>
  <si>
    <t>CRN64-4-2</t>
  </si>
  <si>
    <t>CRN64-4-1</t>
  </si>
  <si>
    <t>CRN64-4</t>
  </si>
  <si>
    <t>CRN64-5-2</t>
  </si>
  <si>
    <t>CRN64-5-1</t>
  </si>
  <si>
    <t>CRN64-5</t>
  </si>
  <si>
    <t>CRN64-6-2</t>
  </si>
  <si>
    <t>CRN64-6-1</t>
  </si>
  <si>
    <t>CRN64-6</t>
  </si>
  <si>
    <t>CRN64-7-2</t>
  </si>
  <si>
    <t>CRN64-7-1</t>
  </si>
  <si>
    <t>CRN64-7</t>
  </si>
  <si>
    <t>CRN64-8-2</t>
  </si>
  <si>
    <t>CRN64-8-1</t>
  </si>
  <si>
    <t>CRN95-1-1</t>
  </si>
  <si>
    <t>CRN95-1</t>
  </si>
  <si>
    <t>CRN95-2-2</t>
  </si>
  <si>
    <t>CRN95-2</t>
  </si>
  <si>
    <t>CRN95-3-2</t>
  </si>
  <si>
    <t>CRN95-3</t>
  </si>
  <si>
    <t>CRN95-4</t>
  </si>
  <si>
    <t>CRN95-5</t>
  </si>
  <si>
    <t>CRN95-6</t>
  </si>
  <si>
    <t>CRN95-7</t>
  </si>
  <si>
    <t>CRN95-8-2</t>
  </si>
  <si>
    <t>CRN 125 - 155</t>
  </si>
  <si>
    <t>CRN125-1</t>
  </si>
  <si>
    <r>
      <t xml:space="preserve"> Flange set DN150/PN16  </t>
    </r>
    <r>
      <rPr>
        <b/>
        <sz val="10"/>
        <rFont val="Grundfos TheSans"/>
        <family val="2"/>
      </rPr>
      <t>98052936</t>
    </r>
    <r>
      <rPr>
        <sz val="10"/>
        <rFont val="Grundfos TheSans"/>
        <family val="2"/>
      </rPr>
      <t xml:space="preserve">  </t>
    </r>
  </si>
  <si>
    <t>CRN125-2-2</t>
  </si>
  <si>
    <t>CRN125-2-1</t>
  </si>
  <si>
    <t>CRN125-2</t>
  </si>
  <si>
    <t>CRN125-3-1</t>
  </si>
  <si>
    <t>CRN125-3</t>
  </si>
  <si>
    <t>CRN125-4-2</t>
  </si>
  <si>
    <t>CRN125-4</t>
  </si>
  <si>
    <t>CRN125-5</t>
  </si>
  <si>
    <t>CRN125-6</t>
  </si>
  <si>
    <r>
      <t xml:space="preserve">Flange set cpl, for welding DN150/PN40 N </t>
    </r>
    <r>
      <rPr>
        <b/>
        <sz val="10"/>
        <rFont val="Grundfos TheSans"/>
        <family val="2"/>
      </rPr>
      <t xml:space="preserve">96750478  </t>
    </r>
  </si>
  <si>
    <t>CRN125-7</t>
  </si>
  <si>
    <t>CRN125-8</t>
  </si>
  <si>
    <t>CRN125-9-2</t>
  </si>
  <si>
    <t>CRN125-9</t>
  </si>
  <si>
    <t>CRN125-10</t>
  </si>
  <si>
    <t>CRN155-1-1</t>
  </si>
  <si>
    <t>CRN155-1</t>
  </si>
  <si>
    <t>CRN155-2-2</t>
  </si>
  <si>
    <t>CRN155-2</t>
  </si>
  <si>
    <t>CRN155-3-2</t>
  </si>
  <si>
    <t>6"</t>
  </si>
  <si>
    <t>CRN155-3</t>
  </si>
  <si>
    <t>CRN155-4-1</t>
  </si>
  <si>
    <t>CRN155-5-2</t>
  </si>
  <si>
    <t>CRN155-5</t>
  </si>
  <si>
    <t>CRN155-6</t>
  </si>
  <si>
    <t>CRN155-7</t>
  </si>
  <si>
    <t>CRN155-8-2</t>
  </si>
  <si>
    <t>Disponible para todas las CR, CRI y CRN (excepto CR/I/N 8 y CR/I/N 16)</t>
  </si>
  <si>
    <t>Multicelulares verticales en línea en acero inoxidable con variador de velocidad incorporado</t>
  </si>
  <si>
    <t>BUSQUEDA RAPIDA CRE</t>
  </si>
  <si>
    <t>CRE 1 - 5</t>
  </si>
  <si>
    <t>CRE 10 - 20</t>
  </si>
  <si>
    <t>CRE 32 - 95</t>
  </si>
  <si>
    <t>CRE 125 - 155</t>
  </si>
  <si>
    <t xml:space="preserve"> Precio juego contrabridas (sin IVA/US$)</t>
  </si>
  <si>
    <t>CRE1-4 A-FGJ-A-E-HQQE 3x380-500 60HZ</t>
  </si>
  <si>
    <r>
      <t>Presión de salida (*) hasta 16 bar. Contrabrida DIN 1" para roscar</t>
    </r>
    <r>
      <rPr>
        <b/>
        <sz val="11"/>
        <rFont val="Calibri"/>
        <family val="2"/>
      </rPr>
      <t xml:space="preserve"> (409901)</t>
    </r>
  </si>
  <si>
    <t>CRE1-6 A-FGJ-A-E-HQQE 3x380-500 60HZ</t>
  </si>
  <si>
    <t>CRE1-9 A-FGJ-A-E-HQQE 3x380-500 60HZ</t>
  </si>
  <si>
    <t>CRE1-13 A-FGJ-A-E-HQQE 3x380-500 60HZ</t>
  </si>
  <si>
    <t>CRE1-17 A-FGJ-A-E-HQQE 3x380-500 60HZ</t>
  </si>
  <si>
    <t>CRE1-25 A-FGJ-A-E-HQQE 3x380-500 60HZ</t>
  </si>
  <si>
    <t>CRE1-27 A-FGJ-A-E-HQQE 3x380-500 60HZ</t>
  </si>
  <si>
    <t>CRE3-2 A-FGJ-A-E-HQQE 3x380-500 60HZ</t>
  </si>
  <si>
    <t>CRE3-4 A-FGJ-A-E-HQQE 3x380-500 60HZ</t>
  </si>
  <si>
    <r>
      <t xml:space="preserve">Presión de salida (*) hasta 25 bar. Contrabrida DIN 1" para soldar </t>
    </r>
    <r>
      <rPr>
        <b/>
        <sz val="11"/>
        <rFont val="Calibri"/>
        <family val="2"/>
      </rPr>
      <t xml:space="preserve"> (409902)</t>
    </r>
  </si>
  <si>
    <t>CRE3-5 A-FGJ-A-E-HQQE 3x380-500 60HZ</t>
  </si>
  <si>
    <t>CRE3-8 A-FGJ-A-E-HQQE 3x380-500 60HZ</t>
  </si>
  <si>
    <t>CRE3-11 A-FGJ-A-E-HQQE 3x380-500 60HZ</t>
  </si>
  <si>
    <t>CRE3-17 A-FGJ-A-E-HQQE 3x380-500 60HZ</t>
  </si>
  <si>
    <t>CRE3-23 A-FGJ-A-E-HQQE 3x380-500 60HZ</t>
  </si>
  <si>
    <t>CRE3-25 A-FGJ-A-E-HQQE 3x380-500 60HZ</t>
  </si>
  <si>
    <t>CRE5-2 A-FGJ-A-E-HQQE 3x380-500 60HZ</t>
  </si>
  <si>
    <r>
      <t xml:space="preserve">Presión de salida hasta 16 bar. Contrabrida DIN 1¼" para roscar </t>
    </r>
    <r>
      <rPr>
        <b/>
        <sz val="11"/>
        <rFont val="Calibri"/>
        <family val="2"/>
      </rPr>
      <t xml:space="preserve"> (415304)</t>
    </r>
  </si>
  <si>
    <t>CRE5-4 A-FGJ-A-E-HQQE 3x380-500 60HZ</t>
  </si>
  <si>
    <t>CRE5-5 A-FGJ-A-E-HQQE 3x380-500 60HZ</t>
  </si>
  <si>
    <t>CRE5-9 A-FGJ-A-E-HQQE 3x380-500 60HZ</t>
  </si>
  <si>
    <t>CRE5-12 A-FGJ-A-E-HQQE 3x380-500 60HZ</t>
  </si>
  <si>
    <r>
      <t>Presión de salida hasta 25 bar. Contrabrida DIN 1¼" para soldar</t>
    </r>
    <r>
      <rPr>
        <b/>
        <sz val="11"/>
        <rFont val="Calibri"/>
        <family val="2"/>
      </rPr>
      <t xml:space="preserve">  (419902)</t>
    </r>
  </si>
  <si>
    <t>CRE5-16 A-FGJ-A-E-HQQE 3x380-500 60HZ</t>
  </si>
  <si>
    <t>CRE5-22 A-FGJ-A-E-HQQE 3x380-500 60HZ</t>
  </si>
  <si>
    <t>CRE5-24 A-FGJ-A-E-HQQE 3x380-500 60HZ</t>
  </si>
  <si>
    <t>CRE10-01 A-FJ-A-E-HQQE 3x380-500 60 HZ</t>
  </si>
  <si>
    <r>
      <t xml:space="preserve">Para presión de salida hasta 16 bar. Contrabrida DIN 1½" para roscar. </t>
    </r>
    <r>
      <rPr>
        <b/>
        <sz val="11"/>
        <rFont val="Calibri"/>
        <family val="2"/>
      </rPr>
      <t xml:space="preserve"> (425245)</t>
    </r>
  </si>
  <si>
    <t>CRE10-02 A-FJ-A-E-HQQE 3x380-500 60 HZ</t>
  </si>
  <si>
    <t>CRE10-03 A-FJ-A-E-HQQE 3x380-500 60 HZ</t>
  </si>
  <si>
    <t>CRE10-05 A-FJ-A-E-HQQE 3x380-500 60 HZ</t>
  </si>
  <si>
    <t>CRE10-06 A-FJ-A-E-HQQE 3x380-500 60 HZ</t>
  </si>
  <si>
    <r>
      <t xml:space="preserve">Para presión de salida hasta 25 bar. Contrabrida DIN 1½" para soldar. </t>
    </r>
    <r>
      <rPr>
        <b/>
        <sz val="11"/>
        <rFont val="Calibri"/>
        <family val="2"/>
      </rPr>
      <t xml:space="preserve"> (429901)</t>
    </r>
  </si>
  <si>
    <t>CRE10-09 A-FJ-A-E-HQQE 3x380-500 60 HZ</t>
  </si>
  <si>
    <t>CRE10-12 A-FJ-A-E-HQQE 3x380-500 60 HZ</t>
  </si>
  <si>
    <t>CRE10-17 A-FJ-A-E-HQQE 3x380-500 60 HZ</t>
  </si>
  <si>
    <t>CRE15-01 A-F-A-E-HQQE 3x380-500 60 HZ</t>
  </si>
  <si>
    <t>CRE15-02 A-F-A-E-HQQE 3x380-500 60 HZ</t>
  </si>
  <si>
    <t>CRE15-03 A-F-A-E-HQQE 3x380-500 60 HZ</t>
  </si>
  <si>
    <r>
      <rPr>
        <sz val="11"/>
        <rFont val="Calibri"/>
        <family val="2"/>
      </rPr>
      <t>Para presión de salida hasta 16 bar. Contrabrida DIN 2" para roscar.</t>
    </r>
    <r>
      <rPr>
        <b/>
        <sz val="11"/>
        <rFont val="Calibri"/>
        <family val="2"/>
      </rPr>
      <t xml:space="preserve"> </t>
    </r>
    <r>
      <rPr>
        <b/>
        <sz val="11"/>
        <color indexed="8"/>
        <rFont val="Calibri"/>
        <family val="2"/>
      </rPr>
      <t xml:space="preserve"> (335254)</t>
    </r>
  </si>
  <si>
    <t>CRE15-04 A-F-A-E-HQQE 3x380-500 60 HZ</t>
  </si>
  <si>
    <t>CRE15-05 A-F-A-E-HQQE 3x380-500 60 HZ</t>
  </si>
  <si>
    <t>CRE15-08 A-F-A-E-HQQE 3x380-500 60 HZ</t>
  </si>
  <si>
    <t xml:space="preserve"> CRE15-10 A-F-A-E-HQQE 3x400 60 HZ</t>
  </si>
  <si>
    <t xml:space="preserve"> CRE15-12 A-F-A-E-HQQE 3x400 60 HZ</t>
  </si>
  <si>
    <t>CRE20-01 A-F-A-E-HQQE 3x380-500 60 HZ</t>
  </si>
  <si>
    <r>
      <rPr>
        <sz val="11"/>
        <rFont val="Calibri"/>
        <family val="2"/>
      </rPr>
      <t>Para presión de salida hasta 25 bar. Contrabrida DIN 2" para soldar.</t>
    </r>
    <r>
      <rPr>
        <b/>
        <sz val="11"/>
        <rFont val="Calibri"/>
        <family val="2"/>
      </rPr>
      <t xml:space="preserve"> </t>
    </r>
    <r>
      <rPr>
        <b/>
        <sz val="11"/>
        <color indexed="8"/>
        <rFont val="Calibri"/>
        <family val="2"/>
      </rPr>
      <t xml:space="preserve"> (339901)</t>
    </r>
  </si>
  <si>
    <t>CRE20-02 A-F-A-E-HQQE 3x380-500 60 HZ</t>
  </si>
  <si>
    <t>CRE20-03 A-F-A-E-HQQE 3x380-500 60 HZ</t>
  </si>
  <si>
    <t>CRE20-04 A-F-A-E-HQQE 3x380-500 60 HZ</t>
  </si>
  <si>
    <t>CRE20-06 A-F-A-E-HQQE 3x380-500 60 HZ</t>
  </si>
  <si>
    <t>CRE20-08 A-F-A-E-HQQE 3x400 60 HZ</t>
  </si>
  <si>
    <t>CRE20-10 A-F-A-E-HQQE 3x400 60 HZ</t>
  </si>
  <si>
    <t>Juego contrabridas (sin IVA/US$)</t>
  </si>
  <si>
    <t>CRE32-1-1 A-F-A-E-HQQE 3x380-500 60 HZ</t>
  </si>
  <si>
    <r>
      <t xml:space="preserve">Para presión de salida hasta 16 bar. Contrabrida DIN 2½" para soldar </t>
    </r>
    <r>
      <rPr>
        <b/>
        <sz val="11"/>
        <rFont val="Calibri"/>
        <family val="2"/>
      </rPr>
      <t>(349904)</t>
    </r>
  </si>
  <si>
    <t>CRE32-1 A-F-A-E-HQQE 3x380-500 60 HZ</t>
  </si>
  <si>
    <t>CRE32-2-1 A-F-A-E-HQQE 3x380-500 60 HZ</t>
  </si>
  <si>
    <t>CRE32-2 A-F-A-E-HQQE 3x380-500 60 HZ</t>
  </si>
  <si>
    <t>CRE32-4-2 A-F-A-E-HQQE 3x380-500 60 HZ</t>
  </si>
  <si>
    <r>
      <t xml:space="preserve">Para presión de salida hasta 40 bar. Contrabrida DIN 2½" para soldar </t>
    </r>
    <r>
      <rPr>
        <b/>
        <sz val="11"/>
        <rFont val="Calibri"/>
        <family val="2"/>
      </rPr>
      <t xml:space="preserve"> (349905)</t>
    </r>
  </si>
  <si>
    <t>CRE32-5-2 A-F-A-E-HQQE 3x400 60 HZ</t>
  </si>
  <si>
    <t>CRE32-6 A-F-A-E-HQQE 3x400 60 HZ</t>
  </si>
  <si>
    <t>CRE32-7 A-F-A-E-HQQE 3x400 60 HZ</t>
  </si>
  <si>
    <t>CRE45-1-1 A-F-A-E-HQQE 3x400 60 HZ</t>
  </si>
  <si>
    <r>
      <t xml:space="preserve">Para presión de salida hasta 16 bar. Contrabrida DIN 3" para soldar </t>
    </r>
    <r>
      <rPr>
        <b/>
        <sz val="11"/>
        <rFont val="Calibri"/>
        <family val="2"/>
      </rPr>
      <t xml:space="preserve"> (350541)</t>
    </r>
  </si>
  <si>
    <t>CRE45-1 A-F-A-E-HQQE 3x400 60 HZ</t>
  </si>
  <si>
    <t>CRE45-2-2 A-F-A-E-HQQE 3x400 60 HZ</t>
  </si>
  <si>
    <t>CRE45-2-1 A-F-A-E-HQQE 3x400 60 HZ</t>
  </si>
  <si>
    <t>CRE45-2 A-F-A-E-HQQE 3x400 60 HZ</t>
  </si>
  <si>
    <r>
      <t xml:space="preserve">Para presión de salida hasta 40 bar. Contrabrida DIN 3" para soldar </t>
    </r>
    <r>
      <rPr>
        <b/>
        <sz val="10"/>
        <rFont val="Calibri"/>
        <family val="2"/>
      </rPr>
      <t>(350542)</t>
    </r>
  </si>
  <si>
    <t>CRE45-3 A-F-A-E-HQQE 3x400 60 HZ</t>
  </si>
  <si>
    <t>CRE45-4-2 A-F-A-E-HQQE 3x400 60 HZ</t>
  </si>
  <si>
    <t>CRE64-1-1 A-F-A-E-HQQE 3x380-500 60 HZ</t>
  </si>
  <si>
    <r>
      <t xml:space="preserve">Para presión de salida hasta 16 bar. Contrabrida DIN 4" para soldar </t>
    </r>
    <r>
      <rPr>
        <b/>
        <sz val="11"/>
        <rFont val="Calibri"/>
        <family val="2"/>
      </rPr>
      <t xml:space="preserve"> (369902)</t>
    </r>
  </si>
  <si>
    <t>CRE64-1 A-F-A-E-HQQE 3x380-500 60 HZ</t>
  </si>
  <si>
    <t>CRE64-2-2 A-F-A-E-HQQE 3x400 60 HZ</t>
  </si>
  <si>
    <t>CRE64-2-1 A-F-A-E-HQQE 3x400 60 HZ</t>
  </si>
  <si>
    <t>CRE64-3-2 A-F-A-E-HQQE 3x400 60 HZ</t>
  </si>
  <si>
    <t>CRE 95-1-1 A-F-A-E-HQQE</t>
  </si>
  <si>
    <r>
      <t xml:space="preserve">Para presión de salida hasta 25 bar. Contrabrida DIN 4" para soldar </t>
    </r>
    <r>
      <rPr>
        <b/>
        <sz val="11"/>
        <rFont val="Calibri"/>
        <family val="2"/>
      </rPr>
      <t>(369905)</t>
    </r>
  </si>
  <si>
    <t>CRE 95-1 A-F-A-E-HQQE</t>
  </si>
  <si>
    <t>CRE 95-2-2 A-F-A-E-HQQE</t>
  </si>
  <si>
    <t>CRE 95-2-1 A-F-A-E-HQQE</t>
  </si>
  <si>
    <t xml:space="preserve">Juego contrabridas </t>
  </si>
  <si>
    <t>CRE 125-1-1 A-F-A-E-HQQE</t>
  </si>
  <si>
    <t>Consultar</t>
  </si>
  <si>
    <t>CRE 125-1 A-F-A-E-HQQE</t>
  </si>
  <si>
    <t>CRE 155-1-1 A-F-A-E-HQQE</t>
  </si>
  <si>
    <t xml:space="preserve">Multicelulares verticales en línea totalmente en acero </t>
  </si>
  <si>
    <t>inoxidable AISI 304, con variador de velocidad incorporado.</t>
  </si>
  <si>
    <t>CRIE 1 - 5</t>
  </si>
  <si>
    <t>CRIE 1-4 A-FGJ-A-E-HQQE</t>
  </si>
  <si>
    <t>Para presión de salida (*) hasta 80 bar. Unión vitaulic 1 ¼" para roscar (419911)</t>
  </si>
  <si>
    <t>CRIE 1-6 A-FGJ-A-E-HQQE</t>
  </si>
  <si>
    <t>CRIE 1-9 A-FGJ-A-E-HQQE</t>
  </si>
  <si>
    <t>CRIE 1-13 A-FGJ-A-E-HQQE</t>
  </si>
  <si>
    <t>CRIE 1-17 A-FGJ-A-E-HQQE</t>
  </si>
  <si>
    <t>CRIE 1-25 A-FGJ-A-E-HQQE</t>
  </si>
  <si>
    <t>CRIE 1-27 A-FGJ-A-E-HQQE</t>
  </si>
  <si>
    <t>CRIE 3-2 A-FGJ-A-E-HQQE</t>
  </si>
  <si>
    <t xml:space="preserve">CRIE3-4 A-FGJ-I-E-HQQE </t>
  </si>
  <si>
    <t xml:space="preserve">CRIE3-5 A-FGJ-I-E-HQQE </t>
  </si>
  <si>
    <t xml:space="preserve">CRIE3-8 A-FGJ-I-E-HQQE </t>
  </si>
  <si>
    <t xml:space="preserve">CRIE3-11 A-FGJ-I-E-HQQE </t>
  </si>
  <si>
    <t xml:space="preserve">CRIE3-17 A-FGJ-I-E-HQQE </t>
  </si>
  <si>
    <t xml:space="preserve">CRIE3-23 A-FGJ-I-E-HQQE </t>
  </si>
  <si>
    <t xml:space="preserve">CRIE3-25 A-FGJ-I-E-HQQE </t>
  </si>
  <si>
    <t xml:space="preserve">CRIE5-2 A-FGJ-I-E-HQQE </t>
  </si>
  <si>
    <t xml:space="preserve">CRIE5-4 A-FGJ-I-E-HQQE </t>
  </si>
  <si>
    <t>CRIE5-5 A-FGJ-I-E-HQQE</t>
  </si>
  <si>
    <t xml:space="preserve">CRIE5-9 A-FGJ-I-E-HQQE </t>
  </si>
  <si>
    <t xml:space="preserve">CRIE5-12 A-FGJ-I-E-HQQE </t>
  </si>
  <si>
    <t xml:space="preserve">CRIE5-16 A-FGJ-I-E-HQQE </t>
  </si>
  <si>
    <t>CRIE5-22 A-FGJ-I-E-HQQE</t>
  </si>
  <si>
    <t xml:space="preserve">CRIE5-24 A-FGJ-I-E-HQQE </t>
  </si>
  <si>
    <t>CRIE 10 - 20</t>
  </si>
  <si>
    <t xml:space="preserve">CRIE10-01 A-FGJ-I-E-HQQE </t>
  </si>
  <si>
    <t>Para presión de salida (*) hasta 70 bar. Unión vitaulic 2" para roscar  (339911)</t>
  </si>
  <si>
    <t xml:space="preserve">CRIE10-02 A-FGJ-I-E-HQQE </t>
  </si>
  <si>
    <t xml:space="preserve">CRIE10-03 A-FGJ-I-E-HQQE </t>
  </si>
  <si>
    <t xml:space="preserve">CRIE10-05 A-FGJ-I-E-HQQE </t>
  </si>
  <si>
    <t xml:space="preserve">CRIE10-06 A-FGJ-I-E-HQQE </t>
  </si>
  <si>
    <t xml:space="preserve">CRIE10-09 A-FGJ-I-E-HQQE </t>
  </si>
  <si>
    <t xml:space="preserve">CRIE10-12 A-FGJ-I-E-HQQE </t>
  </si>
  <si>
    <t xml:space="preserve">CRIE10-17 A-FGJ-I-E-HQQE </t>
  </si>
  <si>
    <t xml:space="preserve">CRIE15-01 A-FGJ-I-E-HQQE </t>
  </si>
  <si>
    <t xml:space="preserve">CRIE15-02 A-FGJ-I-E-HQQE </t>
  </si>
  <si>
    <t xml:space="preserve">CRIE15-03 A-FGJ-I-E-HQQE </t>
  </si>
  <si>
    <t xml:space="preserve">CRIE15-04 A-FGJ-I-E-HQQE </t>
  </si>
  <si>
    <t xml:space="preserve">CRIE15-05 A-FGJ-I-E-HQQE </t>
  </si>
  <si>
    <t xml:space="preserve">CRIE15-08 A-FGJ-I-E-HQQE </t>
  </si>
  <si>
    <t xml:space="preserve">CRIE15-10 A-FGJ-I-E-HQQE </t>
  </si>
  <si>
    <t xml:space="preserve">CRIE15-12 A-FGJ-I-E-HQQE </t>
  </si>
  <si>
    <t xml:space="preserve">CRIE20-01 A-FGJ-I-E-HQQE </t>
  </si>
  <si>
    <t xml:space="preserve">CRIE20-02 A-FGJ-I-E-HQQE </t>
  </si>
  <si>
    <t xml:space="preserve">CRIE20-03 A-FGJ-I-E-HQQE </t>
  </si>
  <si>
    <t xml:space="preserve">CRIE20-04 A-FGJ-I-E-HQQE </t>
  </si>
  <si>
    <t xml:space="preserve">CRIE20-06 A-FGJ-I-E-HQQE </t>
  </si>
  <si>
    <t xml:space="preserve">CRIE20-08 A-FGJ-I-E-HQQE </t>
  </si>
  <si>
    <t xml:space="preserve">CRIE20-10 A-FGJ-I-E-HQQE </t>
  </si>
  <si>
    <t>inoxidable AISI 316, con variador de velocidad incorporado.</t>
  </si>
  <si>
    <t>CRNE 1 - 5</t>
  </si>
  <si>
    <t>CRNE1-4 A-FGJ-E-HQQE</t>
  </si>
  <si>
    <t>Para presión de salida (*) hasta 80 bar: unión vitaulic 1 ¼" para roscar (419911)</t>
  </si>
  <si>
    <t>CRNE1-6 A-FGJ-E-HQQE</t>
  </si>
  <si>
    <t>CRNE1-9 A-FGJ-E-HQQE</t>
  </si>
  <si>
    <t>CRNE1-13 A-FGJ-E-HQQE</t>
  </si>
  <si>
    <t>CRNE1-17 A-FGJ-E-HQQE</t>
  </si>
  <si>
    <t>CRNE1-25 A-FGJ-E-HQQE</t>
  </si>
  <si>
    <t>CRNE1-27 A-FGJ-E-HQQE</t>
  </si>
  <si>
    <t xml:space="preserve">CRNE3-2 A-FGJ-G-E-HQQE </t>
  </si>
  <si>
    <t xml:space="preserve">CRNE3-4 A-FGJ-G-E-HQQE </t>
  </si>
  <si>
    <t xml:space="preserve">CRNE3-5 A-FGJ-G-E-HQQE </t>
  </si>
  <si>
    <t xml:space="preserve">CRNE3-8 A-FGJ-G-E-HQQE </t>
  </si>
  <si>
    <t xml:space="preserve">CRNE3-11 A-FGJ-G-E-HQQE </t>
  </si>
  <si>
    <t xml:space="preserve">CRNE3-17 A-FGJ-G-E-HQQE </t>
  </si>
  <si>
    <t xml:space="preserve">CRNE3-23 A-FGJ-G-E-HQQE </t>
  </si>
  <si>
    <t xml:space="preserve">CRNE3-25A-FGJ-G-E-HQQE </t>
  </si>
  <si>
    <t xml:space="preserve">CRNE5-02 A-FGJ-G-E-HQQE </t>
  </si>
  <si>
    <t xml:space="preserve">CRNE5-04 A-FGJ-G-E-HQQE </t>
  </si>
  <si>
    <t xml:space="preserve">CRNE5-05 A-FGJ-G-E-HQQE </t>
  </si>
  <si>
    <t xml:space="preserve">CRNE5-09 A-FGJ-G-E-HQQE </t>
  </si>
  <si>
    <t xml:space="preserve">CRNE5-12 A-FGJ-G-E-HQQE </t>
  </si>
  <si>
    <t xml:space="preserve">CRNE5-16 A-FGJ-G-E-HQQE </t>
  </si>
  <si>
    <t xml:space="preserve">CRNE5-22 A-FGJ-G-E-HQQE </t>
  </si>
  <si>
    <t xml:space="preserve">CRNE5-24 A-FGJ-G-E-HQQE </t>
  </si>
  <si>
    <t>CRNE 10 - 20</t>
  </si>
  <si>
    <t xml:space="preserve">CRNE10-01 A-FGJ-I-E-HQQE </t>
  </si>
  <si>
    <t xml:space="preserve">CRNE10-02 A-FGJ-I-E-HQQE </t>
  </si>
  <si>
    <t xml:space="preserve">CRNE10-03 A-FGJ-I-E-HQQE </t>
  </si>
  <si>
    <t xml:space="preserve">CRNE10-05 A-FGJ-I-E-HQQE </t>
  </si>
  <si>
    <t xml:space="preserve">CRNE10-06 A-FGJ-I-E-HQQE </t>
  </si>
  <si>
    <t xml:space="preserve">CRNE10-09 A-FGJ-I-E-HQQE </t>
  </si>
  <si>
    <t xml:space="preserve">CRNE10-12 A-FGJ-I-E-HQQE </t>
  </si>
  <si>
    <t xml:space="preserve">CRNE10-17 A-FGJ-I-E-HQQE </t>
  </si>
  <si>
    <t xml:space="preserve">CRNE15-01 A-FGJ-I-E-HQQE </t>
  </si>
  <si>
    <t xml:space="preserve">CRNE15-02 A-FGJ-I-E-HQQE </t>
  </si>
  <si>
    <t xml:space="preserve">CRNE15-03 A-FGJ-I-E-HQQE </t>
  </si>
  <si>
    <t xml:space="preserve">CRNE15-04 A-FGJ-I-E-HQQE </t>
  </si>
  <si>
    <t xml:space="preserve">CRNE15-05 A-FGJ-I-E-HQQE </t>
  </si>
  <si>
    <t xml:space="preserve">CRNE15-08 A-FGJ-I-E-HQQE </t>
  </si>
  <si>
    <t xml:space="preserve">CRNE15-10 A-FGJ-I-E-HQQE </t>
  </si>
  <si>
    <t xml:space="preserve">CRNE15-12 A-FGJ-I-E-HQQE </t>
  </si>
  <si>
    <t xml:space="preserve">CRNE20-01 A-FGJ-I-E-HQQE </t>
  </si>
  <si>
    <t xml:space="preserve">CRNE20-02 A-FGJ-I-E-HQQE </t>
  </si>
  <si>
    <t xml:space="preserve">CRNE20-03 A-FGJ-I-E-HQQE </t>
  </si>
  <si>
    <t xml:space="preserve">CRNE20-04 A-FGJ-I-E-HQQE </t>
  </si>
  <si>
    <t xml:space="preserve">CRNE20-06 A-FGJ-I-E-HQQE </t>
  </si>
  <si>
    <t xml:space="preserve">CRNE20-08 A-FGJ-I-E-HQQE </t>
  </si>
  <si>
    <t xml:space="preserve">CRNE20-10 A-FGJ-I-E-HQQE </t>
  </si>
  <si>
    <t>CRNE 32 - 95</t>
  </si>
  <si>
    <t xml:space="preserve">CRNE32-1-1 A-F-G-E-HQQE </t>
  </si>
  <si>
    <r>
      <t>Para presión de salida (*) hasta 16 bar: Contrabrida 2 ½" para soldar</t>
    </r>
    <r>
      <rPr>
        <b/>
        <sz val="11"/>
        <color indexed="8"/>
        <rFont val="Calibri"/>
        <family val="2"/>
      </rPr>
      <t xml:space="preserve">  (349906)</t>
    </r>
  </si>
  <si>
    <t xml:space="preserve">CRNE32-1 A-F-G-E-HQQE </t>
  </si>
  <si>
    <t xml:space="preserve">CRNE32-2-1 A-F-G-E-HQQE </t>
  </si>
  <si>
    <t xml:space="preserve">CRNE32-2 A-F-G-E-HQQE </t>
  </si>
  <si>
    <t xml:space="preserve">  CRNE32-4-2 A-F-G-E-HQQE </t>
  </si>
  <si>
    <r>
      <t xml:space="preserve">Para presión de salida (*) hasta 40 bar: Contrabrida 2 ½" para soldar </t>
    </r>
    <r>
      <rPr>
        <b/>
        <sz val="11"/>
        <color indexed="8"/>
        <rFont val="Calibri"/>
        <family val="2"/>
      </rPr>
      <t>(349908)</t>
    </r>
  </si>
  <si>
    <t xml:space="preserve">CRNE32-5-2 A-F-G-E-HQQE </t>
  </si>
  <si>
    <t xml:space="preserve">CRNE32-6 A-F-G-E-HQQE </t>
  </si>
  <si>
    <t xml:space="preserve">CRNE32-7 A-F-G-E-HQQE </t>
  </si>
  <si>
    <t xml:space="preserve">   CRNE45-1-1 A-F-G-E-HQQE </t>
  </si>
  <si>
    <r>
      <t xml:space="preserve">Para presión de salida (*) hasta 16 bar: Contrabrida 3" para soldar </t>
    </r>
    <r>
      <rPr>
        <b/>
        <sz val="11"/>
        <color indexed="8"/>
        <rFont val="Calibri"/>
        <family val="2"/>
      </rPr>
      <t xml:space="preserve"> (350544)</t>
    </r>
  </si>
  <si>
    <t xml:space="preserve">  CRNE45-1 A-F-G-E-HQQE </t>
  </si>
  <si>
    <t xml:space="preserve"> CRNE45-2-2 A-F-G-E-HQQE </t>
  </si>
  <si>
    <t xml:space="preserve">CRNE45-2-1 A-F-G-E-HQQE </t>
  </si>
  <si>
    <t xml:space="preserve">CRNE45-2 A-F-G-E-HQQE </t>
  </si>
  <si>
    <r>
      <t xml:space="preserve">Para presión de salida (*) hasta 40 bar: Contrabrida 3" para soldar </t>
    </r>
    <r>
      <rPr>
        <b/>
        <sz val="11"/>
        <color indexed="8"/>
        <rFont val="Calibri"/>
        <family val="2"/>
      </rPr>
      <t xml:space="preserve"> (350545)</t>
    </r>
  </si>
  <si>
    <t xml:space="preserve">CRNE45-3 A-F-G-E-HQQE </t>
  </si>
  <si>
    <t xml:space="preserve">CRNE45-4-2 A-F-G-E-HQQE </t>
  </si>
  <si>
    <t xml:space="preserve"> CRNE64-1-1 A-F-G-E-HQQE </t>
  </si>
  <si>
    <r>
      <t xml:space="preserve">Para presión de salida (*) hasta 16 bar: Contrabrida 4" para soldar </t>
    </r>
    <r>
      <rPr>
        <b/>
        <sz val="11"/>
        <color indexed="8"/>
        <rFont val="Calibri"/>
        <family val="2"/>
      </rPr>
      <t>(369903)</t>
    </r>
  </si>
  <si>
    <t xml:space="preserve">CRNE64-1 A-F-G-E-HQQE </t>
  </si>
  <si>
    <t xml:space="preserve">CRNE64-2-2 A-F-G-E-HQQE </t>
  </si>
  <si>
    <t xml:space="preserve">CRNE64-2-1 A-F-G-E-HQQE </t>
  </si>
  <si>
    <t xml:space="preserve">CRNE64-3-2 A-F-G-E-HQQE </t>
  </si>
  <si>
    <t xml:space="preserve">  CRNE95-1-1 A-F-G-E-HQQE </t>
  </si>
  <si>
    <r>
      <t xml:space="preserve">Para presión de salida (*) hasta 40 bar: Contrabrida 4" para soldar </t>
    </r>
    <r>
      <rPr>
        <b/>
        <sz val="11"/>
        <color indexed="8"/>
        <rFont val="Calibri"/>
        <family val="2"/>
      </rPr>
      <t xml:space="preserve"> (369906)</t>
    </r>
  </si>
  <si>
    <t xml:space="preserve">CRNE95-1 A-F-G-E-HQQE </t>
  </si>
  <si>
    <t xml:space="preserve">CRNE95-2-2 A-F-G-E-HQQE </t>
  </si>
  <si>
    <t xml:space="preserve">CRNE95-2-1 A-F-G-E-HQQE </t>
  </si>
  <si>
    <t>CRNE 125 - 155</t>
  </si>
  <si>
    <t xml:space="preserve">CRNE125-1-1 A-F-G-E-HQQE </t>
  </si>
  <si>
    <t xml:space="preserve">CRNE125-1 A-F-G-E-HQQE </t>
  </si>
  <si>
    <t xml:space="preserve">CRNE155-1-1 A-F-G-E-HQQE </t>
  </si>
  <si>
    <t xml:space="preserve">CR FLEX  </t>
  </si>
  <si>
    <t xml:space="preserve"> -  Las bombas CRF, CRIF y CRNF son bombas centrífugas verticales multietapas de superficie.</t>
  </si>
  <si>
    <t xml:space="preserve"> -  Estas bombas en línea (no autocebantes) pueden utilizarse en sistemas en tuberías </t>
  </si>
  <si>
    <t xml:space="preserve">    y están diseñadas para montarse sobre una base.</t>
  </si>
  <si>
    <t xml:space="preserve"> -  El motor MGF de estas bombas admite un suministro eléctrico tanto de c.c. como de c.a.</t>
  </si>
  <si>
    <t xml:space="preserve"> -  Dado que los sistemas electrónicos del motor incorporan funciones de protección del motor, </t>
  </si>
  <si>
    <t xml:space="preserve">    no se requiere ningún tipo de protección adicional para el motor</t>
  </si>
  <si>
    <t xml:space="preserve"> -  Puede complementarse con generador o batería</t>
  </si>
  <si>
    <t xml:space="preserve"> -  Motor de imán permanente</t>
  </si>
  <si>
    <t>Tipo</t>
  </si>
  <si>
    <t xml:space="preserve"> CRIF1-9 A-FGJ-I-E-HQQE Flex</t>
  </si>
  <si>
    <t xml:space="preserve"> CRIF1-9 </t>
  </si>
  <si>
    <t>CRIF1-17 A-CA-I-E-HQQE Flex</t>
  </si>
  <si>
    <t xml:space="preserve"> CRIF1-17 </t>
  </si>
  <si>
    <t>CRIF1-17 A-FGJ-I-E-HQQE Flex</t>
  </si>
  <si>
    <t>CRIF1-17</t>
  </si>
  <si>
    <t>CRIF3-5 A-CA-I-E-HQQE Flex</t>
  </si>
  <si>
    <t xml:space="preserve"> CRIF3-5 </t>
  </si>
  <si>
    <t>CRIF3-5 A-FGJ-I-E-HQQE Flex</t>
  </si>
  <si>
    <t>CRIF3-5</t>
  </si>
  <si>
    <t>CRIF3-11 A-CA-I-E-HQQE Flex</t>
  </si>
  <si>
    <t xml:space="preserve"> CRIF3-11</t>
  </si>
  <si>
    <t>CRIF3-11 A-FGJ-I-E-HQQE Flex</t>
  </si>
  <si>
    <t>CRIF3-11</t>
  </si>
  <si>
    <t>CRIF5-2 A-CA-I-E-HQQE Flex</t>
  </si>
  <si>
    <t xml:space="preserve"> CRIF5-2</t>
  </si>
  <si>
    <t>CRIF5-2 A-FGJ-I-E-HQQE Flex</t>
  </si>
  <si>
    <t>CRIF5-2</t>
  </si>
  <si>
    <t>CRIF5-6 A-CA-I-E-HQQE Flex</t>
  </si>
  <si>
    <t xml:space="preserve"> CRIF5-6</t>
  </si>
  <si>
    <t>CRIF5-6 A-FGJ-I-E-HQQE Flex</t>
  </si>
  <si>
    <t>CRIF5-6</t>
  </si>
  <si>
    <t xml:space="preserve"> CRIF10-01 A-CA-I-E-HQQE Flex</t>
  </si>
  <si>
    <t xml:space="preserve"> CRIF10-01 </t>
  </si>
  <si>
    <t>CRIF10-01 A-FGJ-I-E-HQQE Flex</t>
  </si>
  <si>
    <t>CRIF10-01</t>
  </si>
  <si>
    <t xml:space="preserve"> CRIF10-02 A-CA-I-E-HQQE Flex</t>
  </si>
  <si>
    <t xml:space="preserve"> CRIF10-02 </t>
  </si>
  <si>
    <t>CRIF10-02 A-FGJ-I-E-HQQE Flex</t>
  </si>
  <si>
    <t>CRIF10-02</t>
  </si>
  <si>
    <t xml:space="preserve"> CRIF15-01 A-CA-I-E-HQQE Flex</t>
  </si>
  <si>
    <t xml:space="preserve"> CRIF15-01</t>
  </si>
  <si>
    <t>CRIF15-01 A-FGJ-I-E-HQQE Flex</t>
  </si>
  <si>
    <t>CRIF15-01</t>
  </si>
  <si>
    <t>Precio Lista Adicionales (USD) - Bombas Customizadas</t>
  </si>
  <si>
    <t>Nota: Para el calculo del precio de cualquier modificacion para una bomba se debe sumar el precio lista de la modificacion al precio lista de la bomba y luego proceder a realizar su descuento segun modelo.</t>
  </si>
  <si>
    <t>Nota: Para cualquier modificacion solicitada, se debe hacer mencion del codigo FPV en la orden de compra haciendo referencia a que bomba se solicita la modidicacion, en caso de que la modificacion tenga codigo FPV 2, incluir los dos codigos FPV. Sin esta informacion en la orden de compra, no se realizara la modificacion en la bomba.</t>
  </si>
  <si>
    <t>No</t>
  </si>
  <si>
    <t>Variant</t>
  </si>
  <si>
    <t>Description</t>
  </si>
  <si>
    <t>Specifications</t>
  </si>
  <si>
    <t>Codigo FPV</t>
  </si>
  <si>
    <t>Codigo FPV 2</t>
  </si>
  <si>
    <t>1.1</t>
  </si>
  <si>
    <t>Pump Motors</t>
  </si>
  <si>
    <t>1a) Built-in PTC (Termistor) for MG</t>
  </si>
  <si>
    <t>0.37 - 2.2 kW</t>
  </si>
  <si>
    <t>M30-PROT-PTC</t>
  </si>
  <si>
    <t>Valid for all 3-phase motors</t>
  </si>
  <si>
    <t>1b) Built-in Thermal Contact for MG</t>
  </si>
  <si>
    <t>0.37 - 22kW</t>
  </si>
  <si>
    <t>M30-PROT-THCONT</t>
  </si>
  <si>
    <t>used on</t>
  </si>
  <si>
    <t>1c) Oversized motor 2-pole, MG (Siemens &gt;22kW)</t>
  </si>
  <si>
    <r>
      <t xml:space="preserve">0.37 </t>
    </r>
    <r>
      <rPr>
        <sz val="10"/>
        <rFont val="Calibri"/>
        <family val="2"/>
      </rPr>
      <t>→</t>
    </r>
    <r>
      <rPr>
        <sz val="10"/>
        <rFont val="Arial"/>
        <family val="2"/>
      </rPr>
      <t xml:space="preserve"> 0.55 kW</t>
    </r>
  </si>
  <si>
    <t>M01-STD-MOT-0037</t>
  </si>
  <si>
    <t>CR/CRI/CRN/CRT</t>
  </si>
  <si>
    <t>(stated size is the new motor)</t>
  </si>
  <si>
    <r>
      <t xml:space="preserve">0.55 </t>
    </r>
    <r>
      <rPr>
        <sz val="10"/>
        <rFont val="Calibri"/>
        <family val="2"/>
      </rPr>
      <t>→</t>
    </r>
    <r>
      <rPr>
        <sz val="10"/>
        <rFont val="Arial"/>
        <family val="2"/>
      </rPr>
      <t xml:space="preserve"> 0.75 kW</t>
    </r>
  </si>
  <si>
    <t>M01-STD-MOT-0055</t>
  </si>
  <si>
    <r>
      <t xml:space="preserve">0.75 </t>
    </r>
    <r>
      <rPr>
        <sz val="10"/>
        <rFont val="Calibri"/>
        <family val="2"/>
      </rPr>
      <t>→</t>
    </r>
    <r>
      <rPr>
        <sz val="10"/>
        <rFont val="Arial"/>
        <family val="2"/>
      </rPr>
      <t xml:space="preserve"> 1.1 kW</t>
    </r>
  </si>
  <si>
    <t>M01-STD-MOT-0075</t>
  </si>
  <si>
    <t>Example:</t>
  </si>
  <si>
    <r>
      <t xml:space="preserve">1.1 </t>
    </r>
    <r>
      <rPr>
        <sz val="10"/>
        <rFont val="Calibri"/>
        <family val="2"/>
      </rPr>
      <t>→</t>
    </r>
    <r>
      <rPr>
        <sz val="10"/>
        <rFont val="Arial"/>
        <family val="2"/>
      </rPr>
      <t xml:space="preserve"> 1.5 kW</t>
    </r>
  </si>
  <si>
    <t>M01-STD-MOT-0110</t>
  </si>
  <si>
    <t>Change from 3.0 kW to oversized motor 4.0 kW.</t>
  </si>
  <si>
    <r>
      <t xml:space="preserve">1.5 </t>
    </r>
    <r>
      <rPr>
        <sz val="10"/>
        <rFont val="Calibri"/>
        <family val="2"/>
      </rPr>
      <t>→</t>
    </r>
    <r>
      <rPr>
        <sz val="10"/>
        <rFont val="Arial"/>
        <family val="2"/>
      </rPr>
      <t xml:space="preserve"> 2.2 kW</t>
    </r>
  </si>
  <si>
    <t>M01-STD-MOT-0150</t>
  </si>
  <si>
    <r>
      <t xml:space="preserve">Look up "3.0 </t>
    </r>
    <r>
      <rPr>
        <sz val="10"/>
        <rFont val="Calibri"/>
        <family val="2"/>
      </rPr>
      <t>→</t>
    </r>
    <r>
      <rPr>
        <sz val="10"/>
        <rFont val="Arial"/>
        <family val="2"/>
      </rPr>
      <t xml:space="preserve"> 4.0 kW" for additional GRP price.</t>
    </r>
  </si>
  <si>
    <r>
      <t xml:space="preserve">2.2 </t>
    </r>
    <r>
      <rPr>
        <sz val="10"/>
        <rFont val="Calibri"/>
        <family val="2"/>
      </rPr>
      <t>→</t>
    </r>
    <r>
      <rPr>
        <sz val="10"/>
        <rFont val="Arial"/>
        <family val="2"/>
      </rPr>
      <t xml:space="preserve"> 3.0 kW</t>
    </r>
  </si>
  <si>
    <t>M01-STD-MOT-0220</t>
  </si>
  <si>
    <r>
      <t xml:space="preserve">3.0 </t>
    </r>
    <r>
      <rPr>
        <sz val="10"/>
        <rFont val="Calibri"/>
        <family val="2"/>
      </rPr>
      <t>→</t>
    </r>
    <r>
      <rPr>
        <sz val="10"/>
        <rFont val="Arial"/>
        <family val="2"/>
      </rPr>
      <t xml:space="preserve"> 4.0 kW</t>
    </r>
  </si>
  <si>
    <t>M01-STD-MOT-0300</t>
  </si>
  <si>
    <r>
      <t xml:space="preserve">4.0 </t>
    </r>
    <r>
      <rPr>
        <sz val="10"/>
        <rFont val="Calibri"/>
        <family val="2"/>
      </rPr>
      <t>→</t>
    </r>
    <r>
      <rPr>
        <sz val="10"/>
        <rFont val="Arial"/>
        <family val="2"/>
      </rPr>
      <t xml:space="preserve"> 5.5 kW</t>
    </r>
  </si>
  <si>
    <t>M01-STD-MOT-0400</t>
  </si>
  <si>
    <t>Change from 3.0 kW to double ovesized motor 5.5 kW</t>
  </si>
  <si>
    <r>
      <t xml:space="preserve">5.5 </t>
    </r>
    <r>
      <rPr>
        <sz val="10"/>
        <rFont val="Calibri"/>
        <family val="2"/>
      </rPr>
      <t>→</t>
    </r>
    <r>
      <rPr>
        <sz val="10"/>
        <rFont val="Arial"/>
        <family val="2"/>
      </rPr>
      <t xml:space="preserve"> 7.5 kW</t>
    </r>
  </si>
  <si>
    <t>M01-STD-MOT-0550</t>
  </si>
  <si>
    <r>
      <t xml:space="preserve">1) Look up "3.0 </t>
    </r>
    <r>
      <rPr>
        <sz val="10"/>
        <rFont val="Calibri"/>
        <family val="2"/>
      </rPr>
      <t>→</t>
    </r>
    <r>
      <rPr>
        <sz val="10"/>
        <rFont val="Arial"/>
        <family val="2"/>
      </rPr>
      <t xml:space="preserve"> 4.0 kW" and add GRP adder</t>
    </r>
  </si>
  <si>
    <r>
      <t xml:space="preserve">7.5 </t>
    </r>
    <r>
      <rPr>
        <sz val="10"/>
        <rFont val="Calibri"/>
        <family val="2"/>
      </rPr>
      <t>→</t>
    </r>
    <r>
      <rPr>
        <sz val="10"/>
        <rFont val="Arial"/>
        <family val="2"/>
      </rPr>
      <t xml:space="preserve"> 11 kW</t>
    </r>
  </si>
  <si>
    <t>M01-STD-MOT-0750</t>
  </si>
  <si>
    <r>
      <t xml:space="preserve">2) Look up "4.0 </t>
    </r>
    <r>
      <rPr>
        <sz val="10"/>
        <rFont val="Calibri"/>
        <family val="2"/>
      </rPr>
      <t>→</t>
    </r>
    <r>
      <rPr>
        <sz val="10"/>
        <rFont val="Arial"/>
        <family val="2"/>
      </rPr>
      <t xml:space="preserve"> 5.5 kW" and add GRP adder </t>
    </r>
  </si>
  <si>
    <r>
      <t xml:space="preserve">11 </t>
    </r>
    <r>
      <rPr>
        <sz val="10"/>
        <rFont val="Calibri"/>
        <family val="2"/>
      </rPr>
      <t>→</t>
    </r>
    <r>
      <rPr>
        <sz val="10"/>
        <rFont val="Arial"/>
        <family val="2"/>
      </rPr>
      <t xml:space="preserve"> 15 kW</t>
    </r>
  </si>
  <si>
    <t>M01-STD-MOT-1100</t>
  </si>
  <si>
    <r>
      <t xml:space="preserve">15 </t>
    </r>
    <r>
      <rPr>
        <sz val="10"/>
        <rFont val="Calibri"/>
        <family val="2"/>
      </rPr>
      <t>→</t>
    </r>
    <r>
      <rPr>
        <sz val="10"/>
        <rFont val="Arial"/>
        <family val="2"/>
      </rPr>
      <t xml:space="preserve"> 18.5 kW</t>
    </r>
  </si>
  <si>
    <t>M01-STD-MOT-1500</t>
  </si>
  <si>
    <t>Note: For CR(N) 10, 15, 20 the maximum motorsize is 18.5kW. If more power is needed a special</t>
  </si>
  <si>
    <r>
      <t xml:space="preserve">18.5 </t>
    </r>
    <r>
      <rPr>
        <sz val="10"/>
        <rFont val="Calibri"/>
        <family val="2"/>
      </rPr>
      <t>→</t>
    </r>
    <r>
      <rPr>
        <sz val="10"/>
        <rFont val="Arial"/>
        <family val="2"/>
      </rPr>
      <t xml:space="preserve"> 22 kW</t>
    </r>
  </si>
  <si>
    <t>M01-STD-MOT-1850</t>
  </si>
  <si>
    <t>coupling has to be machined. Please contact CR CSU for further information.</t>
  </si>
  <si>
    <r>
      <t xml:space="preserve">22 </t>
    </r>
    <r>
      <rPr>
        <sz val="10"/>
        <rFont val="Calibri"/>
        <family val="2"/>
      </rPr>
      <t>→</t>
    </r>
    <r>
      <rPr>
        <sz val="10"/>
        <rFont val="Arial"/>
        <family val="2"/>
      </rPr>
      <t xml:space="preserve"> 30 kW</t>
    </r>
  </si>
  <si>
    <t>M01-STD-MOT-2200</t>
  </si>
  <si>
    <r>
      <t xml:space="preserve">30 </t>
    </r>
    <r>
      <rPr>
        <sz val="10"/>
        <rFont val="Calibri"/>
        <family val="2"/>
      </rPr>
      <t>→</t>
    </r>
    <r>
      <rPr>
        <sz val="10"/>
        <rFont val="Arial"/>
        <family val="2"/>
      </rPr>
      <t xml:space="preserve"> 37 kW</t>
    </r>
  </si>
  <si>
    <t>M01-STD-MOT-3000</t>
  </si>
  <si>
    <r>
      <t xml:space="preserve">37 </t>
    </r>
    <r>
      <rPr>
        <sz val="10"/>
        <rFont val="Calibri"/>
        <family val="2"/>
      </rPr>
      <t>→</t>
    </r>
    <r>
      <rPr>
        <sz val="10"/>
        <rFont val="Arial"/>
        <family val="2"/>
      </rPr>
      <t xml:space="preserve"> 45 kW</t>
    </r>
  </si>
  <si>
    <t>M01-STD-MOT-3700</t>
  </si>
  <si>
    <r>
      <t xml:space="preserve">45 </t>
    </r>
    <r>
      <rPr>
        <sz val="10"/>
        <rFont val="Calibri"/>
        <family val="2"/>
      </rPr>
      <t>→</t>
    </r>
    <r>
      <rPr>
        <sz val="10"/>
        <rFont val="Arial"/>
        <family val="2"/>
      </rPr>
      <t xml:space="preserve"> 55 kW</t>
    </r>
  </si>
  <si>
    <t>M01-STD-MOT-4500</t>
  </si>
  <si>
    <t>CR 95, 125, 155 (cast iron). Max P2 for CR is 75 kW)</t>
  </si>
  <si>
    <r>
      <t xml:space="preserve">55 kW (angular contact bearing) </t>
    </r>
    <r>
      <rPr>
        <sz val="10"/>
        <rFont val="Calibri"/>
        <family val="2"/>
      </rPr>
      <t>→</t>
    </r>
    <r>
      <rPr>
        <sz val="10"/>
        <rFont val="Arial"/>
        <family val="2"/>
      </rPr>
      <t xml:space="preserve"> 75 kW (angular contact bearing)</t>
    </r>
  </si>
  <si>
    <t>M01-STD-MOT-5500</t>
  </si>
  <si>
    <t>CR 185 (cast iron) &amp; CRN 95, 125, 155, 185 (stainless steel)</t>
  </si>
  <si>
    <r>
      <t xml:space="preserve">55 kW (angular contact bearing) </t>
    </r>
    <r>
      <rPr>
        <sz val="10"/>
        <rFont val="Calibri"/>
        <family val="2"/>
      </rPr>
      <t>→</t>
    </r>
    <r>
      <rPr>
        <sz val="10"/>
        <rFont val="Arial"/>
        <family val="2"/>
      </rPr>
      <t xml:space="preserve"> 75 kW (standard ball bearing)</t>
    </r>
  </si>
  <si>
    <t>M01-STD-MOT-05500</t>
  </si>
  <si>
    <r>
      <rPr>
        <sz val="10"/>
        <rFont val="Calibri"/>
        <family val="2"/>
      </rPr>
      <t>≥</t>
    </r>
    <r>
      <rPr>
        <sz val="10"/>
        <rFont val="Arial"/>
        <family val="2"/>
      </rPr>
      <t>75 kW: pump is fitted with Thrust Handling Device in base and standard ball bearing in motor DE</t>
    </r>
  </si>
  <si>
    <r>
      <t xml:space="preserve">75 </t>
    </r>
    <r>
      <rPr>
        <sz val="10"/>
        <rFont val="Calibri"/>
        <family val="2"/>
      </rPr>
      <t>→</t>
    </r>
    <r>
      <rPr>
        <sz val="10"/>
        <rFont val="Arial"/>
        <family val="2"/>
      </rPr>
      <t xml:space="preserve"> 90 kW</t>
    </r>
  </si>
  <si>
    <t>M01-STD-MOT-07500</t>
  </si>
  <si>
    <r>
      <t xml:space="preserve">90 </t>
    </r>
    <r>
      <rPr>
        <sz val="10"/>
        <rFont val="Calibri"/>
        <family val="2"/>
      </rPr>
      <t>→</t>
    </r>
    <r>
      <rPr>
        <sz val="10"/>
        <rFont val="Arial"/>
        <family val="2"/>
      </rPr>
      <t xml:space="preserve"> 110 kW</t>
    </r>
  </si>
  <si>
    <t>M01-STD-MOT-09000</t>
  </si>
  <si>
    <r>
      <t xml:space="preserve">110 </t>
    </r>
    <r>
      <rPr>
        <sz val="10"/>
        <rFont val="Calibri"/>
        <family val="2"/>
      </rPr>
      <t>→</t>
    </r>
    <r>
      <rPr>
        <sz val="10"/>
        <rFont val="Arial"/>
        <family val="2"/>
      </rPr>
      <t xml:space="preserve"> 132 kW</t>
    </r>
  </si>
  <si>
    <r>
      <t xml:space="preserve">132 </t>
    </r>
    <r>
      <rPr>
        <sz val="10"/>
        <rFont val="Calibri"/>
        <family val="2"/>
      </rPr>
      <t>→</t>
    </r>
    <r>
      <rPr>
        <sz val="10"/>
        <rFont val="Arial"/>
        <family val="2"/>
      </rPr>
      <t xml:space="preserve"> 160 kW</t>
    </r>
  </si>
  <si>
    <r>
      <t xml:space="preserve">160 </t>
    </r>
    <r>
      <rPr>
        <sz val="10"/>
        <rFont val="Calibri"/>
        <family val="2"/>
      </rPr>
      <t>→</t>
    </r>
    <r>
      <rPr>
        <sz val="10"/>
        <rFont val="Arial"/>
        <family val="2"/>
      </rPr>
      <t xml:space="preserve"> 200 kW</t>
    </r>
  </si>
  <si>
    <t>1e) Enclosure Class Changed</t>
  </si>
  <si>
    <t>IP54/IP55 or vice versa</t>
  </si>
  <si>
    <t>M50-IP54</t>
  </si>
  <si>
    <t>IP56, IP65, and IP66 Siemens</t>
  </si>
  <si>
    <t>IP66 MG (Grundfos motor) MG132 (Only 7.5 kW)</t>
  </si>
  <si>
    <t>M50-IP66-MG132</t>
  </si>
  <si>
    <t>IP66 MG (Grundfos motor) MG160</t>
  </si>
  <si>
    <t>M50-IP66-MG160</t>
  </si>
  <si>
    <t>IP66 MG (Grundfos motor) MG180</t>
  </si>
  <si>
    <t>M50-IP66-MG180</t>
  </si>
  <si>
    <t xml:space="preserve">1f) Another voltage than std. MG programme </t>
  </si>
  <si>
    <t>0 - 5.5 kW</t>
  </si>
  <si>
    <t>M20-NSTDVOLT-0025 - M20-NSTDVOLT-0550</t>
  </si>
  <si>
    <t>7.5 - 22 kW</t>
  </si>
  <si>
    <t>M20-NSTDVOLT-0750  -  M20-NSTDVOLT-2200</t>
  </si>
  <si>
    <t>Another voltage than std. Siemens programme</t>
  </si>
  <si>
    <t>30 - 37 kW</t>
  </si>
  <si>
    <t>M20-NSTDVOLT-3000  -  M20-NSTDVOLT-3700</t>
  </si>
  <si>
    <t>45 kW</t>
  </si>
  <si>
    <t>M20-NSTDVOLT-4500</t>
  </si>
  <si>
    <t>55 kW</t>
  </si>
  <si>
    <t>M20-NSTDVOLT-5500</t>
  </si>
  <si>
    <t>75 - 90 kW</t>
  </si>
  <si>
    <t>110 - 200 kW</t>
  </si>
  <si>
    <t>1.4.1</t>
  </si>
  <si>
    <t>ATEX pumps</t>
  </si>
  <si>
    <t>Compliance with ATEX directive including marking according to third party ATEX file and traceabulity registration. (Mandatory for EU and other contries complying with EU directive for pumps using Explosion proof motors)</t>
  </si>
  <si>
    <t>All pump sizes with and without motor</t>
  </si>
  <si>
    <t>(P85-ATEX)</t>
  </si>
  <si>
    <t>Additional GRP adder to be combined with all motor sizes and brands</t>
  </si>
  <si>
    <t>1.4.2</t>
  </si>
  <si>
    <t xml:space="preserve">2G Exe II T3 </t>
  </si>
  <si>
    <t>VEM motors (ATEX-approved)</t>
  </si>
  <si>
    <t>0.25 kW</t>
  </si>
  <si>
    <t>M90-EEX-2G-T3-0025</t>
  </si>
  <si>
    <t>ONLY 50 Hz. 60 Hz on request</t>
  </si>
  <si>
    <t>0.37 kW</t>
  </si>
  <si>
    <t>M90-EEX-2G-T3-0037</t>
  </si>
  <si>
    <t>Valid for all pumps using IEC-motors</t>
  </si>
  <si>
    <t>0.55 kW</t>
  </si>
  <si>
    <t>M90-EEX-2G-T3-0055</t>
  </si>
  <si>
    <t>0.75 kW</t>
  </si>
  <si>
    <t>M90-EEX-2G-T3-0075</t>
  </si>
  <si>
    <t>1.1 kW</t>
  </si>
  <si>
    <t>M90-EEX-2G-T3-0110</t>
  </si>
  <si>
    <t>1.3 kW</t>
  </si>
  <si>
    <t>1.85 kW</t>
  </si>
  <si>
    <t>M90-EEX-2G-T3-0185</t>
  </si>
  <si>
    <t>Prices include PTC for all sizes.</t>
  </si>
  <si>
    <t>2.5 kW</t>
  </si>
  <si>
    <t>M90-EEX-2G-T3-0250</t>
  </si>
  <si>
    <t>3.3 kW</t>
  </si>
  <si>
    <t>M90-EEX-2G-T3-0330</t>
  </si>
  <si>
    <t>4.1 kW</t>
  </si>
  <si>
    <t>M90-EEX-2G-T3-0410</t>
  </si>
  <si>
    <t>4.6 kW</t>
  </si>
  <si>
    <t>5.5 kW</t>
  </si>
  <si>
    <t>M90-EEX-2G-T3-0550</t>
  </si>
  <si>
    <t>7.5 kW</t>
  </si>
  <si>
    <t>M90-EEX-2G-T3-0750</t>
  </si>
  <si>
    <t>10 kW</t>
  </si>
  <si>
    <t>12.5 kW</t>
  </si>
  <si>
    <t>M90-EEX-2G-T3-1250</t>
  </si>
  <si>
    <t xml:space="preserve">15 &amp; 20 kW is only available for  CR 10, 15, 20. with special coupling </t>
  </si>
  <si>
    <t>15 kW</t>
  </si>
  <si>
    <t>M90-EEX-2G-T3-1500</t>
  </si>
  <si>
    <t>Price on request</t>
  </si>
  <si>
    <t>20 kW</t>
  </si>
  <si>
    <t>M90-EEX-2G-T3-2000</t>
  </si>
  <si>
    <t>24 kW</t>
  </si>
  <si>
    <t>M90-EEX-2G-T3-2400</t>
  </si>
  <si>
    <t>28 kW</t>
  </si>
  <si>
    <t>M90-EEX-2G-T3-2800</t>
  </si>
  <si>
    <t>1.4.3</t>
  </si>
  <si>
    <t>ATB: 2G Exd IIB T4</t>
  </si>
  <si>
    <t>ATB motors in 2G Exd IIB T4 (ATEX-approved)</t>
  </si>
  <si>
    <t>M90-EEX-2G-T4-0037</t>
  </si>
  <si>
    <t>Motor can be used both 50 and 60 Hz</t>
  </si>
  <si>
    <t>M90-EEX-2G-T4-0055</t>
  </si>
  <si>
    <t>Must have pressure safe screwed</t>
  </si>
  <si>
    <t>M90-EEX-2G-T4-0075</t>
  </si>
  <si>
    <t>connections in the terminal box</t>
  </si>
  <si>
    <t>M90-EEX-2G-T4-0110</t>
  </si>
  <si>
    <t>1.5 kW</t>
  </si>
  <si>
    <t>M90-EEX-2G-T4-0150</t>
  </si>
  <si>
    <t>2.2 kW</t>
  </si>
  <si>
    <t>M90-EEX-2G-T4-0220</t>
  </si>
  <si>
    <t>3.0 kW</t>
  </si>
  <si>
    <t>M90-EEX-2G-T4-0300</t>
  </si>
  <si>
    <t>4.0 kW</t>
  </si>
  <si>
    <t>M90-EEX-2G-T4-0400</t>
  </si>
  <si>
    <t>M90-EEX-2G-T4-0550</t>
  </si>
  <si>
    <t>M90-EEX-2G-T4-0750</t>
  </si>
  <si>
    <t>11.0 kW</t>
  </si>
  <si>
    <t>M90-EEX-2G-T4-1100</t>
  </si>
  <si>
    <t>15.0 kW</t>
  </si>
  <si>
    <t>M90-EEX-2G-T4-1500</t>
  </si>
  <si>
    <t>18.5 kW</t>
  </si>
  <si>
    <t>M90-EEX-2G-T4-1850</t>
  </si>
  <si>
    <t>22.0 kW</t>
  </si>
  <si>
    <t>M90-EEX-2G-T4-2200</t>
  </si>
  <si>
    <t>30.0 kW</t>
  </si>
  <si>
    <t>M90-EEX-2G-T4-3000</t>
  </si>
  <si>
    <t>37.0 kW</t>
  </si>
  <si>
    <t>M90-EEX-2G-T4-3700</t>
  </si>
  <si>
    <t>45.0 kW</t>
  </si>
  <si>
    <t>M90-EEX-2G-T4-4500</t>
  </si>
  <si>
    <t>55.0 kW</t>
  </si>
  <si>
    <t>M90-EEX-2G-T4-5500</t>
  </si>
  <si>
    <t>2G Exd IIC T4</t>
  </si>
  <si>
    <t>ATB in 2G Exd IIC T4</t>
  </si>
  <si>
    <t>Additional adders to be combined with relevant motor size</t>
  </si>
  <si>
    <t>M90-EEXD-IIC-ADD</t>
  </si>
  <si>
    <t>2G Exde IIB T4</t>
  </si>
  <si>
    <t>ATB in 2G Exde IIB T4</t>
  </si>
  <si>
    <t>M90-EEXDE-IIB-ADD</t>
  </si>
  <si>
    <t>2G Exde IIC T4</t>
  </si>
  <si>
    <t>ATB in 2G Exde IIC T4</t>
  </si>
  <si>
    <t>M90-EEXDE-IIC-ADD</t>
  </si>
  <si>
    <t>1.4.5</t>
  </si>
  <si>
    <t>2D 125°C</t>
  </si>
  <si>
    <t>VEM motors in 2D 125°C (ATEX-approved)</t>
  </si>
  <si>
    <t>M95-DIP-2D-0037</t>
  </si>
  <si>
    <t>M95-DIP-2D-0055</t>
  </si>
  <si>
    <t>DIP - Dust Ignition Proof motors</t>
  </si>
  <si>
    <t>M95-DIP-2D-0075</t>
  </si>
  <si>
    <t>M95-DIP-2D-0110</t>
  </si>
  <si>
    <t>M95-DIP-2D-0150</t>
  </si>
  <si>
    <t>M95-DIP-2D-0220</t>
  </si>
  <si>
    <t>M95-DIP-2D-0300</t>
  </si>
  <si>
    <t>M95-DIP-2D-0400</t>
  </si>
  <si>
    <t>M95-DIP-2D-0550</t>
  </si>
  <si>
    <t>M95-DIP-2D-0750</t>
  </si>
  <si>
    <t>M95-DIP-2D-1100</t>
  </si>
  <si>
    <t>M95-DIP-2D-1500</t>
  </si>
  <si>
    <t>M95-DIP-2D-1850</t>
  </si>
  <si>
    <t>M95-DIP-2D-2200</t>
  </si>
  <si>
    <t>M95-DIP-2D-3000</t>
  </si>
  <si>
    <t>M95-DIP-2D-3700</t>
  </si>
  <si>
    <t>M95-DIP-2D-4500</t>
  </si>
  <si>
    <t>1.4.6</t>
  </si>
  <si>
    <t>3D 125°C</t>
  </si>
  <si>
    <t>VEM motors in 3D 125°C (ATEX-approved)</t>
  </si>
  <si>
    <t>M95-DIP-3D-0037</t>
  </si>
  <si>
    <t>M95-DIP-3D-0055</t>
  </si>
  <si>
    <t>M95-DIP-3D-0075</t>
  </si>
  <si>
    <t>M95-DIP-3D-0110</t>
  </si>
  <si>
    <t>M95-DIP-3D-0150</t>
  </si>
  <si>
    <t>M95-DIP-3D-0220</t>
  </si>
  <si>
    <t>M95-DIP-3D-0300</t>
  </si>
  <si>
    <t>M95-DIP-3D-0400</t>
  </si>
  <si>
    <t>M95-DIP-3D-0550</t>
  </si>
  <si>
    <t>M95-DIP-3D-0750</t>
  </si>
  <si>
    <t>M95-DIP-3D-1100</t>
  </si>
  <si>
    <t>M95-DIP-3D-1500</t>
  </si>
  <si>
    <t>M95-DIP-3D-1850</t>
  </si>
  <si>
    <t>M95-DIP-3D-2200</t>
  </si>
  <si>
    <t>M95-DIP-3D-3000</t>
  </si>
  <si>
    <t>M95-DIP-3D-3700</t>
  </si>
  <si>
    <t>M95-DIP-3D-4500</t>
  </si>
  <si>
    <t>2.2</t>
  </si>
  <si>
    <t>High temperature, air-cooled top</t>
  </si>
  <si>
    <t>From 120°C to 150°C with EPDM rubber for water</t>
  </si>
  <si>
    <t>CRI/N 1, 3, 5</t>
  </si>
  <si>
    <t>P20-PTYP-ACSS-150</t>
  </si>
  <si>
    <t>From 120°C to 240°C with FKM for oil</t>
  </si>
  <si>
    <t>CRI/N 10, 15, 20</t>
  </si>
  <si>
    <t>CR 32, 45, 64</t>
  </si>
  <si>
    <t>P20-PTYP-ACSS-CR-150</t>
  </si>
  <si>
    <t>CRN 32, 45, 64</t>
  </si>
  <si>
    <t>P20-PTYP-ACSS-CRN-150</t>
  </si>
  <si>
    <t>From 120°C to 180°C with Flouraz/EPDM for water</t>
  </si>
  <si>
    <t>P20-PTYP-ACSS-180</t>
  </si>
  <si>
    <t>P20-PTYP-ACSS-CR-180</t>
  </si>
  <si>
    <t>P20-PTYP-ACSS-CRN-180</t>
  </si>
  <si>
    <t>Air-cooled top available up to 55 kW</t>
  </si>
  <si>
    <t>CR/N 95</t>
  </si>
  <si>
    <t>P20-PTYP-ACSS-150-95</t>
  </si>
  <si>
    <t>CR/N 125, 155</t>
  </si>
  <si>
    <t>P20-PTYP-ACSS-150-125-155</t>
  </si>
  <si>
    <t>2.2.1</t>
  </si>
  <si>
    <r>
      <t xml:space="preserve">Rubber part change on </t>
    </r>
    <r>
      <rPr>
        <b/>
        <sz val="10"/>
        <rFont val="Arial"/>
        <family val="2"/>
      </rPr>
      <t>95-155</t>
    </r>
    <r>
      <rPr>
        <sz val="10"/>
        <rFont val="Arial"/>
        <family val="2"/>
      </rPr>
      <t xml:space="preserve"> CR/CRN with Air cooled top (not including shaft seal)</t>
    </r>
  </si>
  <si>
    <t>Flouraz/EPDM to FKM/FKM (only for oil up to 240°C)</t>
  </si>
  <si>
    <t>P30-PRUB-FKM-ACT</t>
  </si>
  <si>
    <t>Flouraz/EPDM to Flouraz/Flouraz</t>
  </si>
  <si>
    <t>P30-PRUB-FXM-ACT</t>
  </si>
  <si>
    <t>3.2.1</t>
  </si>
  <si>
    <t xml:space="preserve">Horisontal mounting of </t>
  </si>
  <si>
    <t>Delivered with brackets and bolts for horisontal mounting</t>
  </si>
  <si>
    <t>CR/I/N 1, 3, 5 and CRT 2, 4</t>
  </si>
  <si>
    <t>P15-HORIMOUN-1</t>
  </si>
  <si>
    <t>CR/CRI/CRN</t>
  </si>
  <si>
    <t>Footmotor from 5,5 kW (B35)</t>
  </si>
  <si>
    <t>CR/I/N 10, 15, 20  and CRT 8, 16 (4 kW and smaller motors)</t>
  </si>
  <si>
    <t>Footmotor from 1,5 to 4,0 kW (B34)</t>
  </si>
  <si>
    <t>CR/I/N 10,15, 20 and CRT 8, 16 (5,5kW and larger motors)
incl B35 motor</t>
  </si>
  <si>
    <t>P15-HORIMOUN-2</t>
  </si>
  <si>
    <t>Footmotor from 5,5 to 75 kW (B35)</t>
  </si>
  <si>
    <t>CR/CRN 32, 45, 64, 95 from 1.5 - 7.5 kW. incl B35 motor</t>
  </si>
  <si>
    <t>CR/N 32, 45, 64, 95, 125, 155 from  11 - 45 kW incl. B35 motor</t>
  </si>
  <si>
    <t>CR/N 125, 155, 55 and 75 kW incl B35 motor</t>
  </si>
  <si>
    <t>P15-HORIMOUN-3</t>
  </si>
  <si>
    <r>
      <t xml:space="preserve">CR/N 95, 125, 155 P2 </t>
    </r>
    <r>
      <rPr>
        <sz val="10"/>
        <rFont val="Calibri"/>
        <family val="2"/>
      </rPr>
      <t>&gt;</t>
    </r>
    <r>
      <rPr>
        <sz val="10"/>
        <rFont val="Arial"/>
        <family val="2"/>
      </rPr>
      <t>75 kW incl B35 motor</t>
    </r>
  </si>
  <si>
    <t>P15-HORIMOUN-4</t>
  </si>
  <si>
    <t>CR/N 185, P2 55 and 75 kW incl B35 motor</t>
  </si>
  <si>
    <t>CR/N 185 P2 &gt;75 kW incl B35 motor</t>
  </si>
  <si>
    <t>3.4.2</t>
  </si>
  <si>
    <t>Low NPSH stage</t>
  </si>
  <si>
    <t>Mounted with special first stage (impeller)</t>
  </si>
  <si>
    <t>CR/I/N 3</t>
  </si>
  <si>
    <t>P20-LNPSH-3</t>
  </si>
  <si>
    <t>CR/I/N 5</t>
  </si>
  <si>
    <t>P20-LNPSH-5</t>
  </si>
  <si>
    <t>See performance data in Product Information</t>
  </si>
  <si>
    <t>CR/N 10, 15, 20</t>
  </si>
  <si>
    <t>P20-LNPSH</t>
  </si>
  <si>
    <t>"Custom Built Pumps"</t>
  </si>
  <si>
    <t>CR/N 32, 45, 64</t>
  </si>
  <si>
    <t>3.7.1</t>
  </si>
  <si>
    <t xml:space="preserve">LiqTec </t>
  </si>
  <si>
    <t>Liqtec packed with pump. Not mounted on pump.</t>
  </si>
  <si>
    <t>LIQTEC DRYRUN PROTECTOR CPL. MKII 220V</t>
  </si>
  <si>
    <t>Liqtec sensor packed with pump. Not mounted on pump.</t>
  </si>
  <si>
    <t>LIQTEC DRYRUN PROTECTOR CPL. MKII 115V</t>
  </si>
  <si>
    <r>
      <t xml:space="preserve">Liqtec sensor </t>
    </r>
    <r>
      <rPr>
        <b/>
        <sz val="10"/>
        <rFont val="Arial"/>
        <family val="2"/>
      </rPr>
      <t>without</t>
    </r>
    <r>
      <rPr>
        <sz val="10"/>
        <rFont val="Arial"/>
        <family val="2"/>
      </rPr>
      <t xml:space="preserve"> control box  - ONLY SOLD AS ACCESSORIES</t>
    </r>
  </si>
  <si>
    <t>Only for MGE model: H, I and J</t>
  </si>
  <si>
    <t>4.6</t>
  </si>
  <si>
    <t>Another colour</t>
  </si>
  <si>
    <t>Water based top coat. Must be applicable in</t>
  </si>
  <si>
    <t>CR/I/N 1, 3, 5</t>
  </si>
  <si>
    <t>P70-TREAT-PAINT</t>
  </si>
  <si>
    <t>Valid for: CR, CRI, CRN</t>
  </si>
  <si>
    <t>the current production facilities</t>
  </si>
  <si>
    <t>CR/I/N 10, 15, 20</t>
  </si>
  <si>
    <t>Colour specified by RAL or NCS standards.
Please note: In general for all pump sizes, the adder has to be multiplied by the number of different colours on each pump</t>
  </si>
  <si>
    <t>CR/N 32, 45, 64, 95, 125, 155</t>
  </si>
  <si>
    <r>
      <t xml:space="preserve">Pump with motor sizes </t>
    </r>
    <r>
      <rPr>
        <sz val="10"/>
        <rFont val="Calibri"/>
        <family val="2"/>
      </rPr>
      <t>≥</t>
    </r>
    <r>
      <rPr>
        <sz val="10"/>
        <rFont val="Arial"/>
        <family val="2"/>
      </rPr>
      <t>75 kW, contact CSU</t>
    </r>
  </si>
  <si>
    <t>CR/N 95, 125, 155</t>
  </si>
  <si>
    <t>4.7.1</t>
  </si>
  <si>
    <t>Additional painting motor &amp; pump, improved corrosion class according to ISO 12944</t>
  </si>
  <si>
    <t>CRN 95, 125 and 155 motor stool (alternative to the missing stainless steel motor stool)</t>
  </si>
  <si>
    <t>CRN 95, 125, 155</t>
  </si>
  <si>
    <t>All other types and sizes</t>
  </si>
  <si>
    <t>4.7.2</t>
  </si>
  <si>
    <t>Paint report for improved corrosion class</t>
  </si>
  <si>
    <t>Front page PN 99490635 + specific paint report from supplier</t>
  </si>
  <si>
    <t>CR/CRI/CRN 1-155</t>
  </si>
  <si>
    <t>SQ FLEX</t>
  </si>
  <si>
    <t>Bombas flexibles para energía solar y/o eólica</t>
  </si>
  <si>
    <t xml:space="preserve"> -  Bombas helicoidales (cavidades progresivas) o centrífugas </t>
  </si>
  <si>
    <t xml:space="preserve"> -  Para pozo de 3" ó 4" con energía solar y/o eólica</t>
  </si>
  <si>
    <t xml:space="preserve"> -  Íntegramente construida en acero inoxidable</t>
  </si>
  <si>
    <t xml:space="preserve"> -  Protección incorporada contra trabajo en seco</t>
  </si>
  <si>
    <t xml:space="preserve"> -  Protección incorporada contra alta temperatura</t>
  </si>
  <si>
    <t xml:space="preserve"> -  Protección incorporada contra baja tensión</t>
  </si>
  <si>
    <t>Producto en stock</t>
  </si>
  <si>
    <t xml:space="preserve"> -  Protección incorporada contra sobrecarga</t>
  </si>
  <si>
    <t xml:space="preserve"> -  Ideal para reemplazar a viejos molinos</t>
  </si>
  <si>
    <t>SQF 0.6-2 Rp 1 1/4 cpl.</t>
  </si>
  <si>
    <t>SQF 0.6-3 Rp 1 1/4 cpl.</t>
  </si>
  <si>
    <t>SQF 1.2-2 Rp 1 1/4 cpl</t>
  </si>
  <si>
    <t>SQF 1.2-3 Rp 1 1/4 cpl.</t>
  </si>
  <si>
    <t>SQF 2.5-2 Rp 1 1/4 cpl.</t>
  </si>
  <si>
    <t>SQF 3A-10 Rp 1 1/4 cpl.</t>
  </si>
  <si>
    <t>SQF 5A-3 Rp 1 1/2 cpl.</t>
  </si>
  <si>
    <t>SQF 5A-7 Rp 1 1/2 cpl.</t>
  </si>
  <si>
    <t>*Paneles bajo consulta**</t>
  </si>
  <si>
    <t>RSI Inversor de Energía Solar</t>
  </si>
  <si>
    <t>RSI 3x220V IP66 1.5kW 8A</t>
  </si>
  <si>
    <t>RSI 3x220V IP66 2.2kW 11A</t>
  </si>
  <si>
    <t>RSI 3x220V IP66 3kW 12.5A</t>
  </si>
  <si>
    <t>RSI 3x220V IP66 4kW 18A</t>
  </si>
  <si>
    <t>RSI 3x220V IP66 5.5kW 24.2A</t>
  </si>
  <si>
    <t>RSI 3x220V IP66 7.5kW 31A</t>
  </si>
  <si>
    <t>RSI 3x220V IP66 11kW 48A</t>
  </si>
  <si>
    <t>RSI 3x220V IP66 15kW 62A</t>
  </si>
  <si>
    <t>RSI 3x380V IP66 2.2kW 5.6A</t>
  </si>
  <si>
    <t>RSI 3x380V IP66 3kW 8.0A</t>
  </si>
  <si>
    <t>RSI 3x380V IP66 4kW 9.6A</t>
  </si>
  <si>
    <t>RSI 3x380V IP66 5.5kW 12A</t>
  </si>
  <si>
    <t>RSI 3x380V IP66 7.5kW 16A</t>
  </si>
  <si>
    <t>RSI 3x380V IP66 11kW 23A</t>
  </si>
  <si>
    <t>RSI 3x380V IP66 15kW 31A</t>
  </si>
  <si>
    <t>RSI 3x380V IP66 18.5kW 38A</t>
  </si>
  <si>
    <t>RSI 3x380V IP66 22kW 46A</t>
  </si>
  <si>
    <t>RSI 3x380V IP66 30kW 61A</t>
  </si>
  <si>
    <t>RSI 3x380V IP66 37kW 72A</t>
  </si>
  <si>
    <t>Electrobombas Centrífugas Horizontales</t>
  </si>
  <si>
    <t xml:space="preserve"> -  Electrobomba centrífuga multietapa horizontal</t>
  </si>
  <si>
    <t xml:space="preserve"> -  Eje, impulsor y cámara intermedia en acero inoxidable</t>
  </si>
  <si>
    <t xml:space="preserve"> -  Máxima temperatura del líquido:</t>
  </si>
  <si>
    <t xml:space="preserve"> -  Cámara de aspiración y descarga en hierro fundido</t>
  </si>
  <si>
    <t xml:space="preserve">               90°C (Presión máx. 6 bar)</t>
  </si>
  <si>
    <t xml:space="preserve"> -  Sello mecánico AVBE (cerámico - carburo sintético integrado-</t>
  </si>
  <si>
    <t xml:space="preserve">              40°C (Presión máx. 10 bar)</t>
  </si>
  <si>
    <t xml:space="preserve"> -  Aspiración axial y descarga radial roscada</t>
  </si>
  <si>
    <t xml:space="preserve"> -  Protección IP 55, aislación F</t>
  </si>
  <si>
    <t xml:space="preserve"> -  Protección anticorrosión por electroforesis</t>
  </si>
  <si>
    <t xml:space="preserve"> -  Motor cerrado, rotor jaula de ardilla y ventilación ext.</t>
  </si>
  <si>
    <t>Modelo en stock, el codigo puede variar</t>
  </si>
  <si>
    <t>Motor</t>
  </si>
  <si>
    <t>Precio Lista 1 x 220 USD</t>
  </si>
  <si>
    <t>Precio Lista  3x380 USD</t>
  </si>
  <si>
    <t>Ø Asp.-Desc</t>
  </si>
  <si>
    <t>HP</t>
  </si>
  <si>
    <t>Kw</t>
  </si>
  <si>
    <t xml:space="preserve">CM1-2 </t>
  </si>
  <si>
    <t>Rp 1 - Rp 1</t>
  </si>
  <si>
    <t xml:space="preserve">CM1-3 </t>
  </si>
  <si>
    <t xml:space="preserve">CM1-4 </t>
  </si>
  <si>
    <t xml:space="preserve">CM1-5 </t>
  </si>
  <si>
    <t xml:space="preserve">CM1-6 </t>
  </si>
  <si>
    <t xml:space="preserve">CM1-7 </t>
  </si>
  <si>
    <t xml:space="preserve">CM1-8 </t>
  </si>
  <si>
    <t xml:space="preserve">CM3-2 </t>
  </si>
  <si>
    <t>1.41</t>
  </si>
  <si>
    <t xml:space="preserve">CM3-3 </t>
  </si>
  <si>
    <t xml:space="preserve">CM3-4 </t>
  </si>
  <si>
    <t xml:space="preserve">CM3-5 </t>
  </si>
  <si>
    <t xml:space="preserve">CM3-6 </t>
  </si>
  <si>
    <t xml:space="preserve">CM3-7 </t>
  </si>
  <si>
    <t xml:space="preserve">CM3-8 </t>
  </si>
  <si>
    <t xml:space="preserve">CM5-2 </t>
  </si>
  <si>
    <r>
      <t>RP 1</t>
    </r>
    <r>
      <rPr>
        <vertAlign val="superscript"/>
        <sz val="10"/>
        <rFont val="Grundfos TheSans"/>
        <family val="2"/>
      </rPr>
      <t>1/4</t>
    </r>
    <r>
      <rPr>
        <sz val="10"/>
        <rFont val="Grundfos TheSans"/>
        <family val="2"/>
      </rPr>
      <t xml:space="preserve"> - Rp 1</t>
    </r>
  </si>
  <si>
    <t xml:space="preserve">CM5-3 </t>
  </si>
  <si>
    <t xml:space="preserve">CM5-4 </t>
  </si>
  <si>
    <t xml:space="preserve">CM5-5 </t>
  </si>
  <si>
    <t xml:space="preserve">CM5-6 </t>
  </si>
  <si>
    <t xml:space="preserve">CM5-7 </t>
  </si>
  <si>
    <t xml:space="preserve">CM5-8 </t>
  </si>
  <si>
    <t xml:space="preserve">CM10-1 </t>
  </si>
  <si>
    <r>
      <t>RP 1</t>
    </r>
    <r>
      <rPr>
        <vertAlign val="superscript"/>
        <sz val="10"/>
        <rFont val="Grundfos TheSans"/>
        <family val="2"/>
      </rPr>
      <t>1/2</t>
    </r>
  </si>
  <si>
    <t xml:space="preserve">CM10-2 </t>
  </si>
  <si>
    <t xml:space="preserve">CM10-3 </t>
  </si>
  <si>
    <t xml:space="preserve">CM10-4 </t>
  </si>
  <si>
    <t xml:space="preserve">CM10-5 </t>
  </si>
  <si>
    <t xml:space="preserve">CM15-1 </t>
  </si>
  <si>
    <t xml:space="preserve">CM15-2 </t>
  </si>
  <si>
    <t xml:space="preserve">CM15-3 </t>
  </si>
  <si>
    <t xml:space="preserve">CM15-4 </t>
  </si>
  <si>
    <t xml:space="preserve">CM25-1 </t>
  </si>
  <si>
    <t xml:space="preserve">CM25-2 </t>
  </si>
  <si>
    <t xml:space="preserve">CM25-3 </t>
  </si>
  <si>
    <t xml:space="preserve">CM25-4 </t>
  </si>
  <si>
    <t xml:space="preserve">CMI </t>
  </si>
  <si>
    <t>Caracteristicas</t>
  </si>
  <si>
    <r>
      <t>·</t>
    </r>
    <r>
      <rPr>
        <sz val="7"/>
        <rFont val="Times New Roman"/>
        <family val="1"/>
      </rPr>
      <t xml:space="preserve">       </t>
    </r>
    <r>
      <rPr>
        <sz val="11"/>
        <rFont val="Calibri"/>
        <family val="2"/>
      </rPr>
      <t>Bomba centrífuga de aspiración axial compacta</t>
    </r>
  </si>
  <si>
    <r>
      <t>·</t>
    </r>
    <r>
      <rPr>
        <sz val="7"/>
        <rFont val="Times New Roman"/>
        <family val="1"/>
      </rPr>
      <t xml:space="preserve">       </t>
    </r>
    <r>
      <rPr>
        <sz val="11"/>
        <rFont val="Calibri"/>
        <family val="2"/>
      </rPr>
      <t>Fiable, horizontal y multietapas con puerto de aspiración axial y puerto de descarga radial.</t>
    </r>
  </si>
  <si>
    <r>
      <t>·</t>
    </r>
    <r>
      <rPr>
        <sz val="7"/>
        <rFont val="Times New Roman"/>
        <family val="1"/>
      </rPr>
      <t xml:space="preserve">       </t>
    </r>
    <r>
      <rPr>
        <sz val="11"/>
        <rFont val="Calibri"/>
        <family val="2"/>
      </rPr>
      <t>Las piezas de la bomba destinadas al contacto con el líquido son de acero inoxidable.</t>
    </r>
  </si>
  <si>
    <r>
      <t>·</t>
    </r>
    <r>
      <rPr>
        <sz val="7"/>
        <rFont val="Times New Roman"/>
        <family val="1"/>
      </rPr>
      <t xml:space="preserve">       </t>
    </r>
    <r>
      <rPr>
        <sz val="11"/>
        <rFont val="Calibri"/>
        <family val="2"/>
      </rPr>
      <t>El cierre mecánico es de junta tórica y no equilibrado, y posee un diseño especial.</t>
    </r>
  </si>
  <si>
    <r>
      <t>·</t>
    </r>
    <r>
      <rPr>
        <sz val="7"/>
        <rFont val="Times New Roman"/>
        <family val="1"/>
      </rPr>
      <t xml:space="preserve">       </t>
    </r>
    <r>
      <rPr>
        <sz val="11"/>
        <rFont val="Calibri"/>
        <family val="2"/>
      </rPr>
      <t>La conexión de las tuberías se lleva a cabo por medio de roscas de tubería Whitworth internas, Rp (ISO 7/1).</t>
    </r>
  </si>
  <si>
    <r>
      <t>·</t>
    </r>
    <r>
      <rPr>
        <sz val="7"/>
        <rFont val="Times New Roman"/>
        <family val="1"/>
      </rPr>
      <t xml:space="preserve">       </t>
    </r>
    <r>
      <rPr>
        <sz val="11"/>
        <rFont val="Calibri"/>
        <family val="2"/>
      </rPr>
      <t>La bomba está equipada con un motor asíncrono de 1 fases, refrigerado por ventilador y montado sobre soportes.</t>
    </r>
  </si>
  <si>
    <t>Materiales</t>
  </si>
  <si>
    <r>
      <t>·</t>
    </r>
    <r>
      <rPr>
        <sz val="7"/>
        <rFont val="Times New Roman"/>
        <family val="1"/>
      </rPr>
      <t xml:space="preserve">       </t>
    </r>
    <r>
      <rPr>
        <sz val="11"/>
        <rFont val="Calibri"/>
        <family val="2"/>
      </rPr>
      <t>Cuerpo hidráulico Acero inoxidable</t>
    </r>
  </si>
  <si>
    <r>
      <t>·</t>
    </r>
    <r>
      <rPr>
        <sz val="7"/>
        <rFont val="Times New Roman"/>
        <family val="1"/>
      </rPr>
      <t xml:space="preserve">       </t>
    </r>
    <r>
      <rPr>
        <sz val="11"/>
        <rFont val="Calibri"/>
        <family val="2"/>
      </rPr>
      <t>Carcasa de la bomba EN 1.4301</t>
    </r>
  </si>
  <si>
    <r>
      <t>·</t>
    </r>
    <r>
      <rPr>
        <sz val="7"/>
        <rFont val="Times New Roman"/>
        <family val="1"/>
      </rPr>
      <t xml:space="preserve">       </t>
    </r>
    <r>
      <rPr>
        <sz val="11"/>
        <rFont val="Calibri"/>
        <family val="2"/>
      </rPr>
      <t>Carcasa de la bomba AISI 304</t>
    </r>
  </si>
  <si>
    <r>
      <t>·</t>
    </r>
    <r>
      <rPr>
        <sz val="7"/>
        <rFont val="Times New Roman"/>
        <family val="1"/>
      </rPr>
      <t xml:space="preserve">       </t>
    </r>
    <r>
      <rPr>
        <sz val="11"/>
        <rFont val="Calibri"/>
        <family val="2"/>
      </rPr>
      <t>Impulsor Acero inoxidable</t>
    </r>
  </si>
  <si>
    <r>
      <t>·</t>
    </r>
    <r>
      <rPr>
        <sz val="7"/>
        <rFont val="Times New Roman"/>
        <family val="1"/>
      </rPr>
      <t xml:space="preserve">       </t>
    </r>
    <r>
      <rPr>
        <sz val="11"/>
        <rFont val="Calibri"/>
        <family val="2"/>
      </rPr>
      <t>Impulsor EN 1.4301</t>
    </r>
  </si>
  <si>
    <r>
      <t>·</t>
    </r>
    <r>
      <rPr>
        <sz val="7"/>
        <rFont val="Times New Roman"/>
        <family val="1"/>
      </rPr>
      <t xml:space="preserve">       </t>
    </r>
    <r>
      <rPr>
        <sz val="11"/>
        <rFont val="Calibri"/>
        <family val="2"/>
      </rPr>
      <t>Impulsor AISI 304</t>
    </r>
  </si>
  <si>
    <r>
      <t>·</t>
    </r>
    <r>
      <rPr>
        <sz val="7"/>
        <rFont val="Times New Roman"/>
        <family val="1"/>
      </rPr>
      <t xml:space="preserve">       </t>
    </r>
    <r>
      <rPr>
        <sz val="11"/>
        <rFont val="Calibri"/>
        <family val="2"/>
      </rPr>
      <t>Código de material I</t>
    </r>
  </si>
  <si>
    <t>Precio Lista  1x220 USD</t>
  </si>
  <si>
    <t xml:space="preserve">CMI 1-2 </t>
  </si>
  <si>
    <t xml:space="preserve">CMI 1-3 </t>
  </si>
  <si>
    <t xml:space="preserve">CMI 1-4 </t>
  </si>
  <si>
    <t xml:space="preserve">CMI 1-5 </t>
  </si>
  <si>
    <t xml:space="preserve">CMI 1-6 </t>
  </si>
  <si>
    <t xml:space="preserve">CMI 1-7 </t>
  </si>
  <si>
    <t xml:space="preserve">CMI 1-8 </t>
  </si>
  <si>
    <t>CMI 1-9</t>
  </si>
  <si>
    <t>CMI 1-10</t>
  </si>
  <si>
    <t>CMI 1-11</t>
  </si>
  <si>
    <t>CMI 1-12</t>
  </si>
  <si>
    <t>CMI 1-13</t>
  </si>
  <si>
    <t>CMI 1-14</t>
  </si>
  <si>
    <t xml:space="preserve">CMI 3-2 </t>
  </si>
  <si>
    <t xml:space="preserve">CMI 3-3 </t>
  </si>
  <si>
    <t xml:space="preserve">CMI 3-4 </t>
  </si>
  <si>
    <t xml:space="preserve">CMI 3-5 </t>
  </si>
  <si>
    <t xml:space="preserve">CMI 3-6 </t>
  </si>
  <si>
    <t xml:space="preserve">CMI 3-7 </t>
  </si>
  <si>
    <t xml:space="preserve">CMI 3-8 </t>
  </si>
  <si>
    <t>CMI 3-9</t>
  </si>
  <si>
    <t>CMI 3-10</t>
  </si>
  <si>
    <t>CMI 3-11</t>
  </si>
  <si>
    <t>CMI 3-12</t>
  </si>
  <si>
    <t>CMI 3-13</t>
  </si>
  <si>
    <t>CMI 3-14</t>
  </si>
  <si>
    <t xml:space="preserve">CMI 5-2 </t>
  </si>
  <si>
    <t xml:space="preserve">CMI 5-3 </t>
  </si>
  <si>
    <t xml:space="preserve">CMI 5-4 </t>
  </si>
  <si>
    <t xml:space="preserve">CMI 5-5 </t>
  </si>
  <si>
    <t xml:space="preserve">CMI 5-6 </t>
  </si>
  <si>
    <t xml:space="preserve">CMI 5-7 </t>
  </si>
  <si>
    <t xml:space="preserve">CMI 5-8 </t>
  </si>
  <si>
    <t>CMI 5-9</t>
  </si>
  <si>
    <t>CMI 5-10</t>
  </si>
  <si>
    <t>CMI 5-11</t>
  </si>
  <si>
    <t>CMI 5-12</t>
  </si>
  <si>
    <t>CMI 5-13</t>
  </si>
  <si>
    <t xml:space="preserve">CMI 10-1 </t>
  </si>
  <si>
    <r>
      <t>RP 1</t>
    </r>
    <r>
      <rPr>
        <vertAlign val="superscript"/>
        <sz val="10"/>
        <rFont val="Grundfos TheSans"/>
        <family val="2"/>
      </rPr>
      <t>1/2</t>
    </r>
    <r>
      <rPr>
        <sz val="10"/>
        <rFont val="Grundfos TheSans"/>
        <family val="2"/>
      </rPr>
      <t xml:space="preserve"> - RP 1</t>
    </r>
    <r>
      <rPr>
        <vertAlign val="superscript"/>
        <sz val="10"/>
        <rFont val="Grundfos TheSans"/>
        <family val="2"/>
      </rPr>
      <t>1/2</t>
    </r>
  </si>
  <si>
    <t xml:space="preserve">CMI 10-2 </t>
  </si>
  <si>
    <t xml:space="preserve">CMI 10-3 </t>
  </si>
  <si>
    <t xml:space="preserve">CMI 10-4 </t>
  </si>
  <si>
    <t xml:space="preserve">CMI 10-5 </t>
  </si>
  <si>
    <t>CMI 10-6</t>
  </si>
  <si>
    <t>CMI 10-7</t>
  </si>
  <si>
    <t>CMI 10-8</t>
  </si>
  <si>
    <t xml:space="preserve">CMI 15-1 </t>
  </si>
  <si>
    <t xml:space="preserve">CMI 15-2 </t>
  </si>
  <si>
    <t xml:space="preserve">CMI 15-4 </t>
  </si>
  <si>
    <t xml:space="preserve">CMI 25-1 </t>
  </si>
  <si>
    <t xml:space="preserve">CMI 25-2 </t>
  </si>
  <si>
    <t xml:space="preserve">CMI 25-3 </t>
  </si>
  <si>
    <t xml:space="preserve">CMI 25-4 </t>
  </si>
  <si>
    <t xml:space="preserve">Materiales: </t>
  </si>
  <si>
    <r>
      <t>·</t>
    </r>
    <r>
      <rPr>
        <sz val="7"/>
        <rFont val="Times New Roman"/>
        <family val="1"/>
      </rPr>
      <t xml:space="preserve">       </t>
    </r>
    <r>
      <rPr>
        <sz val="11"/>
        <rFont val="Calibri"/>
        <family val="2"/>
      </rPr>
      <t>Cuerpo hidráulico:    Acero inoxidable</t>
    </r>
  </si>
  <si>
    <r>
      <t>·</t>
    </r>
    <r>
      <rPr>
        <sz val="7"/>
        <rFont val="Times New Roman"/>
        <family val="1"/>
      </rPr>
      <t xml:space="preserve">       </t>
    </r>
    <r>
      <rPr>
        <sz val="11"/>
        <rFont val="Calibri"/>
        <family val="2"/>
      </rPr>
      <t>Carcasa de la bomba:    EN 1.4401</t>
    </r>
  </si>
  <si>
    <t>AISI 316</t>
  </si>
  <si>
    <r>
      <t>·</t>
    </r>
    <r>
      <rPr>
        <sz val="7"/>
        <rFont val="Times New Roman"/>
        <family val="1"/>
      </rPr>
      <t xml:space="preserve">       </t>
    </r>
    <r>
      <rPr>
        <sz val="11"/>
        <rFont val="Calibri"/>
        <family val="2"/>
      </rPr>
      <t>Impulsor:    Acero inoxidable</t>
    </r>
  </si>
  <si>
    <t>EN 1.4401</t>
  </si>
  <si>
    <t xml:space="preserve">CMN 1-2 </t>
  </si>
  <si>
    <t xml:space="preserve">CMN 1-3 </t>
  </si>
  <si>
    <t xml:space="preserve">CMN 1-4 </t>
  </si>
  <si>
    <t xml:space="preserve">CMN 1-5 </t>
  </si>
  <si>
    <t xml:space="preserve">CMN 1-6 </t>
  </si>
  <si>
    <t xml:space="preserve">CMN 1-7 </t>
  </si>
  <si>
    <t xml:space="preserve">CMN 1-8 </t>
  </si>
  <si>
    <t>CMN 1-9</t>
  </si>
  <si>
    <t>CMN 1-10</t>
  </si>
  <si>
    <t>CMN 1-11</t>
  </si>
  <si>
    <t>CMN 1-12</t>
  </si>
  <si>
    <t>CMN 1-13</t>
  </si>
  <si>
    <t>CMN 1-14</t>
  </si>
  <si>
    <t xml:space="preserve">CMN 3-2 </t>
  </si>
  <si>
    <t xml:space="preserve">CMN 3-3 </t>
  </si>
  <si>
    <t xml:space="preserve">CMN 3-4 </t>
  </si>
  <si>
    <t xml:space="preserve">CMN 3-5 </t>
  </si>
  <si>
    <t xml:space="preserve">CMN 3-6 </t>
  </si>
  <si>
    <t xml:space="preserve">CMN 3-7 </t>
  </si>
  <si>
    <t xml:space="preserve">CMN 3-8 </t>
  </si>
  <si>
    <t>CMN 3-9</t>
  </si>
  <si>
    <t>CMN 3-10</t>
  </si>
  <si>
    <t>CMN 3-11</t>
  </si>
  <si>
    <t>CMN 3-12</t>
  </si>
  <si>
    <t>CMN 3-13</t>
  </si>
  <si>
    <t>CMN 3-14</t>
  </si>
  <si>
    <t xml:space="preserve">CMN 5-2 </t>
  </si>
  <si>
    <t xml:space="preserve">CMN 5-3 </t>
  </si>
  <si>
    <t xml:space="preserve">CMN 5-4 </t>
  </si>
  <si>
    <t xml:space="preserve">CMN 5-5 </t>
  </si>
  <si>
    <t xml:space="preserve">CMN 5-6 </t>
  </si>
  <si>
    <t xml:space="preserve">CMN 5-7 </t>
  </si>
  <si>
    <t xml:space="preserve">CMN 5-8 </t>
  </si>
  <si>
    <t>CMN 5-9</t>
  </si>
  <si>
    <t>CMN 5-10</t>
  </si>
  <si>
    <t>CMN 5-11</t>
  </si>
  <si>
    <t>CMN 5-12</t>
  </si>
  <si>
    <t>CMN 5-13</t>
  </si>
  <si>
    <t xml:space="preserve">CMN 10-1 </t>
  </si>
  <si>
    <t xml:space="preserve">CMN 10-2 </t>
  </si>
  <si>
    <t xml:space="preserve">CMN 10-3 </t>
  </si>
  <si>
    <t xml:space="preserve">CMN 10-4 </t>
  </si>
  <si>
    <t xml:space="preserve">CMN 10-5 </t>
  </si>
  <si>
    <t>CMN 10-6</t>
  </si>
  <si>
    <t>CMN 10-7</t>
  </si>
  <si>
    <t>CMN 10-8</t>
  </si>
  <si>
    <t xml:space="preserve">CMN 15-1 </t>
  </si>
  <si>
    <t xml:space="preserve">CMN 15-2 </t>
  </si>
  <si>
    <t xml:space="preserve">CMN 15-4 </t>
  </si>
  <si>
    <t xml:space="preserve">CMN 25-1 </t>
  </si>
  <si>
    <t xml:space="preserve">CMN 25-2 </t>
  </si>
  <si>
    <t xml:space="preserve">CMN 25-3 </t>
  </si>
  <si>
    <t xml:space="preserve">CMN 25-4 </t>
  </si>
  <si>
    <t>UPA</t>
  </si>
  <si>
    <t>Electrobomba presurizadora doméstica</t>
  </si>
  <si>
    <t xml:space="preserve"> -  Electrobomba de uso doméstico para aumento de presión</t>
  </si>
  <si>
    <t xml:space="preserve"> -  Arranque por demanda de flujo </t>
  </si>
  <si>
    <t xml:space="preserve"> -  No deja la cañería presurizada</t>
  </si>
  <si>
    <t xml:space="preserve"> -  Con sensor de flujo = funcionamiento automático</t>
  </si>
  <si>
    <t xml:space="preserve"> -  La bomba arranca cuando hay consumo de agua y</t>
  </si>
  <si>
    <t xml:space="preserve"> -  Peso neto: 2,5 kg</t>
  </si>
  <si>
    <t xml:space="preserve">    se detiene al terminar la demanda</t>
  </si>
  <si>
    <t xml:space="preserve"> -  Temperatura máxima del líquido: 60°C</t>
  </si>
  <si>
    <t xml:space="preserve"> -  Sólo necesita 40 cm de altura de agua en la entrada</t>
  </si>
  <si>
    <t xml:space="preserve"> -  Dimensiones UPA15-90-160: 214 mm x 126 mm x 104 mm</t>
  </si>
  <si>
    <t xml:space="preserve"> -  Selector Manual-Automático</t>
  </si>
  <si>
    <t xml:space="preserve"> -  Dimensiones UPA120-180: 180 mm x 130 mm x 151</t>
  </si>
  <si>
    <t xml:space="preserve"> -  No requiere tanque amortiguador</t>
  </si>
  <si>
    <t xml:space="preserve"> -  Protección anticorrosión por cataforesis y pintura  epoxi</t>
  </si>
  <si>
    <t xml:space="preserve"> -  Motor silencioso refrigerado por agua</t>
  </si>
  <si>
    <t xml:space="preserve"> -  Cojinetes lubricados por el líquido bombeado</t>
  </si>
  <si>
    <t xml:space="preserve"> -  Incluye kit de conexiones (RP 1/2", rosca gas macho) </t>
  </si>
  <si>
    <t>CODIGO</t>
  </si>
  <si>
    <t>Cant. Orientativa de baños</t>
  </si>
  <si>
    <t>Voltaje</t>
  </si>
  <si>
    <t>ALTURA MANOMÉTRICA (EN METRO COLUMNA DE AGUA)</t>
  </si>
  <si>
    <t>Precio de lista   USD sin IVA</t>
  </si>
  <si>
    <t>watt</t>
  </si>
  <si>
    <t>kw</t>
  </si>
  <si>
    <t>1x220v-50Hz</t>
  </si>
  <si>
    <t xml:space="preserve"> -  Electrobomba presurizadora doméstica</t>
  </si>
  <si>
    <t xml:space="preserve"> -  Válvula de retención</t>
  </si>
  <si>
    <t xml:space="preserve"> -  Refrigerado por el líquido bombeado</t>
  </si>
  <si>
    <t>Altura  manométrica (en m.c.a.)</t>
  </si>
  <si>
    <t>Precio de lista USD sin IVA</t>
  </si>
  <si>
    <t>Watt</t>
  </si>
  <si>
    <t>Electrobomba presurizadora doméstica de velocidad variable</t>
  </si>
  <si>
    <t xml:space="preserve"> -  Electrobomba presurizadora que varía la velocidad de acuerdo a la cantidad de canillas </t>
  </si>
  <si>
    <t xml:space="preserve">    que se vayan abriendo o cerrando, manteniendo siempre la presion elegida de manera constante. </t>
  </si>
  <si>
    <t xml:space="preserve"> -  Máximo comfort.</t>
  </si>
  <si>
    <t xml:space="preserve"> -  Bajo consumo - Ahorro energetico. </t>
  </si>
  <si>
    <t xml:space="preserve"> -  Rango de presion del sistema disponible entre 1,5  y 5,5 bar (el usuario puede seleccionar </t>
  </si>
  <si>
    <t xml:space="preserve">    la presion que desea en su hogar)</t>
  </si>
  <si>
    <t xml:space="preserve"> -  Variador de velocidad incorporado</t>
  </si>
  <si>
    <t xml:space="preserve"> -  Bomba, motor, unidad de control y tanque amortiguador integrados en una misma unidad compacta</t>
  </si>
  <si>
    <t xml:space="preserve"> -  Indicador de funcionamiento, indicadores de proteccion y alarma</t>
  </si>
  <si>
    <t xml:space="preserve"> -  Autocebante (aspiracion hasta 8 mts)</t>
  </si>
  <si>
    <t xml:space="preserve"> -  Sensor de presión incorporado</t>
  </si>
  <si>
    <t xml:space="preserve"> -  Protección térmica, contra trabajo en seco, protección contra alto y bajo </t>
  </si>
  <si>
    <t xml:space="preserve">    voltaje, anticiclado</t>
  </si>
  <si>
    <t xml:space="preserve"> -  Apta para instalacion a la intemperie</t>
  </si>
  <si>
    <t xml:space="preserve"> -  Conexiones flexibles para facilitar instalación</t>
  </si>
  <si>
    <r>
      <t xml:space="preserve"> -  Motor encapsulado (bajo nivel de ruido, </t>
    </r>
    <r>
      <rPr>
        <u/>
        <sz val="11"/>
        <rFont val="Calibri"/>
        <family val="2"/>
      </rPr>
      <t>&lt;</t>
    </r>
    <r>
      <rPr>
        <sz val="11"/>
        <rFont val="Calibri"/>
        <family val="2"/>
      </rPr>
      <t xml:space="preserve"> 47 dB (A))</t>
    </r>
  </si>
  <si>
    <t xml:space="preserve"> -  Temperatura máxima del líquido: 45°C</t>
  </si>
  <si>
    <t>Pallet</t>
  </si>
  <si>
    <t>SCALA2</t>
  </si>
  <si>
    <t>Caudal (m3/h)</t>
  </si>
  <si>
    <t xml:space="preserve">SCALA1 3-25 </t>
  </si>
  <si>
    <t>Grupos de presión con bombas CMBE</t>
  </si>
  <si>
    <t xml:space="preserve">Es un sistema compacto de dos boosters para suministro de agua en aplicaciones domésticas y comerciales. </t>
  </si>
  <si>
    <t>El controlador de velocidad integrado permite que el CMBE Booster mantenga una presión constante en el sistema.</t>
  </si>
  <si>
    <t xml:space="preserve">El control en cascada garantiza que el rendimiento del CMBE Booster se adapte automáticamente al consumo activando o desactivando las bombas. </t>
  </si>
  <si>
    <t xml:space="preserve">El sistema funciona de la manera más eficiente de energía posible con un número limitado de bombas. </t>
  </si>
  <si>
    <t>Características:</t>
  </si>
  <si>
    <t>• Operación en cascada y Alternancia automática</t>
  </si>
  <si>
    <t>• Control de presión constante</t>
  </si>
  <si>
    <t>• Llenado de tuberías</t>
  </si>
  <si>
    <t>• Diseño compacto</t>
  </si>
  <si>
    <t>• Robusto, acero inoxidable</t>
  </si>
  <si>
    <t>• Instalación fácil (Plug &amp; Pump)</t>
  </si>
  <si>
    <t>Hydro Multi-E 50/60Hz</t>
  </si>
  <si>
    <t>Pump Type</t>
  </si>
  <si>
    <t>Nro de Bbas</t>
  </si>
  <si>
    <t>Tensión</t>
  </si>
  <si>
    <t>Hmax</t>
  </si>
  <si>
    <t>Qmax</t>
  </si>
  <si>
    <t>kW</t>
  </si>
  <si>
    <t>CME 3-4</t>
  </si>
  <si>
    <t xml:space="preserve">CMBE TWIN 3-62 1x230 50/60 Hz </t>
  </si>
  <si>
    <t>CME 3-6</t>
  </si>
  <si>
    <t xml:space="preserve">CMBE TWIN 3-93 1x230 50/60 Hz </t>
  </si>
  <si>
    <t>CME 5-4</t>
  </si>
  <si>
    <t xml:space="preserve">CMBE TWIN 5-62 1x230 50/60 Hz </t>
  </si>
  <si>
    <t>Hydro Multi-E CME</t>
  </si>
  <si>
    <t>Grupos de presión con bombas CME</t>
  </si>
  <si>
    <t>Los sistemas de aumento de presión Hydro Multi-E de Grundfos están diseñados para aplicaciones de transferencia y aumento de presión de agua limpia en redes de suministro de agua.</t>
  </si>
  <si>
    <t xml:space="preserve">Están compuestos por 2 o 3 bombas CME acopladas en paralelo y montadas sobre un armazón base común, que se suministra con todas las fijaciones necesarias. </t>
  </si>
  <si>
    <t xml:space="preserve">Está diseñado para mantener una presión constante, independientemente de los cambios y fluctuaciones del caudal. </t>
  </si>
  <si>
    <t xml:space="preserve">El controlador PI interno regula el número de bombas en funcionamiento y la velocidad de las bombas en función del caudal necesario. </t>
  </si>
  <si>
    <t xml:space="preserve">El sistema se puede manejar directamente desde el panel de cualquiera de las bombas o por medio de la aplicación Grundfos GO (disponible como accesorio). </t>
  </si>
  <si>
    <t>CME-A 3-3</t>
  </si>
  <si>
    <t>Hydro Multi-E 2 CME3-3 U1</t>
  </si>
  <si>
    <t>1 x 200-240 V</t>
  </si>
  <si>
    <t>Hydro Multi-E 3 CME3-3 U1</t>
  </si>
  <si>
    <t>Hydro Multi-E 2 CME3-3 U2</t>
  </si>
  <si>
    <t>3 x 380-500 V</t>
  </si>
  <si>
    <t>Hydro Multi-E 3 CME3-3 U2</t>
  </si>
  <si>
    <t>CME-A 3-5</t>
  </si>
  <si>
    <t>Hydro Multi-E 2 CME3-5 U1</t>
  </si>
  <si>
    <t>CRI3-15</t>
  </si>
  <si>
    <t>Hydro Multi-E 3 CME3-5 U1</t>
  </si>
  <si>
    <t>Hydro Multi-E 2 CME3-5 U2</t>
  </si>
  <si>
    <t>Hydro Multi-E 3 CME3-5 U2</t>
  </si>
  <si>
    <t>CME-A 5-3</t>
  </si>
  <si>
    <t>Hydro Multi-E 2 CME5-3 U1</t>
  </si>
  <si>
    <t>CRI5-8</t>
  </si>
  <si>
    <t>Hydro Multi-E 3 CME5-3 U1</t>
  </si>
  <si>
    <t>Hydro Multi-E 2 CME5-3 U2</t>
  </si>
  <si>
    <t>Hydro Multi-E 3 CME5-3 U2</t>
  </si>
  <si>
    <t>CME-A 5-4</t>
  </si>
  <si>
    <t>Hydro Multi-E 2 CME5-4 U1</t>
  </si>
  <si>
    <t>CRI5-16</t>
  </si>
  <si>
    <t>Hydro Multi-E 3 CME5-4 U1</t>
  </si>
  <si>
    <t>Hydro Multi-E 2 CME5-4 U2</t>
  </si>
  <si>
    <t>Hydro Multi-E 3 CME5-4 U2</t>
  </si>
  <si>
    <t>CME-A 5-5</t>
  </si>
  <si>
    <t>Hydro Multi-E 2 CME5-5 U2</t>
  </si>
  <si>
    <t>Hydro Multi-E 3 CME5-5 U2</t>
  </si>
  <si>
    <t>CME-A 5-6</t>
  </si>
  <si>
    <t>Hydro Multi-E 2 CME5-6 U2</t>
  </si>
  <si>
    <t>CRI10-4</t>
  </si>
  <si>
    <t>Hydro Multi-E 3 CME5-6 U2</t>
  </si>
  <si>
    <t>CME-A 10-2</t>
  </si>
  <si>
    <t>Hydro Multi-E 2 CME10-2 U2</t>
  </si>
  <si>
    <t>Hydro Multi-E 3 CME10-2 U2</t>
  </si>
  <si>
    <t>CME-A 10-3</t>
  </si>
  <si>
    <t>Hydro Multi-E 2 CME10-3 U2</t>
  </si>
  <si>
    <t>Hydro Multi-E 3 CME10-3 U2</t>
  </si>
  <si>
    <t>CME-A 15-1</t>
  </si>
  <si>
    <t>Hydro Multi-E 2 CME15-1 U2</t>
  </si>
  <si>
    <t>52.8</t>
  </si>
  <si>
    <t>Hydro Multi-E 3 CME15-1 U2</t>
  </si>
  <si>
    <t>79.2</t>
  </si>
  <si>
    <t>CME-A 15-2</t>
  </si>
  <si>
    <t>Hydro Multi-E 2 CME15-2 U2</t>
  </si>
  <si>
    <t>Hydro Multi-E 3 CME15-2 U2</t>
  </si>
  <si>
    <t>CME-A 15-3</t>
  </si>
  <si>
    <t>Hydro Multi-E 2 CME15-3 U2</t>
  </si>
  <si>
    <t>Hydro Multi-E 3 CME15-3 U2</t>
  </si>
  <si>
    <t>Grupos de presión con bombas CR</t>
  </si>
  <si>
    <t xml:space="preserve"> -  Sistema de presurización electrónico para presión constante</t>
  </si>
  <si>
    <t xml:space="preserve"> -  Totalmente programable y autónomo</t>
  </si>
  <si>
    <t xml:space="preserve"> -   Variador de f recuencia incorporado al motor que mantiene una presión constante sea cual sea el consumo</t>
  </si>
  <si>
    <t xml:space="preserve"> -  Incluye base, colectores de aspiracion y descarga, válvulas de cierre y retención, manómetro y sensor de presión</t>
  </si>
  <si>
    <t xml:space="preserve"> -  Incluye tablero de comando y protección, funcionamiento con alternancia y cascada</t>
  </si>
  <si>
    <t xml:space="preserve"> -  Temperatura del líquido bombeado: 0 °C hasta 70 °C</t>
  </si>
  <si>
    <t xml:space="preserve"> -  Funcionamiento presostático (tipo on-off) en caso de emergencia</t>
  </si>
  <si>
    <t xml:space="preserve"> -  Motor IE4 en motores de hasta 2,2 KW</t>
  </si>
  <si>
    <t>Numero de bombas</t>
  </si>
  <si>
    <t>Tension [V]</t>
  </si>
  <si>
    <t>Diseño</t>
  </si>
  <si>
    <t>Motor
[Kw]</t>
  </si>
  <si>
    <t>Presion Maxima</t>
  </si>
  <si>
    <t>CRE1-4</t>
  </si>
  <si>
    <t>U1</t>
  </si>
  <si>
    <t>A-A-A-F</t>
  </si>
  <si>
    <t>CRE1-6</t>
  </si>
  <si>
    <t>CRE1-9</t>
  </si>
  <si>
    <t>CRE1-13</t>
  </si>
  <si>
    <t>CRE3-2</t>
  </si>
  <si>
    <t>CRE3-4</t>
  </si>
  <si>
    <t>CRE3-5</t>
  </si>
  <si>
    <t>CRE3-8</t>
  </si>
  <si>
    <t>CRE3-11</t>
  </si>
  <si>
    <t>CRE3-15</t>
  </si>
  <si>
    <t>U2</t>
  </si>
  <si>
    <t>CRE5-2</t>
  </si>
  <si>
    <t>CRE5-4</t>
  </si>
  <si>
    <t>CRE5-5</t>
  </si>
  <si>
    <t>CRE5-9</t>
  </si>
  <si>
    <t>CRE5-12</t>
  </si>
  <si>
    <t>CRE5-14</t>
  </si>
  <si>
    <t>CRE10-1</t>
  </si>
  <si>
    <t>CRE10-2</t>
  </si>
  <si>
    <t>CRE10-3</t>
  </si>
  <si>
    <t>CRE10-5</t>
  </si>
  <si>
    <t>CRE10-6</t>
  </si>
  <si>
    <t>CRE10-9</t>
  </si>
  <si>
    <t>CRE15-1</t>
  </si>
  <si>
    <t>CRE15-2</t>
  </si>
  <si>
    <t>CRE15-3</t>
  </si>
  <si>
    <t>?</t>
  </si>
  <si>
    <t>CRE15-4</t>
  </si>
  <si>
    <t>CRE15-5</t>
  </si>
  <si>
    <t>CRE15-7</t>
  </si>
  <si>
    <t>CRE20-1</t>
  </si>
  <si>
    <t>CRE20-2</t>
  </si>
  <si>
    <t>CRE20-3</t>
  </si>
  <si>
    <t>CRE20-4</t>
  </si>
  <si>
    <t>CRE20-7</t>
  </si>
  <si>
    <t>Equipo de presurización variable de 2 hasta 6 bombas</t>
  </si>
  <si>
    <t xml:space="preserve"> -  Variador de frecuencia incorporado al motor que mantiene una presión constante sea cual sea el consumo</t>
  </si>
  <si>
    <t xml:space="preserve"> -  Incluye controlador Grundfos CU352</t>
  </si>
  <si>
    <t xml:space="preserve"> -  Temperatura del líquido bombeado: 0 °C hasta 60 °C</t>
  </si>
  <si>
    <t xml:space="preserve"> -  Presión máxima de trabajo 16 bar</t>
  </si>
  <si>
    <t>*Para Presion de trabajo  max 25 Bar Consultar</t>
  </si>
  <si>
    <t>Potencia por Motor
[Kw]</t>
  </si>
  <si>
    <t>CRIE 3-2</t>
  </si>
  <si>
    <t>3X380-415/230V, 50-60HZ, N, PE</t>
  </si>
  <si>
    <t>CRIE 3-4</t>
  </si>
  <si>
    <t>CRIE 3-5</t>
  </si>
  <si>
    <t>CRIE 3-8</t>
  </si>
  <si>
    <t>CRIE 3-11</t>
  </si>
  <si>
    <t>3X380-415V, 50-60 HZ, PE</t>
  </si>
  <si>
    <t>CRIE 5-2</t>
  </si>
  <si>
    <t>CRIE 5-4</t>
  </si>
  <si>
    <t>CRIE 5-5</t>
  </si>
  <si>
    <t>CRIE 5-9</t>
  </si>
  <si>
    <t>CRIE 5-12</t>
  </si>
  <si>
    <t>CRIE 10-1</t>
  </si>
  <si>
    <t>CRIE 10-2</t>
  </si>
  <si>
    <t>CRIE 10-3</t>
  </si>
  <si>
    <t>CRIE 10-5</t>
  </si>
  <si>
    <t>CRIE 10-6</t>
  </si>
  <si>
    <t>CRIE 10-9</t>
  </si>
  <si>
    <t>CRIE 15-1</t>
  </si>
  <si>
    <t>CRIE 15-2</t>
  </si>
  <si>
    <t>CRIE 15-3</t>
  </si>
  <si>
    <t>CRIE 15-4</t>
  </si>
  <si>
    <t>CRIE 15-5</t>
  </si>
  <si>
    <t>CRIE 20-1</t>
  </si>
  <si>
    <t>CRIE 20-2</t>
  </si>
  <si>
    <t>CRIE 20-3</t>
  </si>
  <si>
    <t>CRIE 20-4</t>
  </si>
  <si>
    <t>CRIE 20-7</t>
  </si>
  <si>
    <t>CRE 32-1-1</t>
  </si>
  <si>
    <t>CRE 32-1</t>
  </si>
  <si>
    <t>CRE 32-2</t>
  </si>
  <si>
    <t>CRE 32-4-2</t>
  </si>
  <si>
    <t>CRE 32-5-2</t>
  </si>
  <si>
    <t>3X380-415 V, 50-60 HZ, PE</t>
  </si>
  <si>
    <t>CRE 45-1-1</t>
  </si>
  <si>
    <t>CRE 45-1</t>
  </si>
  <si>
    <t>CRE 45-2-2</t>
  </si>
  <si>
    <t>CRE 45-2</t>
  </si>
  <si>
    <t>CRE 45-3</t>
  </si>
  <si>
    <t>CRE 45-4-2</t>
  </si>
  <si>
    <t>CRE 64-1-1</t>
  </si>
  <si>
    <t>CRE 64-1</t>
  </si>
  <si>
    <t>CRE 64-2-2</t>
  </si>
  <si>
    <t>CRE 64-2-1</t>
  </si>
  <si>
    <t>CRE 64-3-2</t>
  </si>
  <si>
    <t>CR 64-3-1</t>
  </si>
  <si>
    <t>CR 64-3</t>
  </si>
  <si>
    <t>CR 64-4-2</t>
  </si>
  <si>
    <t>CRE95-1-1</t>
  </si>
  <si>
    <t>CRE95-1</t>
  </si>
  <si>
    <t>CRE 95-2-2</t>
  </si>
  <si>
    <t>CRE 95-2-1</t>
  </si>
  <si>
    <t>CR 95-3-1</t>
  </si>
  <si>
    <t>CR 95-4-2</t>
  </si>
  <si>
    <t>CRE 125-1</t>
  </si>
  <si>
    <t>CR 125-3-2</t>
  </si>
  <si>
    <t>CRE 155-1-1</t>
  </si>
  <si>
    <t>CR 155-2-1</t>
  </si>
  <si>
    <t>CR 155-3-3</t>
  </si>
  <si>
    <t>CRE 95-1-1</t>
  </si>
  <si>
    <t>CRE 95-1</t>
  </si>
  <si>
    <t>CRE 125-2-2</t>
  </si>
  <si>
    <t>Tanques a Diafragma</t>
  </si>
  <si>
    <t>Capacidad</t>
  </si>
  <si>
    <t>Conexión</t>
  </si>
  <si>
    <t>Max Presión</t>
  </si>
  <si>
    <t>Peso</t>
  </si>
  <si>
    <t>(Litros)</t>
  </si>
  <si>
    <t>(bar)</t>
  </si>
  <si>
    <t>(kg)</t>
  </si>
  <si>
    <t>GT-HR-35V</t>
  </si>
  <si>
    <t>R 3/4</t>
  </si>
  <si>
    <t>GT-HR-50V</t>
  </si>
  <si>
    <t>GT-HR-80V</t>
  </si>
  <si>
    <t>R 1</t>
  </si>
  <si>
    <t>GT-HR-100V</t>
  </si>
  <si>
    <t>GT-HR-200V</t>
  </si>
  <si>
    <t>GT-H-18V</t>
  </si>
  <si>
    <t>G 1"</t>
  </si>
  <si>
    <t>GT-H-35V</t>
  </si>
  <si>
    <t>GT-H-60V</t>
  </si>
  <si>
    <t>GT-H-80V</t>
  </si>
  <si>
    <t>GT-H-100V</t>
  </si>
  <si>
    <t>GT-D-130V</t>
  </si>
  <si>
    <t>GT-D-240V</t>
  </si>
  <si>
    <t>GT-D-300V</t>
  </si>
  <si>
    <t>GT-D-450V</t>
  </si>
  <si>
    <t>Temperatura máxima 90°C para GT-HR, GT-H y GT-D.</t>
  </si>
  <si>
    <t>G 3/4</t>
  </si>
  <si>
    <t>GT-U-12</t>
  </si>
  <si>
    <t>GT-U-80</t>
  </si>
  <si>
    <t>G 1</t>
  </si>
  <si>
    <t>GT-U-100</t>
  </si>
  <si>
    <t>GT-U-200</t>
  </si>
  <si>
    <t>G 1 1/4</t>
  </si>
  <si>
    <t>GT-U-300</t>
  </si>
  <si>
    <t>G 1 1/2</t>
  </si>
  <si>
    <t>GT-U-400</t>
  </si>
  <si>
    <t xml:space="preserve"> GT-U-500</t>
  </si>
  <si>
    <t>GT-U-600</t>
  </si>
  <si>
    <t>GT-U-800</t>
  </si>
  <si>
    <t>GT-U-1000</t>
  </si>
  <si>
    <t>Características generales</t>
  </si>
  <si>
    <t xml:space="preserve"> -  Bombas centrífugas monobloc back pull out</t>
  </si>
  <si>
    <t xml:space="preserve"> -  Cuerpo e impulsor de fundición</t>
  </si>
  <si>
    <t>Aplicaciones</t>
  </si>
  <si>
    <t xml:space="preserve"> -  Aspiración axial y de descarga radial</t>
  </si>
  <si>
    <t xml:space="preserve"> -  Suministro de agua</t>
  </si>
  <si>
    <t xml:space="preserve"> -  Acoplada directamente a motor estándar totalmente cerrado, refrigerado por ventilador,
</t>
  </si>
  <si>
    <t xml:space="preserve"> -  Edificación</t>
  </si>
  <si>
    <r>
      <t xml:space="preserve">   con dimensiones principales según normas IEC y DIN. </t>
    </r>
    <r>
      <rPr>
        <b/>
        <sz val="11"/>
        <rFont val="Calibri"/>
        <family val="2"/>
      </rPr>
      <t>Eficiencia IE3</t>
    </r>
  </si>
  <si>
    <t xml:space="preserve"> -  Riego</t>
  </si>
  <si>
    <t xml:space="preserve"> -  Motor eléctrico GRUNDFOS, IE3, 50 Hz, 2.900 r.p.m., 3x380V (paquetizados con P&gt;4 kW)</t>
  </si>
  <si>
    <t xml:space="preserve"> -  Aplicaciones HVAC</t>
  </si>
  <si>
    <t xml:space="preserve"> -  Su diseño permite desmontar hacia atrás motor, acople e impulsor sin tocar</t>
  </si>
  <si>
    <t xml:space="preserve"> -  Incendio</t>
  </si>
  <si>
    <t xml:space="preserve">   el cuerpo de la bomba de la cañería. Esto hace posible que el mantenimiento sea más simple</t>
  </si>
  <si>
    <t xml:space="preserve"> -  Incluyen contrabridas</t>
  </si>
  <si>
    <t>Para versiones con impulsor de inoxidable o totalmente fabricadas en inoxidable AISI 316 o Duplex, consultar</t>
  </si>
  <si>
    <t>P2 (kW) 2.900 r.p.m.</t>
  </si>
  <si>
    <t xml:space="preserve">Código
</t>
  </si>
  <si>
    <t>Precio Lista
USD</t>
  </si>
  <si>
    <t>NB 40-125</t>
  </si>
  <si>
    <t xml:space="preserve">NB40-125/127 </t>
  </si>
  <si>
    <t>Altura manométrica (mca)</t>
  </si>
  <si>
    <t>NB40-125/139</t>
  </si>
  <si>
    <t>NB40-125/142</t>
  </si>
  <si>
    <t>NB 40-160</t>
  </si>
  <si>
    <t xml:space="preserve">NB40-160/144 </t>
  </si>
  <si>
    <t>NB40-160/158</t>
  </si>
  <si>
    <t>NB40-160/172</t>
  </si>
  <si>
    <t xml:space="preserve">NB40-160/177  </t>
  </si>
  <si>
    <t>NB 40-200</t>
  </si>
  <si>
    <t xml:space="preserve">NB40-200/172 </t>
  </si>
  <si>
    <t>NB40-200/188</t>
  </si>
  <si>
    <t>NB40-200/206</t>
  </si>
  <si>
    <t>NB40-200/219</t>
  </si>
  <si>
    <t>NB40-250</t>
  </si>
  <si>
    <t xml:space="preserve">NB40-250/211 </t>
  </si>
  <si>
    <t>NB40-250/230</t>
  </si>
  <si>
    <t>NB40-250/245</t>
  </si>
  <si>
    <t>NB40-250/255</t>
  </si>
  <si>
    <t xml:space="preserve">NB40-250/260 </t>
  </si>
  <si>
    <t>NB 50-125</t>
  </si>
  <si>
    <t xml:space="preserve">NB50-125/111 </t>
  </si>
  <si>
    <t>NB50-125/121</t>
  </si>
  <si>
    <t>NB50-125/135</t>
  </si>
  <si>
    <t>NB50-125/144</t>
  </si>
  <si>
    <t>NB 50-160</t>
  </si>
  <si>
    <t xml:space="preserve">NB50-160/136 </t>
  </si>
  <si>
    <t>NB50-160/150</t>
  </si>
  <si>
    <t>NB50-160/167</t>
  </si>
  <si>
    <t>NB50-160/177</t>
  </si>
  <si>
    <t>NB 50-200</t>
  </si>
  <si>
    <t xml:space="preserve">NB50-200/181 </t>
  </si>
  <si>
    <t xml:space="preserve">NB50-200/198 </t>
  </si>
  <si>
    <t>NB50-200/210</t>
  </si>
  <si>
    <t>NB50-200/219</t>
  </si>
  <si>
    <t>NB 50-250</t>
  </si>
  <si>
    <t>NB50-250/205</t>
  </si>
  <si>
    <t xml:space="preserve">NB50-250/222 </t>
  </si>
  <si>
    <t>NB50-250/233</t>
  </si>
  <si>
    <t>NB50-250/254</t>
  </si>
  <si>
    <t xml:space="preserve">NB50-250/263 </t>
  </si>
  <si>
    <t>NB 65 - 160</t>
  </si>
  <si>
    <t>NB 65-160</t>
  </si>
  <si>
    <t>NB65-160/143</t>
  </si>
  <si>
    <t>NB65-160/157</t>
  </si>
  <si>
    <t xml:space="preserve">NB65-160/173 </t>
  </si>
  <si>
    <t>NB65-160/177</t>
  </si>
  <si>
    <t>NB 65-200</t>
  </si>
  <si>
    <t xml:space="preserve">NB65-200/162 </t>
  </si>
  <si>
    <t>NB65-200/177</t>
  </si>
  <si>
    <t>NB65-200/190</t>
  </si>
  <si>
    <t>NB65-200/198</t>
  </si>
  <si>
    <t>NB65-200/217</t>
  </si>
  <si>
    <t>NB65-200/219</t>
  </si>
  <si>
    <t>NB 65-250</t>
  </si>
  <si>
    <t>NB65-250/223</t>
  </si>
  <si>
    <t>NB65-250/238</t>
  </si>
  <si>
    <t>NB65-250/251</t>
  </si>
  <si>
    <t>NB65-250/269</t>
  </si>
  <si>
    <t xml:space="preserve">NB65-250/270 </t>
  </si>
  <si>
    <t>NB 80-160</t>
  </si>
  <si>
    <t>NB 80-160/147-127</t>
  </si>
  <si>
    <t xml:space="preserve">NB80-160/151 </t>
  </si>
  <si>
    <t>NB 80-160/161</t>
  </si>
  <si>
    <t xml:space="preserve">NB80-160/167 </t>
  </si>
  <si>
    <t>NB 80-160/177</t>
  </si>
  <si>
    <t>NB 80-200</t>
  </si>
  <si>
    <t xml:space="preserve">NB80-200/188 </t>
  </si>
  <si>
    <t xml:space="preserve">NB80-200/200 </t>
  </si>
  <si>
    <t xml:space="preserve">NB80-200/211 </t>
  </si>
  <si>
    <t>61.94</t>
  </si>
  <si>
    <t>NB80-200/222</t>
  </si>
  <si>
    <t>NB 80-250</t>
  </si>
  <si>
    <t>NB80-250/257</t>
  </si>
  <si>
    <t>NB80-250/270</t>
  </si>
  <si>
    <t>NB 80-315</t>
  </si>
  <si>
    <t xml:space="preserve">NB80-315/278 </t>
  </si>
  <si>
    <t>NB 100-200</t>
  </si>
  <si>
    <t>NB100-200/170</t>
  </si>
  <si>
    <t xml:space="preserve">NB100-200/181 </t>
  </si>
  <si>
    <t>NB 100-200/192</t>
  </si>
  <si>
    <t xml:space="preserve">NB100-200/203 </t>
  </si>
  <si>
    <t>NB 100-200/219</t>
  </si>
  <si>
    <t>58.9</t>
  </si>
  <si>
    <t>NB 100-250</t>
  </si>
  <si>
    <t xml:space="preserve">NB100-250/229 </t>
  </si>
  <si>
    <t>NB100-250/242</t>
  </si>
  <si>
    <t>NB 40-200/219</t>
  </si>
  <si>
    <t>NB 40-250</t>
  </si>
  <si>
    <t>NB 40-250/245</t>
  </si>
  <si>
    <t>NB 40-250/260</t>
  </si>
  <si>
    <t>NB 50-160/177</t>
  </si>
  <si>
    <t>NB 50-200/210</t>
  </si>
  <si>
    <t>NB 50-200/219</t>
  </si>
  <si>
    <t>NB 50-250/221</t>
  </si>
  <si>
    <t>NB 50-250/241</t>
  </si>
  <si>
    <t>NB 50-250/263</t>
  </si>
  <si>
    <t>NB 50-315</t>
  </si>
  <si>
    <t>NB 50-315/303</t>
  </si>
  <si>
    <t>NB 50-315/331</t>
  </si>
  <si>
    <t>NB 65-160/177</t>
  </si>
  <si>
    <t>NB 65-200/189</t>
  </si>
  <si>
    <t>NB 65-200/205</t>
  </si>
  <si>
    <t>NB 65-200/219</t>
  </si>
  <si>
    <t>NB 65-250/254</t>
  </si>
  <si>
    <t>NB 65-250/270</t>
  </si>
  <si>
    <t>NB 65-315</t>
  </si>
  <si>
    <t>NB 65-315/261</t>
  </si>
  <si>
    <t>NB 65-315/282</t>
  </si>
  <si>
    <t>NB 80-160/175</t>
  </si>
  <si>
    <t>NB 80-200/196</t>
  </si>
  <si>
    <t>NB 80-200/214</t>
  </si>
  <si>
    <t>NB 80-200/222</t>
  </si>
  <si>
    <t>NB 80-250/225</t>
  </si>
  <si>
    <t>NB 80-250/247</t>
  </si>
  <si>
    <t>NB 100-200/195</t>
  </si>
  <si>
    <t>NB 100-200/211</t>
  </si>
  <si>
    <t xml:space="preserve"> -  Para versiones con acoplamiento con espaciador consultar.</t>
  </si>
  <si>
    <t xml:space="preserve"> -  Los precios de las bombas acopladas incluyen ademas de la bomba:</t>
  </si>
  <si>
    <t xml:space="preserve"> -  Motor eléctrico GRUNDFOS, IE3, 50 Hz, 2.900 r.p.m., 3x380V</t>
  </si>
  <si>
    <t xml:space="preserve"> -  Base de chapa plegada</t>
  </si>
  <si>
    <t xml:space="preserve"> -  Mecanizado y balanceado del impulsor</t>
  </si>
  <si>
    <t xml:space="preserve"> -  Pintura del conjunto en negro como standard o rojo en aplicaciones de lucha contra incendio </t>
  </si>
  <si>
    <t xml:space="preserve">    (se deberá aclarar en la orden de compra)</t>
  </si>
  <si>
    <t>NK 32-200</t>
  </si>
  <si>
    <t>NK 32-200/206</t>
  </si>
  <si>
    <t>NK 32-250</t>
  </si>
  <si>
    <t>NK 32-250/219</t>
  </si>
  <si>
    <t>NK 32-250/244</t>
  </si>
  <si>
    <t>NK 32-250/262</t>
  </si>
  <si>
    <t>NK 40-160</t>
  </si>
  <si>
    <t>NK 40-160/172</t>
  </si>
  <si>
    <t>NK 40-160/177</t>
  </si>
  <si>
    <t>NK 40-200</t>
  </si>
  <si>
    <t>NK 40-200/188</t>
  </si>
  <si>
    <t>NK 40-200/206</t>
  </si>
  <si>
    <t>NK 40-200/219</t>
  </si>
  <si>
    <t>NK 40-250</t>
  </si>
  <si>
    <t>NK 40-250/211</t>
  </si>
  <si>
    <t>NK 40-250/230</t>
  </si>
  <si>
    <t>NK 40-250/245</t>
  </si>
  <si>
    <t>NK 40-250/255</t>
  </si>
  <si>
    <t>NK 40-250/260</t>
  </si>
  <si>
    <t>NK 50-160</t>
  </si>
  <si>
    <t>NK 50-160/150</t>
  </si>
  <si>
    <t>NK 50-160/167</t>
  </si>
  <si>
    <t>NK 50-160/177</t>
  </si>
  <si>
    <t>NK 50-200</t>
  </si>
  <si>
    <t>NK 50-200/181</t>
  </si>
  <si>
    <t>NK 50-200/198</t>
  </si>
  <si>
    <t>NK 50-200/210</t>
  </si>
  <si>
    <t>NK 50-200/219</t>
  </si>
  <si>
    <t>NK 50-250</t>
  </si>
  <si>
    <t>NK 50-250/205</t>
  </si>
  <si>
    <t>NK 50-250/222</t>
  </si>
  <si>
    <t>NK 50-250/233</t>
  </si>
  <si>
    <t>NK 50-250/254</t>
  </si>
  <si>
    <t>NK 50-250/263</t>
  </si>
  <si>
    <t>NK 65 - 160</t>
  </si>
  <si>
    <t>NK 65-160</t>
  </si>
  <si>
    <t>NK 65-160/143</t>
  </si>
  <si>
    <t>NK 65-160/157</t>
  </si>
  <si>
    <t>NK 65-160/173</t>
  </si>
  <si>
    <t>NK 65-160/177</t>
  </si>
  <si>
    <t>NK 65-200</t>
  </si>
  <si>
    <t>NK 65-200/162</t>
  </si>
  <si>
    <t>NK 65-200/177</t>
  </si>
  <si>
    <t>NK 65-200/190</t>
  </si>
  <si>
    <t>NK 65-200/198</t>
  </si>
  <si>
    <t>NK 65-200/217</t>
  </si>
  <si>
    <t>NK 65-200/219</t>
  </si>
  <si>
    <t>NK 65-250</t>
  </si>
  <si>
    <t>NK 65-250/223</t>
  </si>
  <si>
    <t>NK 65-250/238</t>
  </si>
  <si>
    <t>NK 65-250/251</t>
  </si>
  <si>
    <t>NK 65-250/269</t>
  </si>
  <si>
    <t>NK 65-250/270</t>
  </si>
  <si>
    <t>105,6,3</t>
  </si>
  <si>
    <t>NK 65-315</t>
  </si>
  <si>
    <t>NK 65-315/272</t>
  </si>
  <si>
    <t>NK 65-315/295</t>
  </si>
  <si>
    <t>NK 65-315/308</t>
  </si>
  <si>
    <t>NK 65-315/320</t>
  </si>
  <si>
    <t>NK 80-160</t>
  </si>
  <si>
    <t>NK 80-160/147-127</t>
  </si>
  <si>
    <t>NK 80-160/151</t>
  </si>
  <si>
    <t>NK 80-160/161</t>
  </si>
  <si>
    <t>NK 80-160/167</t>
  </si>
  <si>
    <t>NK 80-160/177</t>
  </si>
  <si>
    <t>NK 80-200</t>
  </si>
  <si>
    <t>NK 80-200/171</t>
  </si>
  <si>
    <t>NK 80-200/188</t>
  </si>
  <si>
    <t>NK 80-200/200</t>
  </si>
  <si>
    <t>NK 80-200/211</t>
  </si>
  <si>
    <t>NK 80-200/222</t>
  </si>
  <si>
    <t>NK 80-250</t>
  </si>
  <si>
    <t>NK 80-250/220</t>
  </si>
  <si>
    <t>NK 80-250/234</t>
  </si>
  <si>
    <t>NK 80-250/257</t>
  </si>
  <si>
    <t>NK 80-250/270</t>
  </si>
  <si>
    <t>NK 80-315</t>
  </si>
  <si>
    <t>NK 80-315/278</t>
  </si>
  <si>
    <t>NK 80-315/295</t>
  </si>
  <si>
    <t>NK 80-315/310</t>
  </si>
  <si>
    <t>NK 80-315/328</t>
  </si>
  <si>
    <t>NK 100-160</t>
  </si>
  <si>
    <t>NK 100-160/160-154</t>
  </si>
  <si>
    <t>NK 100-200</t>
  </si>
  <si>
    <t>NK 100-200/170</t>
  </si>
  <si>
    <t>NK 100-200/181</t>
  </si>
  <si>
    <t>NK 100-200/192</t>
  </si>
  <si>
    <t>NK 100-200/203</t>
  </si>
  <si>
    <t>NK 100-200/219</t>
  </si>
  <si>
    <t>NK 100-250</t>
  </si>
  <si>
    <t xml:space="preserve">NK 100-250/205 </t>
  </si>
  <si>
    <t xml:space="preserve">NK 100-250/229 </t>
  </si>
  <si>
    <t xml:space="preserve">NK 100-250/242 </t>
  </si>
  <si>
    <t xml:space="preserve">NK 100-250/258 </t>
  </si>
  <si>
    <t xml:space="preserve">NK 100-250/274 </t>
  </si>
  <si>
    <t>NK 100-315</t>
  </si>
  <si>
    <t>NK 100-315/269</t>
  </si>
  <si>
    <t>NK 100-315/284</t>
  </si>
  <si>
    <t>NK 100-315/301</t>
  </si>
  <si>
    <t>NK 100-315/322</t>
  </si>
  <si>
    <t>NK 125-200</t>
  </si>
  <si>
    <t>NK 125-250</t>
  </si>
  <si>
    <t>NK 125-250/222*</t>
  </si>
  <si>
    <t>NK 125-250/236*</t>
  </si>
  <si>
    <t>NK 125-250/249*</t>
  </si>
  <si>
    <t>NK 125-250/263*</t>
  </si>
  <si>
    <t>NK 125-250/269*</t>
  </si>
  <si>
    <t>NK 125-315</t>
  </si>
  <si>
    <t>NK 125-315/262</t>
  </si>
  <si>
    <t>NK 125-315/277</t>
  </si>
  <si>
    <t>NK 125-315/297</t>
  </si>
  <si>
    <t>NK 150-200</t>
  </si>
  <si>
    <t>NK 150-200/216-176</t>
  </si>
  <si>
    <t>NK 150-200/218-202</t>
  </si>
  <si>
    <t>NK 150-200/224</t>
  </si>
  <si>
    <t>NK 150-250</t>
  </si>
  <si>
    <t xml:space="preserve">NK 150-250/226-220 </t>
  </si>
  <si>
    <t xml:space="preserve">NK 150-250/235 </t>
  </si>
  <si>
    <t xml:space="preserve">NK 150-250/250 </t>
  </si>
  <si>
    <t>NK 150-315</t>
  </si>
  <si>
    <t>NK 150-315.2/244</t>
  </si>
  <si>
    <t>NK 150-315.2/262</t>
  </si>
  <si>
    <t>NK 32-200/184</t>
  </si>
  <si>
    <t>NK 32-200/197</t>
  </si>
  <si>
    <t>NK 32-200/216</t>
  </si>
  <si>
    <t>NK 32-200/219</t>
  </si>
  <si>
    <t>NK 40-160/134</t>
  </si>
  <si>
    <t>NK 40-160/151</t>
  </si>
  <si>
    <t>NK 40-160/162</t>
  </si>
  <si>
    <t>NK 40-200/177</t>
  </si>
  <si>
    <t>NK 40-200/198</t>
  </si>
  <si>
    <t>NK 40-200/217</t>
  </si>
  <si>
    <t>NK 40-250/219</t>
  </si>
  <si>
    <t>NK 40-315</t>
  </si>
  <si>
    <t>NK 40-315/283</t>
  </si>
  <si>
    <t>NK 40-315/305</t>
  </si>
  <si>
    <t>NK 40-315/334</t>
  </si>
  <si>
    <t>NK 40-315/344</t>
  </si>
  <si>
    <t>NK 50-160/131</t>
  </si>
  <si>
    <t>NK 50-160/139</t>
  </si>
  <si>
    <t>NK 50-160/158</t>
  </si>
  <si>
    <t>NK 50-160/175</t>
  </si>
  <si>
    <t>NK 50-200/171</t>
  </si>
  <si>
    <t>NK 50-200/188</t>
  </si>
  <si>
    <t>NK 50-250/221</t>
  </si>
  <si>
    <t>NK 50-250/241</t>
  </si>
  <si>
    <t>NK 50-315</t>
  </si>
  <si>
    <t>NK 50-315/277</t>
  </si>
  <si>
    <t>NK 50-315/303</t>
  </si>
  <si>
    <t>NK 50-315/331</t>
  </si>
  <si>
    <t>NK 50-315/344</t>
  </si>
  <si>
    <t>NK 65-160/135</t>
  </si>
  <si>
    <t>NK 65-160/149</t>
  </si>
  <si>
    <t>NK 65-160/165</t>
  </si>
  <si>
    <t>NK 65-200/170</t>
  </si>
  <si>
    <t>NK 65-200/189</t>
  </si>
  <si>
    <t>NK 65-200/205</t>
  </si>
  <si>
    <t>NK 65-250/215</t>
  </si>
  <si>
    <t>NK 65-250/232</t>
  </si>
  <si>
    <t>NK 65-250/254</t>
  </si>
  <si>
    <t>NK 65-315/261</t>
  </si>
  <si>
    <t>NK 65-315/282</t>
  </si>
  <si>
    <t>NK 65-315/314</t>
  </si>
  <si>
    <t>NK 80 - 160</t>
  </si>
  <si>
    <t>NK 80-160/146</t>
  </si>
  <si>
    <t>NK 80-160/175</t>
  </si>
  <si>
    <t>NK 80-200/164</t>
  </si>
  <si>
    <t>NK 80-200/179</t>
  </si>
  <si>
    <t>NK 80-200/196</t>
  </si>
  <si>
    <t>NK 80-200/214</t>
  </si>
  <si>
    <t>NK 80-250/225</t>
  </si>
  <si>
    <t>NK 80-250/247</t>
  </si>
  <si>
    <t>NK 80-315/280</t>
  </si>
  <si>
    <t>NK 80-315/305</t>
  </si>
  <si>
    <t>NK 80-315/320</t>
  </si>
  <si>
    <t>NK 80-315/334</t>
  </si>
  <si>
    <t>NK80-400</t>
  </si>
  <si>
    <t>NK80-400/347</t>
  </si>
  <si>
    <t>NK80-400/365</t>
  </si>
  <si>
    <t>NK80-400/397</t>
  </si>
  <si>
    <t>NK80-400/419</t>
  </si>
  <si>
    <t>NK 100-200/178</t>
  </si>
  <si>
    <t>NK 100-200/195</t>
  </si>
  <si>
    <t>NK 100-200/211</t>
  </si>
  <si>
    <t>NK 100-250/215</t>
  </si>
  <si>
    <t>NK 100-250/245</t>
  </si>
  <si>
    <t>NK 100-250/274</t>
  </si>
  <si>
    <t>NK 100-315/279</t>
  </si>
  <si>
    <t>NK 100-315/295</t>
  </si>
  <si>
    <t>NK 100-315/312</t>
  </si>
  <si>
    <t>NK 100-315/334</t>
  </si>
  <si>
    <t>NK 125-200/176-154</t>
  </si>
  <si>
    <t>NK 125-200/196-180</t>
  </si>
  <si>
    <t>NK 125-200/219</t>
  </si>
  <si>
    <t>NK 125-200/226</t>
  </si>
  <si>
    <t>NK 125-250/220</t>
  </si>
  <si>
    <t>NK 125-250/236</t>
  </si>
  <si>
    <t>NK 125-250/249</t>
  </si>
  <si>
    <t>NK 125-250/262</t>
  </si>
  <si>
    <t>NK 125-250/269</t>
  </si>
  <si>
    <t>NK125-315</t>
  </si>
  <si>
    <t>NK125-315/275</t>
  </si>
  <si>
    <t>NK125-315/290</t>
  </si>
  <si>
    <t>NK125-315/317</t>
  </si>
  <si>
    <t>NK125-315/336</t>
  </si>
  <si>
    <t>NK125-315/338</t>
  </si>
  <si>
    <t>NK 150-200/210-158</t>
  </si>
  <si>
    <t>NK 150-200/218-208</t>
  </si>
  <si>
    <t>NK 150-250/226-214</t>
  </si>
  <si>
    <t>NK 150-250/230</t>
  </si>
  <si>
    <t>NK 150-250/242</t>
  </si>
  <si>
    <t>NK 150-250/262</t>
  </si>
  <si>
    <t>NK 150-250/275</t>
  </si>
  <si>
    <t>NK 150-250/282</t>
  </si>
  <si>
    <t>NK150-315</t>
  </si>
  <si>
    <t>NK150-315/275</t>
  </si>
  <si>
    <t>NK150-315/291</t>
  </si>
  <si>
    <t>NK150-315/310</t>
  </si>
  <si>
    <t>NK150-315/336</t>
  </si>
  <si>
    <t>NK150-315/338</t>
  </si>
  <si>
    <t>NK150-400</t>
  </si>
  <si>
    <t>NK150-400/343</t>
  </si>
  <si>
    <t>NK150-400/375</t>
  </si>
  <si>
    <t>NK150-400/394</t>
  </si>
  <si>
    <t>NK150-400/412</t>
  </si>
  <si>
    <t>NK150-400/431</t>
  </si>
  <si>
    <t>SQ (50 Hz - 60 Hz)</t>
  </si>
  <si>
    <t>Electrobombas sumergibles para pozos de 4" ( y también para 3")</t>
  </si>
  <si>
    <t xml:space="preserve"> -  Electrobomba sumergible</t>
  </si>
  <si>
    <t xml:space="preserve"> -  Para pozos de 3" y 4"</t>
  </si>
  <si>
    <t xml:space="preserve"> -  No requiere tablero de arranque (incorporado en la bomba)</t>
  </si>
  <si>
    <t xml:space="preserve"> -  Protección incorporada contra trabajo en seco, sobrecarga, alto y bajo voltaje</t>
  </si>
  <si>
    <t xml:space="preserve"> -  Arranca sola cuando el nivel de agua vuelve a la normalidad</t>
  </si>
  <si>
    <t xml:space="preserve"> -  Control de temperatura incorporado</t>
  </si>
  <si>
    <t xml:space="preserve"> -  Arranque suave</t>
  </si>
  <si>
    <t xml:space="preserve"> -  Impulsor en composite y piezas externas en acero inoxidable</t>
  </si>
  <si>
    <t>Modelos</t>
  </si>
  <si>
    <t>ALTURA MANOMETRICA (Metros)</t>
  </si>
  <si>
    <t>Ø DES</t>
  </si>
  <si>
    <t>SQ 1-35</t>
  </si>
  <si>
    <t>1 1/4"</t>
  </si>
  <si>
    <t>SQ 1-50</t>
  </si>
  <si>
    <t>SQ 1-65</t>
  </si>
  <si>
    <t>SQ 1-80</t>
  </si>
  <si>
    <t>SQ 1-95</t>
  </si>
  <si>
    <t>SQ 1-110</t>
  </si>
  <si>
    <t>SQ 1-125</t>
  </si>
  <si>
    <t>SQ 1-140</t>
  </si>
  <si>
    <t>SQ 1-155</t>
  </si>
  <si>
    <t>SQ 2-35</t>
  </si>
  <si>
    <t>SQ 2-55</t>
  </si>
  <si>
    <t>SQ 2-70</t>
  </si>
  <si>
    <t>SQ 2-85</t>
  </si>
  <si>
    <t>SQ 2-100</t>
  </si>
  <si>
    <t>SQ 2-115</t>
  </si>
  <si>
    <t>SQ 3-30</t>
  </si>
  <si>
    <t>SQ 3-40</t>
  </si>
  <si>
    <t>SQ 3-55</t>
  </si>
  <si>
    <t>SQ 3-65</t>
  </si>
  <si>
    <t>SQ 3-80</t>
  </si>
  <si>
    <t>SQ 3-95</t>
  </si>
  <si>
    <t>SQ 3-105</t>
  </si>
  <si>
    <t>SQ 5-15</t>
  </si>
  <si>
    <t>1 1/2"</t>
  </si>
  <si>
    <t>SQ 5-25</t>
  </si>
  <si>
    <t>SQ 5-35</t>
  </si>
  <si>
    <t>SQ 5-50</t>
  </si>
  <si>
    <t>SQ 5-60</t>
  </si>
  <si>
    <t>SQ 5-70</t>
  </si>
  <si>
    <t>SQ 7-15</t>
  </si>
  <si>
    <t>SQ 7-30</t>
  </si>
  <si>
    <t>SQ 7-40</t>
  </si>
  <si>
    <t>Electrobombas sumergibles</t>
  </si>
  <si>
    <t xml:space="preserve"> -  Electrobombas sumergibles para pozo de 4" a 12"</t>
  </si>
  <si>
    <t xml:space="preserve"> -  Íntegramente construidas en acero inoxidable AISI 304</t>
  </si>
  <si>
    <t xml:space="preserve"> -  Alta eficiencia, lo que lleva a un marcado ahorro en el consumo de energía</t>
  </si>
  <si>
    <t xml:space="preserve"> -  Válvula de retención incorporada</t>
  </si>
  <si>
    <t xml:space="preserve"> -  Posee cojinetes de empuje inverso</t>
  </si>
  <si>
    <t xml:space="preserve"> -  Cojinetes que evitan acumulación de arena</t>
  </si>
  <si>
    <t xml:space="preserve"> -  Máximo contenido tolerable de arena en el agua: 50 gr/m3</t>
  </si>
  <si>
    <t xml:space="preserve"> -  Apta para instalación horizontal</t>
  </si>
  <si>
    <t>Pozo</t>
  </si>
  <si>
    <t>Ø Mot,</t>
  </si>
  <si>
    <t>Bomba sin motor DOL Precio Lista USD</t>
  </si>
  <si>
    <t>ALTURA MANOMÉTRICA (Metros)</t>
  </si>
  <si>
    <t>4"</t>
  </si>
  <si>
    <t>SP2A-6</t>
  </si>
  <si>
    <t>SP2A-9</t>
  </si>
  <si>
    <t>SP2A-13</t>
  </si>
  <si>
    <t>1</t>
  </si>
  <si>
    <t>SP2A-18</t>
  </si>
  <si>
    <t>SP2A-23</t>
  </si>
  <si>
    <t>2</t>
  </si>
  <si>
    <t>SP2A-28</t>
  </si>
  <si>
    <t>SP2A-33</t>
  </si>
  <si>
    <t>3</t>
  </si>
  <si>
    <t>SP2A-40</t>
  </si>
  <si>
    <t>SP2A-48</t>
  </si>
  <si>
    <t>4</t>
  </si>
  <si>
    <t>SP2A-55</t>
  </si>
  <si>
    <t>SP2A-65</t>
  </si>
  <si>
    <t>SP2A-75</t>
  </si>
  <si>
    <t>SP2A-90</t>
  </si>
  <si>
    <t>SP3A-6</t>
  </si>
  <si>
    <t>SP3A-9</t>
  </si>
  <si>
    <t>SP3A-12</t>
  </si>
  <si>
    <t>SP3A-15</t>
  </si>
  <si>
    <t>SP3A-18</t>
  </si>
  <si>
    <t>SP3A-22</t>
  </si>
  <si>
    <t>SP3A-25</t>
  </si>
  <si>
    <t>SP3A-29</t>
  </si>
  <si>
    <t>SP3A-33</t>
  </si>
  <si>
    <t>SP3A-39</t>
  </si>
  <si>
    <t>SP3A-45</t>
  </si>
  <si>
    <t>5</t>
  </si>
  <si>
    <t>SP3A-52</t>
  </si>
  <si>
    <t>SP3A-60</t>
  </si>
  <si>
    <t>SP5A-4</t>
  </si>
  <si>
    <t>SP5A-6</t>
  </si>
  <si>
    <t>SP5A-8</t>
  </si>
  <si>
    <t>SP5A-12</t>
  </si>
  <si>
    <t>SP5A-17</t>
  </si>
  <si>
    <t>SP5A-21</t>
  </si>
  <si>
    <t>SP5A-25</t>
  </si>
  <si>
    <t>SP5A-33</t>
  </si>
  <si>
    <t>SP5A-38</t>
  </si>
  <si>
    <t>SP5A-44</t>
  </si>
  <si>
    <t>SP5A-52</t>
  </si>
  <si>
    <t>SP5A-60</t>
  </si>
  <si>
    <t>10</t>
  </si>
  <si>
    <t>SP5A-75</t>
  </si>
  <si>
    <t>SP5A-85</t>
  </si>
  <si>
    <t>KW</t>
  </si>
  <si>
    <t>Ø</t>
  </si>
  <si>
    <t>DES</t>
  </si>
  <si>
    <t>SP 7-3</t>
  </si>
  <si>
    <t>98698967</t>
  </si>
  <si>
    <t>SP 7-5</t>
  </si>
  <si>
    <t>98698968</t>
  </si>
  <si>
    <t>8,9</t>
  </si>
  <si>
    <t>SP 7-8</t>
  </si>
  <si>
    <t>98698969</t>
  </si>
  <si>
    <t>SP 7-12</t>
  </si>
  <si>
    <t>98698970</t>
  </si>
  <si>
    <t>SP 7-17</t>
  </si>
  <si>
    <t>98698971</t>
  </si>
  <si>
    <t>SP 7-23</t>
  </si>
  <si>
    <t>98698972</t>
  </si>
  <si>
    <t>SP 7-27</t>
  </si>
  <si>
    <t>98698973</t>
  </si>
  <si>
    <t>SP 7-31</t>
  </si>
  <si>
    <t>98698974</t>
  </si>
  <si>
    <t>SP 7-37</t>
  </si>
  <si>
    <t>98698975</t>
  </si>
  <si>
    <t>SP 7-42</t>
  </si>
  <si>
    <t>98698976</t>
  </si>
  <si>
    <t>6,6</t>
  </si>
  <si>
    <t>SP 7-51</t>
  </si>
  <si>
    <t>98698977</t>
  </si>
  <si>
    <t>SP 7-59</t>
  </si>
  <si>
    <t>98698978</t>
  </si>
  <si>
    <t>8,63</t>
  </si>
  <si>
    <t>7,55</t>
  </si>
  <si>
    <t>6,02</t>
  </si>
  <si>
    <t>SP 7-71</t>
  </si>
  <si>
    <t>98698983</t>
  </si>
  <si>
    <t>SP 7-86</t>
  </si>
  <si>
    <t>98698984</t>
  </si>
  <si>
    <t>SP 7-100</t>
  </si>
  <si>
    <t>98698986</t>
  </si>
  <si>
    <t>SP 9-4</t>
  </si>
  <si>
    <t>SP 9-5</t>
  </si>
  <si>
    <t>98699217</t>
  </si>
  <si>
    <t>SP 9-8</t>
  </si>
  <si>
    <t>98699218</t>
  </si>
  <si>
    <t>2"</t>
  </si>
  <si>
    <t>SP 9-10</t>
  </si>
  <si>
    <t>SP 9-11</t>
  </si>
  <si>
    <t>98699219</t>
  </si>
  <si>
    <t>SP 9-13</t>
  </si>
  <si>
    <t>98699220</t>
  </si>
  <si>
    <t>SP 9-16</t>
  </si>
  <si>
    <t>98699221</t>
  </si>
  <si>
    <t>SP 9-18</t>
  </si>
  <si>
    <t>98699222</t>
  </si>
  <si>
    <t>SP 9-21</t>
  </si>
  <si>
    <t>98699223</t>
  </si>
  <si>
    <t>SP 9-23</t>
  </si>
  <si>
    <t>98699224</t>
  </si>
  <si>
    <t>SP 9-25</t>
  </si>
  <si>
    <t>98699225</t>
  </si>
  <si>
    <t>SP 9-29</t>
  </si>
  <si>
    <t>98699226</t>
  </si>
  <si>
    <t>SP 9-32</t>
  </si>
  <si>
    <t>98699227</t>
  </si>
  <si>
    <t>SP 9-36</t>
  </si>
  <si>
    <t>98699228</t>
  </si>
  <si>
    <t>SP 9-40</t>
  </si>
  <si>
    <t>98699229</t>
  </si>
  <si>
    <t>SP 9-44</t>
  </si>
  <si>
    <t>98699236</t>
  </si>
  <si>
    <t>SP 9-48</t>
  </si>
  <si>
    <t>98699237</t>
  </si>
  <si>
    <t>SP 9-52</t>
  </si>
  <si>
    <t>98699238</t>
  </si>
  <si>
    <t>SP 9-56</t>
  </si>
  <si>
    <t>98699239</t>
  </si>
  <si>
    <t>SP 9-60</t>
  </si>
  <si>
    <t>98699240</t>
  </si>
  <si>
    <t>SP 9-65</t>
  </si>
  <si>
    <t>98699241</t>
  </si>
  <si>
    <t>SP 9-69</t>
  </si>
  <si>
    <t>98699242</t>
  </si>
  <si>
    <t>SP 9-75</t>
  </si>
  <si>
    <t>98699243</t>
  </si>
  <si>
    <t>SP 9-79</t>
  </si>
  <si>
    <t>98699244</t>
  </si>
  <si>
    <t>SP 9-86</t>
  </si>
  <si>
    <t>98901086</t>
  </si>
  <si>
    <t>SP 9-93</t>
  </si>
  <si>
    <t>98901089</t>
  </si>
  <si>
    <t>SP 11-3</t>
  </si>
  <si>
    <t>98699092</t>
  </si>
  <si>
    <t>13,4</t>
  </si>
  <si>
    <t>9</t>
  </si>
  <si>
    <t>SP 11-5</t>
  </si>
  <si>
    <t>98699093</t>
  </si>
  <si>
    <t>14,2</t>
  </si>
  <si>
    <t>12,1</t>
  </si>
  <si>
    <t>SP 11-7</t>
  </si>
  <si>
    <t>98699094</t>
  </si>
  <si>
    <t>11,4</t>
  </si>
  <si>
    <t>SP 11-11</t>
  </si>
  <si>
    <t>98699095</t>
  </si>
  <si>
    <t>13</t>
  </si>
  <si>
    <t>10,6</t>
  </si>
  <si>
    <t>SP 11-15</t>
  </si>
  <si>
    <t>98699096</t>
  </si>
  <si>
    <t>13,8</t>
  </si>
  <si>
    <t>SP 11-20</t>
  </si>
  <si>
    <t>98699097</t>
  </si>
  <si>
    <t>SP 11-24</t>
  </si>
  <si>
    <t>98699098</t>
  </si>
  <si>
    <t>SP 11-27</t>
  </si>
  <si>
    <t>98900206</t>
  </si>
  <si>
    <t>SP 11-33</t>
  </si>
  <si>
    <t>98699100</t>
  </si>
  <si>
    <t>SP 11-37</t>
  </si>
  <si>
    <t>98901092</t>
  </si>
  <si>
    <t>SP 14-4</t>
  </si>
  <si>
    <t>SP 14-6</t>
  </si>
  <si>
    <t>98699117</t>
  </si>
  <si>
    <t>SP 14-11</t>
  </si>
  <si>
    <t>SP 14-13</t>
  </si>
  <si>
    <t>98699120</t>
  </si>
  <si>
    <t>SP 14-15</t>
  </si>
  <si>
    <t>98699121</t>
  </si>
  <si>
    <t>SP 14-17</t>
  </si>
  <si>
    <t>SP 14-20</t>
  </si>
  <si>
    <t>98699123</t>
  </si>
  <si>
    <t>SP 14-23</t>
  </si>
  <si>
    <t>98699124</t>
  </si>
  <si>
    <t>SP 14-27</t>
  </si>
  <si>
    <t>SP 14-31</t>
  </si>
  <si>
    <t>98901098</t>
  </si>
  <si>
    <t xml:space="preserve">Nota: todas las bombas tienen incorporadas válvulas de retención y los rendimientos han sido calculados con ellas. </t>
  </si>
  <si>
    <t>Motores hasta 40Hp son MS, sobre esto son MMS</t>
  </si>
  <si>
    <t>Ø Mot.</t>
  </si>
  <si>
    <t>Código DOL</t>
  </si>
  <si>
    <t>Bomba sin motor DOL Precio Lista  USD</t>
  </si>
  <si>
    <t>Código SD</t>
  </si>
  <si>
    <t>Bomba sin motor SD Precio Lista USD</t>
  </si>
  <si>
    <t>SAP SD</t>
  </si>
  <si>
    <t>0.75</t>
  </si>
  <si>
    <t>SP17-1</t>
  </si>
  <si>
    <t>12A00001</t>
  </si>
  <si>
    <t>----</t>
  </si>
  <si>
    <t>20,1</t>
  </si>
  <si>
    <t>2 1/2"</t>
  </si>
  <si>
    <t>SP17-2</t>
  </si>
  <si>
    <t>12A00002</t>
  </si>
  <si>
    <t>SP17-3</t>
  </si>
  <si>
    <t>12A00003</t>
  </si>
  <si>
    <t>SP17-4</t>
  </si>
  <si>
    <t>12A00004</t>
  </si>
  <si>
    <t>SP17-5</t>
  </si>
  <si>
    <t>12A00005</t>
  </si>
  <si>
    <t>SP17-6</t>
  </si>
  <si>
    <t>12A00006</t>
  </si>
  <si>
    <t>SP17-7</t>
  </si>
  <si>
    <t>12A00007</t>
  </si>
  <si>
    <t>SP17-8</t>
  </si>
  <si>
    <t>12A00008</t>
  </si>
  <si>
    <t>SP17-9</t>
  </si>
  <si>
    <t>12A00009</t>
  </si>
  <si>
    <t>SP17-10</t>
  </si>
  <si>
    <t>12A00010</t>
  </si>
  <si>
    <t>SP17-11</t>
  </si>
  <si>
    <t>12AA0011</t>
  </si>
  <si>
    <t>7.8</t>
  </si>
  <si>
    <t>SP17-12</t>
  </si>
  <si>
    <t>12AA0012</t>
  </si>
  <si>
    <t>SP17-13</t>
  </si>
  <si>
    <t>12AA0013</t>
  </si>
  <si>
    <t>12,5</t>
  </si>
  <si>
    <t>SP17-14</t>
  </si>
  <si>
    <t>12A00014</t>
  </si>
  <si>
    <t>12A10014</t>
  </si>
  <si>
    <t>SP17-15</t>
  </si>
  <si>
    <t>12A00015</t>
  </si>
  <si>
    <t>12A10015</t>
  </si>
  <si>
    <t>SP17-16</t>
  </si>
  <si>
    <t>12A00016</t>
  </si>
  <si>
    <t>12A10016</t>
  </si>
  <si>
    <t>SP17-17</t>
  </si>
  <si>
    <t>12A00017</t>
  </si>
  <si>
    <t>12A10017</t>
  </si>
  <si>
    <t>15</t>
  </si>
  <si>
    <t>SP17-18</t>
  </si>
  <si>
    <t>12A00018</t>
  </si>
  <si>
    <t>12A10018</t>
  </si>
  <si>
    <t>SP17-19</t>
  </si>
  <si>
    <t>12A00019</t>
  </si>
  <si>
    <t>12A10019</t>
  </si>
  <si>
    <t>SP17-20</t>
  </si>
  <si>
    <t>12A00020</t>
  </si>
  <si>
    <t>12A10020</t>
  </si>
  <si>
    <t>17,5</t>
  </si>
  <si>
    <t>SP 17-21</t>
  </si>
  <si>
    <t>12A00021</t>
  </si>
  <si>
    <t>12A10021</t>
  </si>
  <si>
    <t>SP17-22</t>
  </si>
  <si>
    <t>12A00022</t>
  </si>
  <si>
    <t>12A10022</t>
  </si>
  <si>
    <t xml:space="preserve">  </t>
  </si>
  <si>
    <t>SP17-23</t>
  </si>
  <si>
    <t>12A00023</t>
  </si>
  <si>
    <t>12A10023</t>
  </si>
  <si>
    <t>SP17-24</t>
  </si>
  <si>
    <t>12A00024</t>
  </si>
  <si>
    <t>12A10024</t>
  </si>
  <si>
    <t>20</t>
  </si>
  <si>
    <t>SP17-25</t>
  </si>
  <si>
    <t>12A00025</t>
  </si>
  <si>
    <t>12A10025</t>
  </si>
  <si>
    <t>SP17-26</t>
  </si>
  <si>
    <t>12A00026</t>
  </si>
  <si>
    <t>12A10026</t>
  </si>
  <si>
    <t>SP17-27</t>
  </si>
  <si>
    <t>12A00027</t>
  </si>
  <si>
    <t>12A10027</t>
  </si>
  <si>
    <t>25</t>
  </si>
  <si>
    <t>SP17-28</t>
  </si>
  <si>
    <t>12A00028</t>
  </si>
  <si>
    <t>12A10028</t>
  </si>
  <si>
    <t>SP17-29</t>
  </si>
  <si>
    <t>12A00029</t>
  </si>
  <si>
    <t>12A10029</t>
  </si>
  <si>
    <t>SP17-30</t>
  </si>
  <si>
    <t>12A00030</t>
  </si>
  <si>
    <t>12A10030</t>
  </si>
  <si>
    <t>SP17-31</t>
  </si>
  <si>
    <t>12A00031</t>
  </si>
  <si>
    <t>12A10031</t>
  </si>
  <si>
    <t>SP17-32</t>
  </si>
  <si>
    <t>12A00032</t>
  </si>
  <si>
    <t>12A10032</t>
  </si>
  <si>
    <t>20,3</t>
  </si>
  <si>
    <t>19,4</t>
  </si>
  <si>
    <t>18,1</t>
  </si>
  <si>
    <t>16,9</t>
  </si>
  <si>
    <t>15,4</t>
  </si>
  <si>
    <t>11,8</t>
  </si>
  <si>
    <t>9,1</t>
  </si>
  <si>
    <t>SP17-33</t>
  </si>
  <si>
    <t>12A00033</t>
  </si>
  <si>
    <t>12A10033</t>
  </si>
  <si>
    <t>30</t>
  </si>
  <si>
    <t>SP17-34</t>
  </si>
  <si>
    <t>12A00034</t>
  </si>
  <si>
    <t>12A10034</t>
  </si>
  <si>
    <t>SP17-35</t>
  </si>
  <si>
    <t>12A00035</t>
  </si>
  <si>
    <t>12A10035</t>
  </si>
  <si>
    <t>SP17-36</t>
  </si>
  <si>
    <t>12A00036</t>
  </si>
  <si>
    <t>12A10036</t>
  </si>
  <si>
    <t>SP17-37</t>
  </si>
  <si>
    <t>12A00037</t>
  </si>
  <si>
    <t>12A10037</t>
  </si>
  <si>
    <t>SP17-38</t>
  </si>
  <si>
    <t>12A00038</t>
  </si>
  <si>
    <t>12A10038</t>
  </si>
  <si>
    <t>SP17-39</t>
  </si>
  <si>
    <t>12A00039</t>
  </si>
  <si>
    <t>12A10039</t>
  </si>
  <si>
    <t>SP17-40</t>
  </si>
  <si>
    <t>12A00040</t>
  </si>
  <si>
    <t>12A10040</t>
  </si>
  <si>
    <t>35</t>
  </si>
  <si>
    <t>SP17-43</t>
  </si>
  <si>
    <t>12A40043</t>
  </si>
  <si>
    <t>12A50043</t>
  </si>
  <si>
    <t>3"</t>
  </si>
  <si>
    <t>SP17-45</t>
  </si>
  <si>
    <t>12A40045</t>
  </si>
  <si>
    <t>12A50045</t>
  </si>
  <si>
    <t>SP17-48</t>
  </si>
  <si>
    <t>12A40048</t>
  </si>
  <si>
    <t>12A50048</t>
  </si>
  <si>
    <t>40</t>
  </si>
  <si>
    <t>SP17-51</t>
  </si>
  <si>
    <t>12A40051</t>
  </si>
  <si>
    <t>12A50051</t>
  </si>
  <si>
    <t>SP17-53</t>
  </si>
  <si>
    <t>12A40053</t>
  </si>
  <si>
    <t>12A50053</t>
  </si>
  <si>
    <t>50</t>
  </si>
  <si>
    <t>SP17-55</t>
  </si>
  <si>
    <t>12A40055</t>
  </si>
  <si>
    <t>12A50055</t>
  </si>
  <si>
    <t>SP17-58</t>
  </si>
  <si>
    <t>12A40058</t>
  </si>
  <si>
    <t>12A50058</t>
  </si>
  <si>
    <t>SP17-60</t>
  </si>
  <si>
    <t>12A40060</t>
  </si>
  <si>
    <t>12A50060</t>
  </si>
  <si>
    <t>1,5</t>
  </si>
  <si>
    <t>SP 30-1</t>
  </si>
  <si>
    <t>13A00001</t>
  </si>
  <si>
    <t>SP 30-2</t>
  </si>
  <si>
    <t>13A00002</t>
  </si>
  <si>
    <t>SP 30-3</t>
  </si>
  <si>
    <t>13A00003</t>
  </si>
  <si>
    <t>5,5</t>
  </si>
  <si>
    <t>SP 30-4</t>
  </si>
  <si>
    <t>13A00004</t>
  </si>
  <si>
    <t>7,5</t>
  </si>
  <si>
    <t>SP 30-5</t>
  </si>
  <si>
    <t>13A00005</t>
  </si>
  <si>
    <t>SP 30-6</t>
  </si>
  <si>
    <t>13A00006</t>
  </si>
  <si>
    <t>SP 30-7</t>
  </si>
  <si>
    <t>13AA0007</t>
  </si>
  <si>
    <t>SP 30-8</t>
  </si>
  <si>
    <t>13AA0008</t>
  </si>
  <si>
    <t>SP 30-9</t>
  </si>
  <si>
    <t>13A00009</t>
  </si>
  <si>
    <t>13A10009</t>
  </si>
  <si>
    <t>SP 30-10</t>
  </si>
  <si>
    <t>13A00010</t>
  </si>
  <si>
    <t>13A10010</t>
  </si>
  <si>
    <t>SP 30-11</t>
  </si>
  <si>
    <t>13A00011</t>
  </si>
  <si>
    <t>13A10011</t>
  </si>
  <si>
    <t>SP 30-12</t>
  </si>
  <si>
    <t>13A00012</t>
  </si>
  <si>
    <t>13A10012</t>
  </si>
  <si>
    <t>SP 30-13</t>
  </si>
  <si>
    <t>13A00013</t>
  </si>
  <si>
    <t>13A10013</t>
  </si>
  <si>
    <t>SP 30-14</t>
  </si>
  <si>
    <t>13A00014</t>
  </si>
  <si>
    <t>13A10014</t>
  </si>
  <si>
    <t>SP 30-15</t>
  </si>
  <si>
    <t>13A00015</t>
  </si>
  <si>
    <t>13A10015</t>
  </si>
  <si>
    <t>SP 30-16</t>
  </si>
  <si>
    <t>13A00016</t>
  </si>
  <si>
    <t>13A10016</t>
  </si>
  <si>
    <t>SP 30-17</t>
  </si>
  <si>
    <t>13A00017</t>
  </si>
  <si>
    <t>13A10017</t>
  </si>
  <si>
    <t>SP 30-18</t>
  </si>
  <si>
    <t>13A00018</t>
  </si>
  <si>
    <t>13A10018</t>
  </si>
  <si>
    <t>SP 30-19</t>
  </si>
  <si>
    <t>13A00019</t>
  </si>
  <si>
    <t>13A10019</t>
  </si>
  <si>
    <t>SP 30-20</t>
  </si>
  <si>
    <t>13A00020</t>
  </si>
  <si>
    <t>13A10020</t>
  </si>
  <si>
    <t>SP 30-21</t>
  </si>
  <si>
    <t>13A00021</t>
  </si>
  <si>
    <t>13A10021</t>
  </si>
  <si>
    <t>SP 30-22</t>
  </si>
  <si>
    <t>13A00022</t>
  </si>
  <si>
    <t>13A10022</t>
  </si>
  <si>
    <t>SP 30-23</t>
  </si>
  <si>
    <t>13A00023</t>
  </si>
  <si>
    <t>13A10023</t>
  </si>
  <si>
    <t>SP 30-24</t>
  </si>
  <si>
    <t>13A00024</t>
  </si>
  <si>
    <t>13A10024</t>
  </si>
  <si>
    <t>SP 30-25</t>
  </si>
  <si>
    <t>13A00025</t>
  </si>
  <si>
    <t>13A10025</t>
  </si>
  <si>
    <t>SP 30-26</t>
  </si>
  <si>
    <t>13A00026</t>
  </si>
  <si>
    <t>13A10026</t>
  </si>
  <si>
    <t>SP 30-27</t>
  </si>
  <si>
    <t>13A00027</t>
  </si>
  <si>
    <t>13A10027</t>
  </si>
  <si>
    <t>SP 30-28</t>
  </si>
  <si>
    <t>13A00028</t>
  </si>
  <si>
    <t>13A10028</t>
  </si>
  <si>
    <t>SP 30-29</t>
  </si>
  <si>
    <t>13A00029</t>
  </si>
  <si>
    <t>13A10029</t>
  </si>
  <si>
    <t>SP 30-30</t>
  </si>
  <si>
    <t>13A00030</t>
  </si>
  <si>
    <t>13A10030</t>
  </si>
  <si>
    <t>SP 30-31</t>
  </si>
  <si>
    <t>13A00031</t>
  </si>
  <si>
    <t>13A10031</t>
  </si>
  <si>
    <t>SP 30-32</t>
  </si>
  <si>
    <t>13A00032</t>
  </si>
  <si>
    <t>13A10032</t>
  </si>
  <si>
    <t>SP 30-33</t>
  </si>
  <si>
    <t>13A00033</t>
  </si>
  <si>
    <t>13A10033</t>
  </si>
  <si>
    <t>SP 30-34</t>
  </si>
  <si>
    <t>13A00034</t>
  </si>
  <si>
    <t>13A10034</t>
  </si>
  <si>
    <t>SP 30-35</t>
  </si>
  <si>
    <t>13A00035</t>
  </si>
  <si>
    <t>13A10035</t>
  </si>
  <si>
    <t>SP 30-39</t>
  </si>
  <si>
    <t>13A40039</t>
  </si>
  <si>
    <t>SP 30-43</t>
  </si>
  <si>
    <t>13A40043</t>
  </si>
  <si>
    <t>8"</t>
  </si>
  <si>
    <t>60</t>
  </si>
  <si>
    <t>SP 30-46</t>
  </si>
  <si>
    <t>13A50046</t>
  </si>
  <si>
    <t>SP 30-49</t>
  </si>
  <si>
    <t>13A50049</t>
  </si>
  <si>
    <t>75</t>
  </si>
  <si>
    <t>SP 30-52</t>
  </si>
  <si>
    <t>13AD0052</t>
  </si>
  <si>
    <t>13A50052</t>
  </si>
  <si>
    <t>SP 30-54</t>
  </si>
  <si>
    <t>13AD0054</t>
  </si>
  <si>
    <t>13A50054</t>
  </si>
  <si>
    <t>SP46-1-B</t>
  </si>
  <si>
    <t>15A200C1</t>
  </si>
  <si>
    <t>SP46-1</t>
  </si>
  <si>
    <t>15A20001</t>
  </si>
  <si>
    <t>SP46-2-BB</t>
  </si>
  <si>
    <t>15A200D2</t>
  </si>
  <si>
    <t>SP46-2</t>
  </si>
  <si>
    <t>15A20002</t>
  </si>
  <si>
    <t>SP46-3-C</t>
  </si>
  <si>
    <t>15A200F3</t>
  </si>
  <si>
    <t>SP46-3</t>
  </si>
  <si>
    <t>15A20003</t>
  </si>
  <si>
    <t>SP46-4-C</t>
  </si>
  <si>
    <t>15A200F4</t>
  </si>
  <si>
    <t>SP46-4</t>
  </si>
  <si>
    <t>15AC0004</t>
  </si>
  <si>
    <t>SP46-5</t>
  </si>
  <si>
    <t>15AC0005</t>
  </si>
  <si>
    <t>SP46-6</t>
  </si>
  <si>
    <t>15A20006</t>
  </si>
  <si>
    <t>15A30006</t>
  </si>
  <si>
    <t>SP46-7</t>
  </si>
  <si>
    <t>15A20007</t>
  </si>
  <si>
    <t>15A30007</t>
  </si>
  <si>
    <t>SP46-8-C</t>
  </si>
  <si>
    <t>15A200F8</t>
  </si>
  <si>
    <t>15A300F8</t>
  </si>
  <si>
    <t>SP46-8</t>
  </si>
  <si>
    <t>15A20008</t>
  </si>
  <si>
    <t>15A30008</t>
  </si>
  <si>
    <t>SP46-9-C</t>
  </si>
  <si>
    <t>15A200F9</t>
  </si>
  <si>
    <t>15A300F9</t>
  </si>
  <si>
    <t>SP46-9</t>
  </si>
  <si>
    <t>15A20009</t>
  </si>
  <si>
    <t>15A30009</t>
  </si>
  <si>
    <t>SP46-10</t>
  </si>
  <si>
    <t>15A20010</t>
  </si>
  <si>
    <t>15A30010</t>
  </si>
  <si>
    <t>SP46-11</t>
  </si>
  <si>
    <t>15A20011</t>
  </si>
  <si>
    <t>15A30011</t>
  </si>
  <si>
    <t>SP46-12</t>
  </si>
  <si>
    <t>15A20012</t>
  </si>
  <si>
    <t>15A30012</t>
  </si>
  <si>
    <t>SP46-13</t>
  </si>
  <si>
    <t>15A20013</t>
  </si>
  <si>
    <t>15A30013</t>
  </si>
  <si>
    <t>SP46-14</t>
  </si>
  <si>
    <t>15A20014</t>
  </si>
  <si>
    <t>15A30014</t>
  </si>
  <si>
    <t>SP46-15</t>
  </si>
  <si>
    <t>15A20015</t>
  </si>
  <si>
    <t>15A30015</t>
  </si>
  <si>
    <t>SP46-16</t>
  </si>
  <si>
    <t>15A20016</t>
  </si>
  <si>
    <t>15A30016</t>
  </si>
  <si>
    <t>SP46-17</t>
  </si>
  <si>
    <t>15A20017</t>
  </si>
  <si>
    <t>15A30017</t>
  </si>
  <si>
    <t>SP46-18</t>
  </si>
  <si>
    <t>15A20018</t>
  </si>
  <si>
    <t>15A30018</t>
  </si>
  <si>
    <t>SP46-19</t>
  </si>
  <si>
    <t>15A20019</t>
  </si>
  <si>
    <t>15A30019</t>
  </si>
  <si>
    <t>SP46-20</t>
  </si>
  <si>
    <t>15A20020</t>
  </si>
  <si>
    <t>15A30020</t>
  </si>
  <si>
    <t>SP46-21</t>
  </si>
  <si>
    <t>15A20021</t>
  </si>
  <si>
    <t>15A30021</t>
  </si>
  <si>
    <t>SP46-22</t>
  </si>
  <si>
    <t>15A20022</t>
  </si>
  <si>
    <t>15A30022</t>
  </si>
  <si>
    <t>SP46-23</t>
  </si>
  <si>
    <t>15A20023</t>
  </si>
  <si>
    <t>15A30023</t>
  </si>
  <si>
    <t>SP46-24</t>
  </si>
  <si>
    <t>15A20024</t>
  </si>
  <si>
    <t>15A30024</t>
  </si>
  <si>
    <t>SP46-26</t>
  </si>
  <si>
    <t>15A40026</t>
  </si>
  <si>
    <t>15A50026</t>
  </si>
  <si>
    <t>SP46-28</t>
  </si>
  <si>
    <t>15A40028</t>
  </si>
  <si>
    <t>15A50028</t>
  </si>
  <si>
    <t>SP46-30</t>
  </si>
  <si>
    <t>15A40030</t>
  </si>
  <si>
    <t>15A50030</t>
  </si>
  <si>
    <t>SP46-33</t>
  </si>
  <si>
    <t>15A40033</t>
  </si>
  <si>
    <t>15A50033</t>
  </si>
  <si>
    <t>SP46-35</t>
  </si>
  <si>
    <t>15A40035</t>
  </si>
  <si>
    <t>15A50035</t>
  </si>
  <si>
    <t>84</t>
  </si>
  <si>
    <t>SP46-37</t>
  </si>
  <si>
    <t>15A40037</t>
  </si>
  <si>
    <t>15A50037</t>
  </si>
  <si>
    <t>SP60-1-A</t>
  </si>
  <si>
    <t>14A000A1</t>
  </si>
  <si>
    <t>SP60-1</t>
  </si>
  <si>
    <t>14A00001</t>
  </si>
  <si>
    <t>SP60-2-B</t>
  </si>
  <si>
    <t>14A000C2</t>
  </si>
  <si>
    <t>SP60-2</t>
  </si>
  <si>
    <t>14A00002</t>
  </si>
  <si>
    <t>SP60-3</t>
  </si>
  <si>
    <t>14A00003</t>
  </si>
  <si>
    <t>SP60-4</t>
  </si>
  <si>
    <t>14A00004</t>
  </si>
  <si>
    <t>SP60-5</t>
  </si>
  <si>
    <t>14A00005</t>
  </si>
  <si>
    <t>14A30005</t>
  </si>
  <si>
    <t>SP60-6</t>
  </si>
  <si>
    <t>14A00006</t>
  </si>
  <si>
    <t>14A30006</t>
  </si>
  <si>
    <t>SP60-7</t>
  </si>
  <si>
    <t>14A00007</t>
  </si>
  <si>
    <t>14A10007</t>
  </si>
  <si>
    <t>SP60-8-B</t>
  </si>
  <si>
    <t>14A000C8</t>
  </si>
  <si>
    <t>14A100C8</t>
  </si>
  <si>
    <t>SP60-8</t>
  </si>
  <si>
    <t>14A00008</t>
  </si>
  <si>
    <t>14A10008</t>
  </si>
  <si>
    <t>SP60-9-B</t>
  </si>
  <si>
    <t>14A000C9</t>
  </si>
  <si>
    <t>14A100C9</t>
  </si>
  <si>
    <t>SP60-9</t>
  </si>
  <si>
    <t>14A00009</t>
  </si>
  <si>
    <t>14A10009</t>
  </si>
  <si>
    <t>SP60-10</t>
  </si>
  <si>
    <t>14A00010</t>
  </si>
  <si>
    <t>14A10010</t>
  </si>
  <si>
    <t>9.0</t>
  </si>
  <si>
    <t>SP60-11</t>
  </si>
  <si>
    <t>14A00011</t>
  </si>
  <si>
    <t>14A10011</t>
  </si>
  <si>
    <t>SP60-12</t>
  </si>
  <si>
    <t>14A00012</t>
  </si>
  <si>
    <t>14A10012</t>
  </si>
  <si>
    <t>SP60-13</t>
  </si>
  <si>
    <t>14A00013</t>
  </si>
  <si>
    <t>14A10013</t>
  </si>
  <si>
    <t>SP60-14</t>
  </si>
  <si>
    <t>14A00014</t>
  </si>
  <si>
    <t>14A10014</t>
  </si>
  <si>
    <t>SP60-15</t>
  </si>
  <si>
    <t>14A00015</t>
  </si>
  <si>
    <t>14A10015</t>
  </si>
  <si>
    <t>SP60-16</t>
  </si>
  <si>
    <t>14A00016</t>
  </si>
  <si>
    <t>14A10016</t>
  </si>
  <si>
    <t>SP60-17</t>
  </si>
  <si>
    <t>14A00017</t>
  </si>
  <si>
    <t>14A10017</t>
  </si>
  <si>
    <t>SP60-18</t>
  </si>
  <si>
    <t>14A00018</t>
  </si>
  <si>
    <t>14A10018</t>
  </si>
  <si>
    <t>SP60-19</t>
  </si>
  <si>
    <t>14A00019</t>
  </si>
  <si>
    <t>14A10019</t>
  </si>
  <si>
    <t>SP60-20</t>
  </si>
  <si>
    <t>14A00020</t>
  </si>
  <si>
    <t>14A10020</t>
  </si>
  <si>
    <t>SP60-21</t>
  </si>
  <si>
    <t>14AA0021</t>
  </si>
  <si>
    <t>14AB0021</t>
  </si>
  <si>
    <t>SP60-22</t>
  </si>
  <si>
    <t>14A00022</t>
  </si>
  <si>
    <t>14A10022</t>
  </si>
  <si>
    <t>SP60-24</t>
  </si>
  <si>
    <t>14A00024</t>
  </si>
  <si>
    <t>14A10024</t>
  </si>
  <si>
    <t>SP60-26</t>
  </si>
  <si>
    <t>14A00026</t>
  </si>
  <si>
    <t>14A10026</t>
  </si>
  <si>
    <t>SP60-28</t>
  </si>
  <si>
    <t>14A00028</t>
  </si>
  <si>
    <t>14A10028</t>
  </si>
  <si>
    <t>23,3,</t>
  </si>
  <si>
    <t>SP60-30</t>
  </si>
  <si>
    <t>14A00030</t>
  </si>
  <si>
    <t>14A10030</t>
  </si>
  <si>
    <t>SP  77 - 95</t>
  </si>
  <si>
    <t>SP77-1</t>
  </si>
  <si>
    <t>16A00001</t>
  </si>
  <si>
    <t>16A10001</t>
  </si>
  <si>
    <t>SP77-2-B</t>
  </si>
  <si>
    <t>16A000C2</t>
  </si>
  <si>
    <t>16A100C2</t>
  </si>
  <si>
    <t>SP77-2</t>
  </si>
  <si>
    <t>16A00002</t>
  </si>
  <si>
    <t>16A10002</t>
  </si>
  <si>
    <t>12.0</t>
  </si>
  <si>
    <t>SP77-3-B</t>
  </si>
  <si>
    <t>16A000C3</t>
  </si>
  <si>
    <t>16A100C3</t>
  </si>
  <si>
    <t>50,5</t>
  </si>
  <si>
    <t>37,1</t>
  </si>
  <si>
    <t>21,8</t>
  </si>
  <si>
    <t>SP77-3</t>
  </si>
  <si>
    <t>16A00003</t>
  </si>
  <si>
    <t>16A10003</t>
  </si>
  <si>
    <t>10.0</t>
  </si>
  <si>
    <t>SP77-4-B</t>
  </si>
  <si>
    <t>16A000C4</t>
  </si>
  <si>
    <t>16A100C4</t>
  </si>
  <si>
    <t>42,2</t>
  </si>
  <si>
    <t>32,4</t>
  </si>
  <si>
    <t>19,9</t>
  </si>
  <si>
    <t>SP77-4</t>
  </si>
  <si>
    <t>16A00004</t>
  </si>
  <si>
    <t>16A10004</t>
  </si>
  <si>
    <t>SP77-5</t>
  </si>
  <si>
    <t>16A00005</t>
  </si>
  <si>
    <t>16A10005</t>
  </si>
  <si>
    <t>SP77-6</t>
  </si>
  <si>
    <t>16A00006</t>
  </si>
  <si>
    <t>16A10006</t>
  </si>
  <si>
    <t>SP77-7</t>
  </si>
  <si>
    <t>16A00007</t>
  </si>
  <si>
    <t>16A10007</t>
  </si>
  <si>
    <t>SP77-8-B</t>
  </si>
  <si>
    <t>16A000C8</t>
  </si>
  <si>
    <t>16A100C8</t>
  </si>
  <si>
    <t>SP77-8</t>
  </si>
  <si>
    <t>16A00008</t>
  </si>
  <si>
    <t>16A10008</t>
  </si>
  <si>
    <t>SP77-9</t>
  </si>
  <si>
    <t>16A00009</t>
  </si>
  <si>
    <t>16A10009</t>
  </si>
  <si>
    <t>SP77-10</t>
  </si>
  <si>
    <t>16A00010</t>
  </si>
  <si>
    <t>16A10010</t>
  </si>
  <si>
    <t>SP77-11</t>
  </si>
  <si>
    <t>16AA0011</t>
  </si>
  <si>
    <t>16AB0011</t>
  </si>
  <si>
    <t>SP77-12</t>
  </si>
  <si>
    <t>16A00012</t>
  </si>
  <si>
    <t>16A10012</t>
  </si>
  <si>
    <t>SP77-13</t>
  </si>
  <si>
    <t>16A00013</t>
  </si>
  <si>
    <t>16A10013</t>
  </si>
  <si>
    <t>SP77-14</t>
  </si>
  <si>
    <t>16A00014</t>
  </si>
  <si>
    <t>16A10014</t>
  </si>
  <si>
    <t>SP77-15</t>
  </si>
  <si>
    <t>16A00015</t>
  </si>
  <si>
    <t>16A10015</t>
  </si>
  <si>
    <t>SP77-16</t>
  </si>
  <si>
    <t>16A00016</t>
  </si>
  <si>
    <t>16A10016</t>
  </si>
  <si>
    <t>SP77-17</t>
  </si>
  <si>
    <t>16A00017</t>
  </si>
  <si>
    <t>16A10017</t>
  </si>
  <si>
    <t>SP77-18</t>
  </si>
  <si>
    <t>16A00018</t>
  </si>
  <si>
    <t>16A10018</t>
  </si>
  <si>
    <t>100</t>
  </si>
  <si>
    <t>SP77-19</t>
  </si>
  <si>
    <t>16A00019</t>
  </si>
  <si>
    <t>16A10019</t>
  </si>
  <si>
    <t>SP77-20</t>
  </si>
  <si>
    <t>16A00020</t>
  </si>
  <si>
    <t>16A10020</t>
  </si>
  <si>
    <t>SP77-21</t>
  </si>
  <si>
    <t>16A00021</t>
  </si>
  <si>
    <t>16A10021</t>
  </si>
  <si>
    <t>125</t>
  </si>
  <si>
    <t>SP77-22</t>
  </si>
  <si>
    <t>16A00022</t>
  </si>
  <si>
    <t>16A10022</t>
  </si>
  <si>
    <t>SP 95</t>
  </si>
  <si>
    <t>SP95-1</t>
  </si>
  <si>
    <t>SP95-2-BB</t>
  </si>
  <si>
    <t>190000D2</t>
  </si>
  <si>
    <t>190100D2</t>
  </si>
  <si>
    <t>SP95-2-A</t>
  </si>
  <si>
    <t>190000A2</t>
  </si>
  <si>
    <t>190100A2</t>
  </si>
  <si>
    <t>73,1</t>
  </si>
  <si>
    <t>46,1</t>
  </si>
  <si>
    <t>24,7</t>
  </si>
  <si>
    <t>SP95-2</t>
  </si>
  <si>
    <t>SP95-3-BB</t>
  </si>
  <si>
    <t>190000D3</t>
  </si>
  <si>
    <t>190100D3</t>
  </si>
  <si>
    <t>SP95-3-B</t>
  </si>
  <si>
    <t>190000C3</t>
  </si>
  <si>
    <t>190100C3</t>
  </si>
  <si>
    <t>SP95-3</t>
  </si>
  <si>
    <t>SP95-4-B</t>
  </si>
  <si>
    <t>190000C4</t>
  </si>
  <si>
    <t>190100C4</t>
  </si>
  <si>
    <t>SP95-4</t>
  </si>
  <si>
    <t>19010004</t>
  </si>
  <si>
    <t>SP95-5-AB</t>
  </si>
  <si>
    <t>190000E5</t>
  </si>
  <si>
    <t>190100E5</t>
  </si>
  <si>
    <t>SP95-5</t>
  </si>
  <si>
    <t>SP95-6</t>
  </si>
  <si>
    <t>SP95-7</t>
  </si>
  <si>
    <t>SP95-8</t>
  </si>
  <si>
    <t>SP95-9</t>
  </si>
  <si>
    <t>SP95-10</t>
  </si>
  <si>
    <t>SP95-11</t>
  </si>
  <si>
    <t>SP95-12</t>
  </si>
  <si>
    <t>SP95-13</t>
  </si>
  <si>
    <t>SP95-14</t>
  </si>
  <si>
    <t>SP95-15</t>
  </si>
  <si>
    <t>SP95-16</t>
  </si>
  <si>
    <t>SP95-17</t>
  </si>
  <si>
    <t>SP95-18</t>
  </si>
  <si>
    <t>SP95-19</t>
  </si>
  <si>
    <t>SP95-20</t>
  </si>
  <si>
    <t>SP 125 - 160 - 215</t>
  </si>
  <si>
    <t>10"</t>
  </si>
  <si>
    <t>SP125-1-A</t>
  </si>
  <si>
    <t>17A000A1</t>
  </si>
  <si>
    <t>17A100A1</t>
  </si>
  <si>
    <t>SP125-1</t>
  </si>
  <si>
    <t>17A00001</t>
  </si>
  <si>
    <t>17A10001</t>
  </si>
  <si>
    <t>SP125-2-AA</t>
  </si>
  <si>
    <t>17A000B2</t>
  </si>
  <si>
    <t>17A100B2</t>
  </si>
  <si>
    <t>SP125-2-A</t>
  </si>
  <si>
    <t>17A000A2</t>
  </si>
  <si>
    <t>17A100A2</t>
  </si>
  <si>
    <t>SP125-2</t>
  </si>
  <si>
    <t>17A00002</t>
  </si>
  <si>
    <t>17A10002</t>
  </si>
  <si>
    <t>SP125-3-AA</t>
  </si>
  <si>
    <t>17A000B3</t>
  </si>
  <si>
    <t>17A100B3</t>
  </si>
  <si>
    <t>SP125-3-A</t>
  </si>
  <si>
    <t>17A000A3</t>
  </si>
  <si>
    <t>17A100A3</t>
  </si>
  <si>
    <t>SP125-3</t>
  </si>
  <si>
    <t>17A00003</t>
  </si>
  <si>
    <t>17A10003</t>
  </si>
  <si>
    <t>SP125-4-AA</t>
  </si>
  <si>
    <t>17A200B4</t>
  </si>
  <si>
    <t>17A300B4</t>
  </si>
  <si>
    <t>SP125-4-A</t>
  </si>
  <si>
    <t>17A200A4</t>
  </si>
  <si>
    <t>17A300A4</t>
  </si>
  <si>
    <t>SP125-4</t>
  </si>
  <si>
    <t>17A20004</t>
  </si>
  <si>
    <t>17A30004</t>
  </si>
  <si>
    <t>SP125-5-AA</t>
  </si>
  <si>
    <t>17A000B5</t>
  </si>
  <si>
    <t>17A100B5</t>
  </si>
  <si>
    <t>SP125-5-A</t>
  </si>
  <si>
    <t>17A000A5</t>
  </si>
  <si>
    <t>17A100A5</t>
  </si>
  <si>
    <t>SP125-5</t>
  </si>
  <si>
    <t>17A00005</t>
  </si>
  <si>
    <t>17A10005</t>
  </si>
  <si>
    <t>SP125-6-AA</t>
  </si>
  <si>
    <t>17A000B6</t>
  </si>
  <si>
    <t>17A100B6</t>
  </si>
  <si>
    <t>SP125-6-A</t>
  </si>
  <si>
    <t>17A000A6</t>
  </si>
  <si>
    <t>17A100A6</t>
  </si>
  <si>
    <t>SP125-6</t>
  </si>
  <si>
    <t>17A00006</t>
  </si>
  <si>
    <t>17A10006</t>
  </si>
  <si>
    <t>SP125-7-AA</t>
  </si>
  <si>
    <t>17A000B7</t>
  </si>
  <si>
    <t>17A100B7</t>
  </si>
  <si>
    <t>SP125-7-A</t>
  </si>
  <si>
    <t>17A000A7</t>
  </si>
  <si>
    <t>17A100A7</t>
  </si>
  <si>
    <t>SP125-7</t>
  </si>
  <si>
    <t>17A00007</t>
  </si>
  <si>
    <t>17A10007</t>
  </si>
  <si>
    <t>SP125-8-AA</t>
  </si>
  <si>
    <t>17A000B8</t>
  </si>
  <si>
    <t>17A100B8</t>
  </si>
  <si>
    <t>SP125-8-A</t>
  </si>
  <si>
    <t>17A000A8</t>
  </si>
  <si>
    <t>17A100A8</t>
  </si>
  <si>
    <t>SP125-8</t>
  </si>
  <si>
    <t>17A00008</t>
  </si>
  <si>
    <t>17A10008</t>
  </si>
  <si>
    <t>SP125-9-AA</t>
  </si>
  <si>
    <t>17A000B9</t>
  </si>
  <si>
    <t>17A100B9</t>
  </si>
  <si>
    <t>SP125-9-A</t>
  </si>
  <si>
    <t>17A000A9</t>
  </si>
  <si>
    <t>17A100A9</t>
  </si>
  <si>
    <t>SP125-9</t>
  </si>
  <si>
    <t>17A00009</t>
  </si>
  <si>
    <t>17A10009</t>
  </si>
  <si>
    <t>SP125-10-AA</t>
  </si>
  <si>
    <t>17A000B0</t>
  </si>
  <si>
    <t>17A100B0</t>
  </si>
  <si>
    <t>SP125-10-A</t>
  </si>
  <si>
    <t>17A000A0</t>
  </si>
  <si>
    <t>17A100A0</t>
  </si>
  <si>
    <t>SP125-10</t>
  </si>
  <si>
    <t>17A00010</t>
  </si>
  <si>
    <t>17A10010</t>
  </si>
  <si>
    <t>150</t>
  </si>
  <si>
    <t>SP125-11</t>
  </si>
  <si>
    <t>17A00011</t>
  </si>
  <si>
    <t>17A10011</t>
  </si>
  <si>
    <t>175</t>
  </si>
  <si>
    <t>SP125-12</t>
  </si>
  <si>
    <t>17AK0012</t>
  </si>
  <si>
    <t>17AM0012</t>
  </si>
  <si>
    <t>SP125-13</t>
  </si>
  <si>
    <t>17AK0013</t>
  </si>
  <si>
    <t>17AM0013</t>
  </si>
  <si>
    <t>200</t>
  </si>
  <si>
    <t>SP125-14</t>
  </si>
  <si>
    <t>17AK0014</t>
  </si>
  <si>
    <t>17AM0014</t>
  </si>
  <si>
    <t>SP125-15</t>
  </si>
  <si>
    <t>17AK0015</t>
  </si>
  <si>
    <t>17AM0015</t>
  </si>
  <si>
    <t>225</t>
  </si>
  <si>
    <t>SP125-16</t>
  </si>
  <si>
    <t>17AK0016</t>
  </si>
  <si>
    <t>17AM0016</t>
  </si>
  <si>
    <t>SP125-17</t>
  </si>
  <si>
    <t>17AK0017</t>
  </si>
  <si>
    <t>17AM0017</t>
  </si>
  <si>
    <t>SP 160</t>
  </si>
  <si>
    <t>SP160-1-A</t>
  </si>
  <si>
    <t>200200A1</t>
  </si>
  <si>
    <t>200300A1</t>
  </si>
  <si>
    <t>SP160-1</t>
  </si>
  <si>
    <t>SP160-2-AA</t>
  </si>
  <si>
    <t>200200B2</t>
  </si>
  <si>
    <t>200300B2</t>
  </si>
  <si>
    <t>SP160-2-A</t>
  </si>
  <si>
    <t>200200A2</t>
  </si>
  <si>
    <t>200300A2</t>
  </si>
  <si>
    <t>SP160-2</t>
  </si>
  <si>
    <t>SP160-3-AA</t>
  </si>
  <si>
    <t>200200B3</t>
  </si>
  <si>
    <t>200300B3</t>
  </si>
  <si>
    <t>SP160-3-A</t>
  </si>
  <si>
    <t>200200A3</t>
  </si>
  <si>
    <t>200300A3</t>
  </si>
  <si>
    <t>SP160-3</t>
  </si>
  <si>
    <t>SP160-4-AA</t>
  </si>
  <si>
    <t>200200B4</t>
  </si>
  <si>
    <t>200300B4</t>
  </si>
  <si>
    <t>SP160-4-A</t>
  </si>
  <si>
    <t>200200A4</t>
  </si>
  <si>
    <t>200300A4</t>
  </si>
  <si>
    <t>SP160-4</t>
  </si>
  <si>
    <t>SP160-5-AA</t>
  </si>
  <si>
    <t>200200B5</t>
  </si>
  <si>
    <t>200300B5</t>
  </si>
  <si>
    <t>SP160-5-A</t>
  </si>
  <si>
    <t>200200A5</t>
  </si>
  <si>
    <t>200300A5</t>
  </si>
  <si>
    <t>SP160-5</t>
  </si>
  <si>
    <t>SP160-6-AA</t>
  </si>
  <si>
    <t>200200B6</t>
  </si>
  <si>
    <t>200300B6</t>
  </si>
  <si>
    <t>SP160-6-A</t>
  </si>
  <si>
    <t>200200A6</t>
  </si>
  <si>
    <t>200300A6</t>
  </si>
  <si>
    <t>SP160-6</t>
  </si>
  <si>
    <t>SP160-7-AA</t>
  </si>
  <si>
    <t>200200B7</t>
  </si>
  <si>
    <t>200300B7</t>
  </si>
  <si>
    <t>SP160-7-A</t>
  </si>
  <si>
    <t>200200A7</t>
  </si>
  <si>
    <t>200300A7</t>
  </si>
  <si>
    <t>SP160-7</t>
  </si>
  <si>
    <t>SP160-8-AA</t>
  </si>
  <si>
    <t>200200B8</t>
  </si>
  <si>
    <t>200300B8</t>
  </si>
  <si>
    <t>SP160-8-A</t>
  </si>
  <si>
    <t>200200A8</t>
  </si>
  <si>
    <t>200300A8</t>
  </si>
  <si>
    <t>SP160-8</t>
  </si>
  <si>
    <t>SP160-9-AA</t>
  </si>
  <si>
    <t>200200B9</t>
  </si>
  <si>
    <t>200300B9</t>
  </si>
  <si>
    <t>SP160-9-A</t>
  </si>
  <si>
    <t>200200A9</t>
  </si>
  <si>
    <t>200300A9</t>
  </si>
  <si>
    <t>SP160-9</t>
  </si>
  <si>
    <t>SP160-10-AA</t>
  </si>
  <si>
    <t>200200B0</t>
  </si>
  <si>
    <t>200300B0</t>
  </si>
  <si>
    <t>10''</t>
  </si>
  <si>
    <t>SP160-10-A</t>
  </si>
  <si>
    <t>200600A0</t>
  </si>
  <si>
    <t>200700A0</t>
  </si>
  <si>
    <t>SP160-10</t>
  </si>
  <si>
    <t>SP160-11</t>
  </si>
  <si>
    <t>SP160-12</t>
  </si>
  <si>
    <t>SP160-13</t>
  </si>
  <si>
    <t>SP160-14</t>
  </si>
  <si>
    <t>12"</t>
  </si>
  <si>
    <t>250</t>
  </si>
  <si>
    <t>12''</t>
  </si>
  <si>
    <t>SP160-15</t>
  </si>
  <si>
    <t>SP 215</t>
  </si>
  <si>
    <t>SP215-1-A</t>
  </si>
  <si>
    <t>18A000A1</t>
  </si>
  <si>
    <t>18A100A1</t>
  </si>
  <si>
    <t>SP215-1</t>
  </si>
  <si>
    <t>18A00001</t>
  </si>
  <si>
    <t>18A10001</t>
  </si>
  <si>
    <t>SP215-2-AA</t>
  </si>
  <si>
    <t>18A200B2</t>
  </si>
  <si>
    <t>18A300B2</t>
  </si>
  <si>
    <t>SP215-2-A</t>
  </si>
  <si>
    <t>18A200A2</t>
  </si>
  <si>
    <t>18A300A2</t>
  </si>
  <si>
    <t>SP215-2</t>
  </si>
  <si>
    <t>18A00002</t>
  </si>
  <si>
    <t>18A10002</t>
  </si>
  <si>
    <t>SP215-3-AA</t>
  </si>
  <si>
    <t>18A000B3</t>
  </si>
  <si>
    <t>18A100B3</t>
  </si>
  <si>
    <t>SP215-3-A</t>
  </si>
  <si>
    <t>18A000A3</t>
  </si>
  <si>
    <t>18A100A3</t>
  </si>
  <si>
    <t>SP215-3</t>
  </si>
  <si>
    <t>18A00003</t>
  </si>
  <si>
    <t>18A10003</t>
  </si>
  <si>
    <t>SP215-4-AA</t>
  </si>
  <si>
    <t>18A000B4</t>
  </si>
  <si>
    <t>18A100B4</t>
  </si>
  <si>
    <t>SP215-4-A</t>
  </si>
  <si>
    <t>18A000A4</t>
  </si>
  <si>
    <t>18A100A4</t>
  </si>
  <si>
    <t>SP215-4</t>
  </si>
  <si>
    <t>18A00004</t>
  </si>
  <si>
    <t>18A10004</t>
  </si>
  <si>
    <t>SP215-5-AA</t>
  </si>
  <si>
    <t>18A000B5</t>
  </si>
  <si>
    <t>18A100B5</t>
  </si>
  <si>
    <t>SP215-5-A</t>
  </si>
  <si>
    <t>18A000A5</t>
  </si>
  <si>
    <t>18A100A5</t>
  </si>
  <si>
    <t>SP215-5</t>
  </si>
  <si>
    <t>18A00005</t>
  </si>
  <si>
    <t>18A10005</t>
  </si>
  <si>
    <t>SP215-6-AA</t>
  </si>
  <si>
    <t>18A000B6</t>
  </si>
  <si>
    <t>18A100B6</t>
  </si>
  <si>
    <t>SP215-6-A</t>
  </si>
  <si>
    <t>18A000A6</t>
  </si>
  <si>
    <t>18A100A6</t>
  </si>
  <si>
    <t>SP215-6</t>
  </si>
  <si>
    <t>18A00006</t>
  </si>
  <si>
    <t>18A10006</t>
  </si>
  <si>
    <t>SP215-7-AA</t>
  </si>
  <si>
    <t>18AT00B7</t>
  </si>
  <si>
    <t>18AU00B7</t>
  </si>
  <si>
    <t>SP215-7-A</t>
  </si>
  <si>
    <t>18AT00A7</t>
  </si>
  <si>
    <t>18AU00A7</t>
  </si>
  <si>
    <t>SP215-7</t>
  </si>
  <si>
    <t>18AT0007</t>
  </si>
  <si>
    <t>18AU0007</t>
  </si>
  <si>
    <t>SP215-8-AA</t>
  </si>
  <si>
    <t>18AT00B8</t>
  </si>
  <si>
    <t>18AU00B8</t>
  </si>
  <si>
    <t>SP215-8-A</t>
  </si>
  <si>
    <t>18AT00A8</t>
  </si>
  <si>
    <t>18AU00A8</t>
  </si>
  <si>
    <t>SP215-8</t>
  </si>
  <si>
    <t>18AT0008</t>
  </si>
  <si>
    <t>18AU0008</t>
  </si>
  <si>
    <t>SP215-9-AA</t>
  </si>
  <si>
    <t>18AT00B9</t>
  </si>
  <si>
    <t>18AU00B9</t>
  </si>
  <si>
    <t>SP215-9-A</t>
  </si>
  <si>
    <t>18AT00A9</t>
  </si>
  <si>
    <t>18AU00A9</t>
  </si>
  <si>
    <t>SP215-9</t>
  </si>
  <si>
    <t>18AT0009</t>
  </si>
  <si>
    <t>18AU0009</t>
  </si>
  <si>
    <t>SP215-10-AA</t>
  </si>
  <si>
    <t>18A200B0</t>
  </si>
  <si>
    <t>18A300B0</t>
  </si>
  <si>
    <t>SP215-10-A</t>
  </si>
  <si>
    <t>18A200A0</t>
  </si>
  <si>
    <t>18A300A0</t>
  </si>
  <si>
    <t>SP215-10</t>
  </si>
  <si>
    <t>18A20010</t>
  </si>
  <si>
    <t>18A30010</t>
  </si>
  <si>
    <t>300</t>
  </si>
  <si>
    <t>SP215-11</t>
  </si>
  <si>
    <t>18A20011</t>
  </si>
  <si>
    <t>18A30011</t>
  </si>
  <si>
    <t>POTENCIA</t>
  </si>
  <si>
    <t>DOL</t>
  </si>
  <si>
    <t>MMS 8000</t>
  </si>
  <si>
    <t>MMS 10000</t>
  </si>
  <si>
    <t>MMS 12000</t>
  </si>
  <si>
    <t>MMS</t>
  </si>
  <si>
    <t>MOTORES SUMERGIBLES REBOBINABLES GRUNDFOS DE 6", 8", 10" y 12" (50Hz)</t>
  </si>
  <si>
    <t xml:space="preserve">Motor trifásico del tipo con bobinado húmedo rebobinable  </t>
  </si>
  <si>
    <t xml:space="preserve">Con protección contra arena  </t>
  </si>
  <si>
    <t>Rodamientos lubricados por el líquido</t>
  </si>
  <si>
    <t>Co membrana compensadora de presión</t>
  </si>
  <si>
    <t>MMS 6</t>
  </si>
  <si>
    <t>Sello Mecanico</t>
  </si>
  <si>
    <t>Código S/D</t>
  </si>
  <si>
    <t xml:space="preserve"> MMS6ST50</t>
  </si>
  <si>
    <t>SIC/SIC</t>
  </si>
  <si>
    <t>3 x 380 3 x 400 3 x 415</t>
  </si>
  <si>
    <t>MMS6NST50</t>
  </si>
  <si>
    <t>MMS6RST50</t>
  </si>
  <si>
    <t>MMS 8</t>
  </si>
  <si>
    <t>MMS 8000 N (AISI 316)</t>
  </si>
  <si>
    <t>MMS 8000 R (AISI 904L)</t>
  </si>
  <si>
    <t>MMS 10000 N (AISI 316)</t>
  </si>
  <si>
    <t>MMS 12000 N (AISI 316)</t>
  </si>
  <si>
    <t xml:space="preserve">MS </t>
  </si>
  <si>
    <t>MOTORES SUMERGIBLES ENCAPSULADOS GRUNDFOS DE 4" y 6" (50Hz)</t>
  </si>
  <si>
    <t>MS 402</t>
  </si>
  <si>
    <t xml:space="preserve">Código </t>
  </si>
  <si>
    <t>MS 4000</t>
  </si>
  <si>
    <t>Sello Mecánico</t>
  </si>
  <si>
    <t>HM/CER</t>
  </si>
  <si>
    <t>MS 4000R AISI 904 L</t>
  </si>
  <si>
    <t>MS 6000</t>
  </si>
  <si>
    <t>MS6000T40</t>
  </si>
  <si>
    <t>CER/CARNBR</t>
  </si>
  <si>
    <t>MS6000REST40</t>
  </si>
  <si>
    <t>SIC/SICFKM</t>
  </si>
  <si>
    <t>MOTORES SUMERGIBLES TESLA</t>
  </si>
  <si>
    <t>MOTORES SUMERGIBLES ENCAPSULADOS Y REBOBINABLES</t>
  </si>
  <si>
    <t>Serie Motores Encapsulados</t>
  </si>
  <si>
    <t>4"  Canned TESLA subm. motor with included cable</t>
  </si>
  <si>
    <t>MOTOR 4GG - 0,37 KW - 400 V - T</t>
  </si>
  <si>
    <t>MOTOR 4GG - 0,55 KW - 400 V - T</t>
  </si>
  <si>
    <t>MOTOR 4GG - 0,75 KW - 400 V - T</t>
  </si>
  <si>
    <t>MOTOR 4GG - 1,1 KW - 400 V - T</t>
  </si>
  <si>
    <t>MOTOR 4GG - 1,5 KW - 400 V - T</t>
  </si>
  <si>
    <t>MOTOR 4GG - 2,2 KW - 400 V - T</t>
  </si>
  <si>
    <t>MOTOR 4GG - 3,0 KW - 400 V - T</t>
  </si>
  <si>
    <t>MOTOR 4GG - 4,0 KW - 400 V - T</t>
  </si>
  <si>
    <t>MOTOR 4GG - 5,5 KW - 400 V - T</t>
  </si>
  <si>
    <t>MOTOR 4GG - 7,5 KW - 400 V - T</t>
  </si>
  <si>
    <t>6" submersible motor  TESLA - Direct Start. ( 1 cable incl.)</t>
  </si>
  <si>
    <t>MOTOR 6GF - 4 kW  - Direct  starting</t>
  </si>
  <si>
    <t>MOTOR 6GF -  5,5 kW  - Direct  starting</t>
  </si>
  <si>
    <t>MOTOR 6GF - 7,5 kW  - Direct  starting</t>
  </si>
  <si>
    <t>MOTOR 6GF - 9,2 kW  - Direct  starting</t>
  </si>
  <si>
    <t>MOTOR 6GF - 11 kW  - Direct  starting</t>
  </si>
  <si>
    <t>MOTOR 6GF - 15 kW  - Direct  starting</t>
  </si>
  <si>
    <t>MOTOR 6GF - 18,5 kW  - Direct  starting</t>
  </si>
  <si>
    <t>MOTOR 6GF - 22 kW  - Direct  starting</t>
  </si>
  <si>
    <t>MOTOR 6GF - 30 kW  - Direct  starting</t>
  </si>
  <si>
    <t>MOTOR 6GF - 37 kW  - Direct  starting</t>
  </si>
  <si>
    <t>6" submersible motor  TESLA - Star/delta start. ( 2 cable incl.)</t>
  </si>
  <si>
    <t>MOTOR 6GF - 4 kW  - Star/delta starting</t>
  </si>
  <si>
    <t>MOTOR 6GF - 5,5 kW  - Star/delta starting</t>
  </si>
  <si>
    <t>MOTOR 6GF - 7,5 kW  - Star/delta starting</t>
  </si>
  <si>
    <t>MOTOR 6GF - 9,2 kW  - Star/delta starting</t>
  </si>
  <si>
    <t>MOTOR 6GF - 11 kW  - Star/delta starting</t>
  </si>
  <si>
    <t>MOTOR 6GF - 15 kW  - Star/delta starting</t>
  </si>
  <si>
    <t>MOTOR 6GF - 18,5 kW  - Star/delta starting</t>
  </si>
  <si>
    <t>MOTOR 6GF - 22 kW  - Star/delta starting</t>
  </si>
  <si>
    <t>MOTOR 6GF - 30 kW  - Star/delta starting</t>
  </si>
  <si>
    <t>MOTOR 6GF - 37 kW  - Star/delta starting</t>
  </si>
  <si>
    <t>Serie Motores Rebobinables</t>
  </si>
  <si>
    <t>6" Submersible motors REWINDABLE -  PVC -TESLA- Direct Starting  (1 cable included)</t>
  </si>
  <si>
    <t>TR607 5,5KW V400/50 DOL</t>
  </si>
  <si>
    <t>TR610 7,5KW V400/50 DOL</t>
  </si>
  <si>
    <t>TR612 9,2KW V400/50 DOL</t>
  </si>
  <si>
    <t>TR615 11KW V400/50 DOL</t>
  </si>
  <si>
    <t>TR617 13KW V400/50 DOL</t>
  </si>
  <si>
    <t>TR620 15KW V400/50 DOL</t>
  </si>
  <si>
    <t>TR625 18,5KW V400/50 DOL</t>
  </si>
  <si>
    <t>TR630 22KW V400/50 DOL</t>
  </si>
  <si>
    <t>TR635 26KW V400/50 DOL</t>
  </si>
  <si>
    <t>TR640 30KW V400/50 DOL</t>
  </si>
  <si>
    <t>TR650 37KW V400/50 DOL</t>
  </si>
  <si>
    <t>6" Submersible motors REWINDABLE -  PVC -TESLA- Star/delta  Starting  (2 cable included)</t>
  </si>
  <si>
    <t>TR615 11KW V400/50 Y/D</t>
  </si>
  <si>
    <t>TR617 13KW V400/50 Y/D</t>
  </si>
  <si>
    <t>TR620 15KW V400/50 Y/D</t>
  </si>
  <si>
    <t>TR625 18,5KW V400/50 Y/D</t>
  </si>
  <si>
    <t>TR630 22KW V400/50 Y/D</t>
  </si>
  <si>
    <t>TR635 26KW V400/50 Y/D</t>
  </si>
  <si>
    <t>TR640 30KW V400/50 Y/D</t>
  </si>
  <si>
    <t>TR650 37KW V400/50 Y/D</t>
  </si>
  <si>
    <t>SP 17 - 215 con motor</t>
  </si>
  <si>
    <t>Partida</t>
  </si>
  <si>
    <t>Codigo</t>
  </si>
  <si>
    <t>Precio lista USD</t>
  </si>
  <si>
    <t>12A01905</t>
  </si>
  <si>
    <t>SP17- 5 Rp2½ 4"3X380-415/50 3.0kW</t>
  </si>
  <si>
    <t>12A01907</t>
  </si>
  <si>
    <t>SP17- 7 Rp2½ 4"3X380-415/50 4.0kW</t>
  </si>
  <si>
    <t>SD</t>
  </si>
  <si>
    <t>12AB6909</t>
  </si>
  <si>
    <t>SP17- 9 Rp2½ 6"3X380-415/50 SD 5.5kW</t>
  </si>
  <si>
    <t>12A16911</t>
  </si>
  <si>
    <t>SP17-11 Rp2½ 6"3X380-415/50 SD 7.5kW</t>
  </si>
  <si>
    <t>12A16913</t>
  </si>
  <si>
    <t>SP17-13 Rp2½ 6"3X380-415/50 SD 7.5kW</t>
  </si>
  <si>
    <t>9,2</t>
  </si>
  <si>
    <t>12A16915</t>
  </si>
  <si>
    <t>SP17-15 Rp2½ 6"3X380-415/50 SD 9.2kW</t>
  </si>
  <si>
    <t>13A01904</t>
  </si>
  <si>
    <t>SP30- 4 Rp3 4"3X380-415/50 4.0k</t>
  </si>
  <si>
    <t>13AB6906</t>
  </si>
  <si>
    <t>SP30- 6 Rp3 6"3X380-415/50 SD 5.5kW</t>
  </si>
  <si>
    <t>13A16908</t>
  </si>
  <si>
    <t>SP30- 8 Rp3 6"3X380-415/50 SD 7.5kW</t>
  </si>
  <si>
    <t>13A16910</t>
  </si>
  <si>
    <t>SP30-10 Rp3 6"3X380-415/50 SD 9.2kW</t>
  </si>
  <si>
    <t>11</t>
  </si>
  <si>
    <t>13A16912</t>
  </si>
  <si>
    <t>SP30-12 Rp3 6"3X380-415/50 SD 11kW</t>
  </si>
  <si>
    <t>13A16915</t>
  </si>
  <si>
    <t>SP30-15 Rp3 6"3X380-415/50 SD 13kW</t>
  </si>
  <si>
    <t>15AB6903</t>
  </si>
  <si>
    <t>SP46- 3 Rp4 6"3X380-415/50 SD 5.5kW</t>
  </si>
  <si>
    <t>15A16904</t>
  </si>
  <si>
    <t>SP46- 4 Rp4 6"3X380-415/50 SD 7.5kW</t>
  </si>
  <si>
    <t>15A16905</t>
  </si>
  <si>
    <t>SP46- 5 Rp4 6"3X380-415/50 SD 7.5kW</t>
  </si>
  <si>
    <t>15A16907</t>
  </si>
  <si>
    <t>SP46- 7 Rp4 6"3X380-415/50 SD 11kW</t>
  </si>
  <si>
    <t>15A16909</t>
  </si>
  <si>
    <t>SP46- 9 Rp4 6"3X380-415/50 SD 15kW</t>
  </si>
  <si>
    <t>18,5</t>
  </si>
  <si>
    <t>15A16911</t>
  </si>
  <si>
    <t>SP46-11 Rp4 6"3X380-415/50 SD18.5kW</t>
  </si>
  <si>
    <t>14AB6904</t>
  </si>
  <si>
    <t>SP60- 4 Rp4 6"3X380-415/50 SD 7.5kW</t>
  </si>
  <si>
    <t>14A16905</t>
  </si>
  <si>
    <t>SP60- 5 Rp4 6"3X380-415/50 SD 9.2kW</t>
  </si>
  <si>
    <t>14A16907</t>
  </si>
  <si>
    <t>SP60- 7 Rp4 6"3X380-415/50 SD 13kW</t>
  </si>
  <si>
    <t>14A16908</t>
  </si>
  <si>
    <t>SP60- 8 Rp4 6"3X380-415/50 SD 15kW</t>
  </si>
  <si>
    <t>14A16909</t>
  </si>
  <si>
    <t>SP60- 9 Rp4 6"3X380-415/50 SD18.5kW</t>
  </si>
  <si>
    <t>22</t>
  </si>
  <si>
    <t>14A16911</t>
  </si>
  <si>
    <t>SP60-11 Rp4 6"3X380-415/50 SD 22kW</t>
  </si>
  <si>
    <t>26</t>
  </si>
  <si>
    <t>14A16914</t>
  </si>
  <si>
    <t>SP60-14 RP4 6"3X380-415/50 SD 26KW</t>
  </si>
  <si>
    <t>14A16917</t>
  </si>
  <si>
    <t>SP60-17 Rp4 6"3X380-415/50 SD 30kW</t>
  </si>
  <si>
    <t>16A169C3</t>
  </si>
  <si>
    <t>SP77- 3B Rp5 6"3X380-415/50 SD 9.2kW</t>
  </si>
  <si>
    <t>16A169C4</t>
  </si>
  <si>
    <t>SP77- 4B Rp5 6"3X380-415/50 SD 13kW</t>
  </si>
  <si>
    <t>16A16905</t>
  </si>
  <si>
    <t>SP77- 5 Rp5 6"3X380-415/50 SD18.5kW</t>
  </si>
  <si>
    <t>16A16907</t>
  </si>
  <si>
    <t>SP77- 7 Rp5 6"3X380-415/50 SD 26kW</t>
  </si>
  <si>
    <t>16A16908</t>
  </si>
  <si>
    <t>SP77- 8 Rp5 6"3X380-415/50 SD 30kW</t>
  </si>
  <si>
    <t>37</t>
  </si>
  <si>
    <t>16A15310</t>
  </si>
  <si>
    <t>SP77-10 Rp5 6"3X380-415/50 SD 37kW</t>
  </si>
  <si>
    <t>45</t>
  </si>
  <si>
    <t>16A15312</t>
  </si>
  <si>
    <t>SP77-12 Rp5 8"3X380-415/50 SD 45kW</t>
  </si>
  <si>
    <t>190169C3</t>
  </si>
  <si>
    <t>SP95- 3B Rp5 6"3X380-415/50 SD 11kW</t>
  </si>
  <si>
    <t>190169C4</t>
  </si>
  <si>
    <t>SP95- 4B Rp5 6"3X380-415/50 SD 15kW</t>
  </si>
  <si>
    <t>SP95- 5 Rp5 6"3X380-415/50 SD 22kW</t>
  </si>
  <si>
    <t>SP95- 6 Rp5 6"3X380-415/50 SD 26kW</t>
  </si>
  <si>
    <t>SP95- 7 Rp5 6"3X380-415/50 SD 30kW</t>
  </si>
  <si>
    <t>SP95- 8 Rp5 6"3X380-415/50 SD 37kW</t>
  </si>
  <si>
    <t>SP95- 9 Rp5 6"3X380-415/50 SD 37kW</t>
  </si>
  <si>
    <t>SP95-10 Rp5 8"3X380-415/50 SD 45kW</t>
  </si>
  <si>
    <t>55</t>
  </si>
  <si>
    <t>SP95-11 Rp5 8"3X380-415/50 SD 55kW</t>
  </si>
  <si>
    <t>17A169A2</t>
  </si>
  <si>
    <t>SP125- 2A Rp6 6"3X380-415/50 SD18.5kW</t>
  </si>
  <si>
    <t>17A16903</t>
  </si>
  <si>
    <t>SP125- 3 Rp6 6"3X380-415/50 SD 30kW</t>
  </si>
  <si>
    <t>17A169B3</t>
  </si>
  <si>
    <t>SP125- 3AA Rp6 6"3X380-415/50 SD 22kW</t>
  </si>
  <si>
    <t>17A35304</t>
  </si>
  <si>
    <t>SP125- 4 Rp6 6"3X380-415/50 SD 37kW</t>
  </si>
  <si>
    <t>17A15305</t>
  </si>
  <si>
    <t>SP125- 5 Rp6 8"3X380-415/50 SD 55kW</t>
  </si>
  <si>
    <t>17A153B5</t>
  </si>
  <si>
    <t>SP125- 5AA Rp6 8"3X380-415/50 SD 45kW</t>
  </si>
  <si>
    <t>17A153A6</t>
  </si>
  <si>
    <t>SP125- 6A Rp6 8"3X380-415/50 SD 55kW</t>
  </si>
  <si>
    <t>63</t>
  </si>
  <si>
    <t>17A153B7</t>
  </si>
  <si>
    <t>SP125- 7AA Rp6 8"3X380-415/50 SD 63kW</t>
  </si>
  <si>
    <t>SP160- 3 Rp6 6"3X380-415/50 SD 37kW</t>
  </si>
  <si>
    <t>200369B3</t>
  </si>
  <si>
    <t>SP160- 3AA Rp6 6"3X380-415/50 SD 30kW</t>
  </si>
  <si>
    <t>SP160- 4 Rp6 8"3X380-415/50 SD 55kW</t>
  </si>
  <si>
    <t>200353B4</t>
  </si>
  <si>
    <t>SP160- 4AA Rp6 8"3X380-415/50 SD 45kW</t>
  </si>
  <si>
    <t>200353A5</t>
  </si>
  <si>
    <t>SP160- 5A Rp6 8"3X380-415/50 SD 55kW</t>
  </si>
  <si>
    <t>200353A6</t>
  </si>
  <si>
    <t>SP160- 6A Rp6 8"3X380-415/50 SD 75kW</t>
  </si>
  <si>
    <t>200353B6</t>
  </si>
  <si>
    <t>SP160- 6AA Rp6 8"3X380-415/50 SD 63kW</t>
  </si>
  <si>
    <t>18A15302</t>
  </si>
  <si>
    <t>SP215- 2 Rp6 8"3X380-415/50 SD 45kW</t>
  </si>
  <si>
    <t>18A369B2</t>
  </si>
  <si>
    <t>SP215- 2AA Rp6 6"3X380-415/50 SD 30kW</t>
  </si>
  <si>
    <t>18A153A3</t>
  </si>
  <si>
    <t>SP215- 3A Rp6 8"3X380-415/50 SD 55kW</t>
  </si>
  <si>
    <t>18A153B4</t>
  </si>
  <si>
    <t>SP215- 4AA Rp6 8"3X380-415/50 SD 75kW</t>
  </si>
  <si>
    <t>92</t>
  </si>
  <si>
    <t>18A153B5</t>
  </si>
  <si>
    <t>SP215- 5AA Rp6 8"3X380-415/50 SD 92kW</t>
  </si>
  <si>
    <t>110</t>
  </si>
  <si>
    <t>18A153B6</t>
  </si>
  <si>
    <t>SP215- 6AA Rp6 8"3X380-415/50 SD110kW</t>
  </si>
  <si>
    <t xml:space="preserve">Protección aplicable a cualquier motor eléctrico sumergible y no sumergible, </t>
  </si>
  <si>
    <t>monofásicos o trifásicos, asincrónicos</t>
  </si>
  <si>
    <t>Condiciones de disparo:</t>
  </si>
  <si>
    <t xml:space="preserve"> -  Protección electrónica de motor y de recopilación de datos.</t>
  </si>
  <si>
    <t xml:space="preserve"> -  Sobrecarga</t>
  </si>
  <si>
    <t xml:space="preserve"> -  Además de proteger el motor, puede también enviar información al</t>
  </si>
  <si>
    <t xml:space="preserve"> -  Baja carga (marcha en seco)</t>
  </si>
  <si>
    <t xml:space="preserve"> -  CU 401 vía el GENIbus, como por ejemplo:</t>
  </si>
  <si>
    <t xml:space="preserve"> -  Temperatura</t>
  </si>
  <si>
    <t>• Disparo</t>
  </si>
  <si>
    <t>• Consumo de energía</t>
  </si>
  <si>
    <t xml:space="preserve"> -  Falta de fase</t>
  </si>
  <si>
    <t>• Aviso</t>
  </si>
  <si>
    <t>• Potencia de entrada</t>
  </si>
  <si>
    <t xml:space="preserve"> -  Secuencia de fases</t>
  </si>
  <si>
    <t>• Temperatura de motor.</t>
  </si>
  <si>
    <t xml:space="preserve"> -  Sobrevoltaje</t>
  </si>
  <si>
    <t xml:space="preserve"> -  El MP 204 protege el motor en primer lugar midiendo</t>
  </si>
  <si>
    <t xml:space="preserve"> -  Bajo voltaje</t>
  </si>
  <si>
    <t xml:space="preserve">    la intensidad del motor mediante una medición RMS verdadera</t>
  </si>
  <si>
    <t xml:space="preserve"> -  Factor de potencia (coseno fi)</t>
  </si>
  <si>
    <t xml:space="preserve"> -  La bomba está protegida en segundo lugar midiendo</t>
  </si>
  <si>
    <t xml:space="preserve"> -  Asimetría de corriente.</t>
  </si>
  <si>
    <t xml:space="preserve">    la temperatura con un sensor Tempcon, un</t>
  </si>
  <si>
    <t xml:space="preserve">    sensor Pt100/Pt1000 o un sensor PTC/térmico.</t>
  </si>
  <si>
    <t>Avisos:</t>
  </si>
  <si>
    <t xml:space="preserve"> -  El MP 204 está diseñado para motores mono y trifásicos.</t>
  </si>
  <si>
    <t xml:space="preserve"> -  Monitorización de secuencia de fases</t>
  </si>
  <si>
    <t xml:space="preserve"> -  Baja carga</t>
  </si>
  <si>
    <t xml:space="preserve"> -  Indicación de intensidad o temperatura</t>
  </si>
  <si>
    <t xml:space="preserve"> -  Entrada para sensor PTC/térmico</t>
  </si>
  <si>
    <t xml:space="preserve"> -  Indicación de temperatura en °C o °F</t>
  </si>
  <si>
    <t xml:space="preserve"> -  Pantalla de 4 dígitos y 7 segmentos</t>
  </si>
  <si>
    <t xml:space="preserve"> -  Ajuste y lectura del estado con el control remoto Grundfos R100</t>
  </si>
  <si>
    <t xml:space="preserve"> -  Condensador de funcionamiento (funcionamiento monof.)</t>
  </si>
  <si>
    <t xml:space="preserve"> -  Ajuste y lectura del estado vía el bus de campo Grundfos GENIbus.</t>
  </si>
  <si>
    <t xml:space="preserve"> -  Condensador de arranque (funcionamiento monofásico)</t>
  </si>
  <si>
    <t xml:space="preserve"> -  Pérdida de comunicación en la red</t>
  </si>
  <si>
    <t>Función de autoajuste:</t>
  </si>
  <si>
    <t xml:space="preserve"> -  Distorsión armónica.</t>
  </si>
  <si>
    <t xml:space="preserve"> -  Secuencia de fases (funcionamiento trifásico)</t>
  </si>
  <si>
    <t xml:space="preserve"> -  Identificación y medición del circuito del sensor Pt100/Pt1000</t>
  </si>
  <si>
    <t>No requiere transformadores adicionales hasta 120A</t>
  </si>
  <si>
    <t>Protecciones de Motores y Bombas</t>
  </si>
  <si>
    <t xml:space="preserve">Modelo      </t>
  </si>
  <si>
    <t xml:space="preserve"> -  Disponible para todas las CR, CRI y CRN </t>
  </si>
  <si>
    <t xml:space="preserve"> -  Conectado al sensor PTC del motor, el LiqTec puede también monitorear </t>
  </si>
  <si>
    <t xml:space="preserve">     la temperatura.</t>
  </si>
  <si>
    <t>Transformadores de intensidad</t>
  </si>
  <si>
    <t>Protección aplicable cuando se involucre MP204</t>
  </si>
  <si>
    <t>I máx del modelo</t>
  </si>
  <si>
    <t>Current transformer 200/5</t>
  </si>
  <si>
    <t>Current transformer 300/5</t>
  </si>
  <si>
    <t>Current transformer 500/5</t>
  </si>
  <si>
    <t>Current transformer 750/5</t>
  </si>
  <si>
    <t>Current transformer 1000/5</t>
  </si>
  <si>
    <t>SE</t>
  </si>
  <si>
    <t>Bombas para efluentes domésticos</t>
  </si>
  <si>
    <t>50, 80 y 100 mm. De canal de pasaje</t>
  </si>
  <si>
    <t>Aplicación: efluentes domésticos, agua de lluvia, drenaje, efluentes</t>
  </si>
  <si>
    <t>de edificios comerciales sin inodoros, barros.</t>
  </si>
  <si>
    <t>30 arranques por hora</t>
  </si>
  <si>
    <t>Protección térmica en bobinado</t>
  </si>
  <si>
    <t>Sello mecánico doble tipo cartucho en cámara de aceite</t>
  </si>
  <si>
    <t>Instalación fija/estacionaria o portátil</t>
  </si>
  <si>
    <t>Tensión: 3 x 380  y 1x220 volts (1x220v sin capacitores)</t>
  </si>
  <si>
    <t>Cuerpo desarmable con suncho inoxidable</t>
  </si>
  <si>
    <t>Cuerpo e impulsor en fundición de hierro</t>
  </si>
  <si>
    <t>Motor aislación clase F, IP 68, 50 hZ</t>
  </si>
  <si>
    <t>Temperatura del fluido de 0°C a 40°C</t>
  </si>
  <si>
    <t>Cable sumergible 10 mts de longitud</t>
  </si>
  <si>
    <t>Versión anti-explosiva disponible bajo consulta</t>
  </si>
  <si>
    <t>Consultar por versiones especiales en distintos materiales para el bombeo de liquidos agresivos</t>
  </si>
  <si>
    <t>Potencia</t>
    <phoneticPr fontId="0" type="noConversion"/>
  </si>
  <si>
    <t>Impulsor</t>
    <phoneticPr fontId="0" type="noConversion"/>
  </si>
  <si>
    <t>Descarga</t>
    <phoneticPr fontId="0" type="noConversion"/>
  </si>
  <si>
    <t>Hp</t>
  </si>
  <si>
    <t>SE1.50.65.22.2.50E</t>
  </si>
  <si>
    <t>S-Tube</t>
  </si>
  <si>
    <t>SE1.50.65.22.2.50D</t>
  </si>
  <si>
    <t>SE1.50.65.30.2.50E</t>
  </si>
  <si>
    <t>SE1.50.65.30.2.50D</t>
  </si>
  <si>
    <t>SE1.50.65.40.2.51E</t>
  </si>
  <si>
    <t>SE1.50.65.40.2.51D</t>
  </si>
  <si>
    <t>SE1.50.80.22.2.50E</t>
  </si>
  <si>
    <t>SE1.50.80.22.2.50D</t>
  </si>
  <si>
    <t>SE1.50.80.30.2.50E</t>
  </si>
  <si>
    <t>SE1.50.80.30.2.50D</t>
  </si>
  <si>
    <t>SE1.50.80.40.2.51E</t>
  </si>
  <si>
    <t>SE1.50.80.40.2.51D</t>
  </si>
  <si>
    <t>SE1 80</t>
  </si>
  <si>
    <t>SE1.80.80.15.4.50D</t>
  </si>
  <si>
    <t>SE1.80.80.15.4.50E</t>
  </si>
  <si>
    <t>SE1.80.80.22.4.50D</t>
  </si>
  <si>
    <t>SE1.80.80.22.4.50E</t>
  </si>
  <si>
    <t>SE1.80.80.30.4.50D</t>
  </si>
  <si>
    <t>SE1.80.80.30.4.50E</t>
  </si>
  <si>
    <t>SE1.80.80.40.4.51D</t>
  </si>
  <si>
    <t>SE1.80.80.40.4.51E</t>
  </si>
  <si>
    <t>SE1.80.80.55.4.51D</t>
  </si>
  <si>
    <t>SE1.80.80.55.4.51E</t>
  </si>
  <si>
    <t>SE1.80.80.75.4.51D</t>
  </si>
  <si>
    <t>SE1.80.80.75.4.51E</t>
  </si>
  <si>
    <t>SE1.80.100.15.4.50D</t>
  </si>
  <si>
    <t>SE1.80.100.15.4.50E</t>
  </si>
  <si>
    <t>SE1.80.100.22.4.50D</t>
  </si>
  <si>
    <t>SE1.80.100.22.4.50E</t>
  </si>
  <si>
    <t>SE1.80.100.30.4.50D</t>
  </si>
  <si>
    <t>SE1.80.100.30.4.50E</t>
  </si>
  <si>
    <t>SE1.80.100.40.4.51D</t>
  </si>
  <si>
    <t>SE1.80.100.40.4.51E</t>
  </si>
  <si>
    <t>SE1.80.100.55.4.51D</t>
  </si>
  <si>
    <t>SE1.80.100.55.4.51E</t>
  </si>
  <si>
    <t>SE1.80.100.75.4.51D</t>
  </si>
  <si>
    <t>SE1.80.100.75.4.51E</t>
  </si>
  <si>
    <t>SE1 100</t>
  </si>
  <si>
    <t>SE1.100.100.40.4.51D</t>
  </si>
  <si>
    <t>SE1.100.100.40.4.51E</t>
  </si>
  <si>
    <t>SE1.100.100.55.4.51D</t>
  </si>
  <si>
    <t>SE1.100.100.55.4.51E</t>
  </si>
  <si>
    <t>SE1.100.100.75.4.51D</t>
  </si>
  <si>
    <t>SE1.100.100.75.4.51E</t>
  </si>
  <si>
    <t>SE1.100.150.40.4.51D</t>
  </si>
  <si>
    <t>SE1.100.150.40.4.51E</t>
  </si>
  <si>
    <t>SE1.100.150.55.4.51D</t>
  </si>
  <si>
    <t>SE1.100.150.55.4.51E</t>
  </si>
  <si>
    <t>SE1.100.150.75.4.51D</t>
  </si>
  <si>
    <t>SE1.100.150.75.4.51E</t>
  </si>
  <si>
    <t>Autocoupling, 2 1/2"xDN65, SE1/SEV, cpl</t>
  </si>
  <si>
    <t>Auto coupling DN80 cpl.</t>
  </si>
  <si>
    <t>Auto coupling DN100 cpl.</t>
  </si>
  <si>
    <t>Auto coupling DN150 cpl.</t>
  </si>
  <si>
    <t>65, 80 y 100 mm de canal de pasaje</t>
  </si>
  <si>
    <t>SEV 65</t>
  </si>
  <si>
    <t>65mm de canal de pasaje</t>
  </si>
  <si>
    <t>Impulsor</t>
  </si>
  <si>
    <t>Descarga</t>
  </si>
  <si>
    <t>SEV.65.65.22.2.50E</t>
  </si>
  <si>
    <t>VORTEX</t>
  </si>
  <si>
    <t>SEV.65.65.22.2.50D</t>
  </si>
  <si>
    <t>SEV.65.65.30.2.50E</t>
  </si>
  <si>
    <t>SEV.65.65.30.2.50D</t>
  </si>
  <si>
    <t>SEV.65.65.40.2.51E</t>
  </si>
  <si>
    <t>SEV.65.65.40.2.51D</t>
  </si>
  <si>
    <t>SEV.65.80.22.2.50E</t>
  </si>
  <si>
    <t>SEV.65.80.22.2.50D</t>
  </si>
  <si>
    <t>SEV.65.80.30.2.50E</t>
  </si>
  <si>
    <t>SEV.65.80.30.2.50D</t>
  </si>
  <si>
    <t>SEV.65.80.40.2.51E</t>
  </si>
  <si>
    <t>SEV.65.80.40.2.51D</t>
  </si>
  <si>
    <t>SEV 80</t>
  </si>
  <si>
    <t>80 mm de canal de pasaje</t>
  </si>
  <si>
    <t>SEV.80.80.11.4.50D</t>
  </si>
  <si>
    <t>SEV.80.80.11.4.50E</t>
  </si>
  <si>
    <t>SEV.80.80.13.4.50E</t>
  </si>
  <si>
    <t>SEV.80.80.13.4.50D</t>
  </si>
  <si>
    <t>SEV.80.80.15.4.50D</t>
  </si>
  <si>
    <t>SEV.80.80.15.4.50E</t>
  </si>
  <si>
    <t>SEV.80.80.22.4.50E</t>
  </si>
  <si>
    <t>SEV.80.80.22.4.50D</t>
  </si>
  <si>
    <t>SEV.80.80.40.2.51E</t>
  </si>
  <si>
    <t>Caudal /m3/h)</t>
  </si>
  <si>
    <t>SEV.80.80.40.4.51D</t>
  </si>
  <si>
    <t>SEV.80.80.40.2.51D</t>
  </si>
  <si>
    <t>SEV.80.80.40.4.51E</t>
  </si>
  <si>
    <t>SEV.80.80.60.2.51D</t>
  </si>
  <si>
    <t>SEV.80.80.60.2.51E</t>
  </si>
  <si>
    <t>SEV.80.80.75.2.51D</t>
  </si>
  <si>
    <t>SEV.80.80.75.2.51E</t>
  </si>
  <si>
    <t>SEV.80.80.92.2.51D</t>
  </si>
  <si>
    <t>SEV.80.80.92.2.51E</t>
  </si>
  <si>
    <t>SEV.80.80.110.2.51E</t>
  </si>
  <si>
    <t>SEV.80.80.110.2.51D</t>
  </si>
  <si>
    <t>SEV 100</t>
  </si>
  <si>
    <t>100 mm de canal de pasaje</t>
  </si>
  <si>
    <t>SEV.100.100.30.4.50E</t>
  </si>
  <si>
    <t>SEV.100.100.30.4.50D</t>
  </si>
  <si>
    <t>SEV.100.100.40.4.51E</t>
  </si>
  <si>
    <t>SEV.100.100.40.4.51D</t>
  </si>
  <si>
    <t>SEV.100.100.55.4.51E</t>
  </si>
  <si>
    <t>SEV.100.100.55.4.51D</t>
  </si>
  <si>
    <t>SEV.100.100.75.4.51E</t>
  </si>
  <si>
    <t>SEV.100.100.75.4.51D</t>
  </si>
  <si>
    <t>50mm., 80mm. y 100mm. de canal de pasaje</t>
  </si>
  <si>
    <r>
      <rPr>
        <b/>
        <sz val="10"/>
        <rFont val="Grundfos TheSans"/>
        <family val="2"/>
      </rPr>
      <t>Aplicación</t>
    </r>
    <r>
      <rPr>
        <sz val="10"/>
        <rFont val="Grundfos TheSans"/>
        <family val="2"/>
      </rPr>
      <t>: efluentes domésticos, agua de lluvia, drenaje, efluentes</t>
    </r>
  </si>
  <si>
    <t>Fase</t>
  </si>
  <si>
    <t>Paso Libre</t>
  </si>
  <si>
    <t>Código</t>
    <phoneticPr fontId="44" type="noConversion"/>
  </si>
  <si>
    <t>Precio Lista  USD</t>
  </si>
  <si>
    <t>SL1.50.65.09.2.1.502</t>
  </si>
  <si>
    <t>Monocanal</t>
  </si>
  <si>
    <t>SL1.50.65.09.A.2.1.502</t>
  </si>
  <si>
    <t>SL1.50.65.11.2.1.502</t>
  </si>
  <si>
    <t>SL1.50.65.11.A.2.1.502</t>
  </si>
  <si>
    <t>SL1.50.65.09.2.50B</t>
  </si>
  <si>
    <t>SL1.50.65.09.A.2.50B</t>
  </si>
  <si>
    <t>SL1.50.65.11.2.50B</t>
  </si>
  <si>
    <t>SL1.50.65.11.A.2.50B</t>
  </si>
  <si>
    <t>SL1.50.65.15.2.50B</t>
  </si>
  <si>
    <t>SL1.50.65.15.A.2.50B</t>
  </si>
  <si>
    <t>SL1.50.65.22.2.50B</t>
  </si>
  <si>
    <t>SL1.50.65.22.2.50D</t>
  </si>
  <si>
    <t>SL1.50.65.30.2.50D</t>
  </si>
  <si>
    <t>SL1.50.65.40.2.51D</t>
  </si>
  <si>
    <t>SL1.50.80.22.2.50D</t>
  </si>
  <si>
    <t>SL1.50.80.30.2.50D</t>
  </si>
  <si>
    <t>SL1.50.80.40.2.51D</t>
  </si>
  <si>
    <t>SL1.80.80.15.4.50D</t>
  </si>
  <si>
    <t>SL1.80.80.22.4.50D</t>
  </si>
  <si>
    <t>SL1.80.80.30.4.50D</t>
  </si>
  <si>
    <t>SL1.80.80.40.4.51D</t>
  </si>
  <si>
    <t>SL1.80.80.55.4.51D</t>
  </si>
  <si>
    <t>SL1.80.80.75.4.51D</t>
  </si>
  <si>
    <t>SL1.80.100.15.4.50D</t>
  </si>
  <si>
    <t>SL1.80.100.22.4.50D</t>
  </si>
  <si>
    <t>SL1.80.100.30.4.50D</t>
  </si>
  <si>
    <t>SL1.80.100.40.4.51D</t>
  </si>
  <si>
    <t>SL1.80.100.55.4.51D</t>
  </si>
  <si>
    <t>SL1.80.100.75.4.51D</t>
  </si>
  <si>
    <t>SL1.100.100.40.4.51D</t>
  </si>
  <si>
    <t>SL1.100.100.55.4.51D</t>
  </si>
  <si>
    <t>SL1.100.100.75.4.51D</t>
  </si>
  <si>
    <t>SL1.100.150.40.4.51D</t>
  </si>
  <si>
    <t>SL1.100.150.55.4.51D</t>
  </si>
  <si>
    <t>65, 80 y 100 mm. De canal de pasaje</t>
  </si>
  <si>
    <t>Código</t>
    <phoneticPr fontId="23" type="noConversion"/>
  </si>
  <si>
    <t>SLV.65.65.09.2.1.502</t>
  </si>
  <si>
    <t>SUPERVortex</t>
  </si>
  <si>
    <t>SLV.65.65.09.A.2.1.502</t>
  </si>
  <si>
    <t>SLV.65.65.11.2.1.502</t>
  </si>
  <si>
    <t>SLV.65.65.11.A.2.1.502</t>
  </si>
  <si>
    <t>SLV.65.65.22.2.50D</t>
  </si>
  <si>
    <t>SLV.65.65.30.2.50D</t>
  </si>
  <si>
    <t>SLV.65.65.40.2.51D</t>
  </si>
  <si>
    <t>SLV.80.80.11.4.50D</t>
  </si>
  <si>
    <t>SLV.80.80.13.4.50D</t>
  </si>
  <si>
    <t>SLV.80.80.15.4.50D</t>
  </si>
  <si>
    <t>SLV.80.80.22.4.50D</t>
  </si>
  <si>
    <t>SLV.80.80.40.2.51D</t>
  </si>
  <si>
    <t>SLV.80.80.40.4.51D</t>
  </si>
  <si>
    <t>SLV.80.80.60.2.51D</t>
  </si>
  <si>
    <t>SLV.80.80.75.2.51D</t>
  </si>
  <si>
    <t>SLV.80.80.92.2.51D</t>
  </si>
  <si>
    <t>SLV.80.80.110.2.51D</t>
  </si>
  <si>
    <t>SLV.100.100.30.4.50D</t>
  </si>
  <si>
    <t>SLV.100.100.40.4.51D</t>
  </si>
  <si>
    <t>SLV.100.100.55.4.51D</t>
  </si>
  <si>
    <t>SLV.100.100.75.4.51D</t>
  </si>
  <si>
    <t>Bombas trituradoras</t>
  </si>
  <si>
    <t>Aplicación: bombeo de aguas residuales y cloacales</t>
  </si>
  <si>
    <t>30 arranques /hora</t>
  </si>
  <si>
    <t>Sensores de temperatura en los bobinados</t>
  </si>
  <si>
    <t>Cuerpo desarmable (con suncho)</t>
  </si>
  <si>
    <t xml:space="preserve">Sistema original SmartTrim de ajuste del impulsor que permite compensar </t>
  </si>
  <si>
    <t>in situ su sobreuso ajustando 3 tornillos en la cámara del impulsor</t>
  </si>
  <si>
    <t>Cuerpo e impulsor de fundición de hierro (DIN 0.6025)</t>
  </si>
  <si>
    <t>Cortadora de acero endurecido en la aspiración</t>
  </si>
  <si>
    <t>Motor: aislación clase F, IP68, 50Hz</t>
  </si>
  <si>
    <t>Temperatura del fluido tolerada desde 0°C hasta 40°C</t>
  </si>
  <si>
    <t>10 mts de cable sumergible</t>
  </si>
  <si>
    <t>voltaje</t>
  </si>
  <si>
    <t>Altura Manometrica</t>
  </si>
  <si>
    <t>Desc</t>
  </si>
  <si>
    <t>SEG.40.09.2.1.502</t>
  </si>
  <si>
    <t>1 x 220</t>
  </si>
  <si>
    <t>DN40</t>
  </si>
  <si>
    <t>SEG.40.09.2.50B</t>
  </si>
  <si>
    <t>3 x 380</t>
  </si>
  <si>
    <t>Caudal  (l/s)</t>
  </si>
  <si>
    <t>SEG.40.12.2.1.502</t>
  </si>
  <si>
    <t>SEG.40.12.2.50B</t>
  </si>
  <si>
    <t>SEG.40.15.2.50B</t>
  </si>
  <si>
    <t>SEG.40.26.2.50B</t>
  </si>
  <si>
    <t>SEG.40.31.2.50B</t>
  </si>
  <si>
    <t>SEG.40.40.2.50B</t>
  </si>
  <si>
    <t>Autoacoplamiento</t>
  </si>
  <si>
    <t xml:space="preserve">Electrobombas de achique </t>
  </si>
  <si>
    <t xml:space="preserve"> -  Cuerpo de hierro fundido, impulsor de acero inoxidable alto en Cromo y filtro canasto en acero inoxidable. Conexión de descarga para manguera.</t>
  </si>
  <si>
    <t xml:space="preserve"> -  Impulsor semi abierto (Versión O) y/o cerrado (Versión E)</t>
  </si>
  <si>
    <t xml:space="preserve"> -  Conexión de descarga con brida DIN como estandar</t>
  </si>
  <si>
    <t xml:space="preserve"> -  Sensor de sello para monitoreo continuo de la caja del motor para detección de líquidos.</t>
  </si>
  <si>
    <t xml:space="preserve"> -  Interruptor térmico bimetálico para detección de sobrecalentamiento del motor.
</t>
  </si>
  <si>
    <t xml:space="preserve"> -  Aislación del motor clase F, IP 68, 50 hZ</t>
  </si>
  <si>
    <t xml:space="preserve"> -  10 m. de cable electrico sumergible incluidos como estándar. </t>
  </si>
  <si>
    <t xml:space="preserve"> -  Arranques/hora: 30 máx</t>
  </si>
  <si>
    <t xml:space="preserve"> -  Temperatura del fluido: 0°C - 40°C</t>
  </si>
  <si>
    <t xml:space="preserve"> -  PH del fluido: 4 a 10</t>
  </si>
  <si>
    <t>Potencia</t>
    <phoneticPr fontId="44" type="noConversion"/>
  </si>
  <si>
    <t>Arranque</t>
  </si>
  <si>
    <t>DWK.O.6.50.075.5.0D</t>
  </si>
  <si>
    <t>3 x 380v</t>
  </si>
  <si>
    <t>DWK.O.6.50.075.5.0D.R</t>
  </si>
  <si>
    <t>Caudal    l/s</t>
  </si>
  <si>
    <t>DWK.O.6.50.15.5.0D</t>
  </si>
  <si>
    <t>DWK.O.6.50.15.5.0D.R</t>
  </si>
  <si>
    <t>DWK.O.6.50.22.5.0D</t>
  </si>
  <si>
    <t>DWK.O.6.50.22.5.0D.R</t>
  </si>
  <si>
    <t>DWK.O.6.80.15.5.0D.</t>
  </si>
  <si>
    <t>DWK.O.6.80.15.5.0D.R</t>
  </si>
  <si>
    <t>DWK.O.6.80.22.5.0D</t>
  </si>
  <si>
    <t>DWK.O.6.80.22.5.0D.R</t>
  </si>
  <si>
    <t>DWK.O.10.100.37.5.0D</t>
  </si>
  <si>
    <t>DWK.O.10.100.37.5.0D.R</t>
  </si>
  <si>
    <t>DWK.O.10.80.37.5.0D</t>
  </si>
  <si>
    <t>DWK.O.10.80.37.5.0D.R</t>
  </si>
  <si>
    <t>DWK.O.13.80.55.5.0D</t>
  </si>
  <si>
    <t>DWK.O.13.80.55.5.1D.R</t>
  </si>
  <si>
    <t>Y/D</t>
  </si>
  <si>
    <t>DWK.O.13.100.55.5.0D.R</t>
  </si>
  <si>
    <t>DWK.O.13.100.55.5.1D.R</t>
  </si>
  <si>
    <t>DWK.O.13.100.75.5.1D.R</t>
  </si>
  <si>
    <t>DWK.O.13.150.75.5.1D.R</t>
  </si>
  <si>
    <t>DWK.O.13.100.110.5.1D.R</t>
  </si>
  <si>
    <t>DWK.O.13.100.150.5.1D.R</t>
  </si>
  <si>
    <t>DWK.E.10.100.220.5.1D.R</t>
  </si>
  <si>
    <t>DWK.E.10.150.300.5.1D.R</t>
  </si>
  <si>
    <t xml:space="preserve">CONSULTAR POR OTROS MODELOS "DWK" : Caudales hasta 115 l/s y presiones hasta 90 m.c.a (DWK-E). </t>
  </si>
  <si>
    <t>Unilift AP</t>
  </si>
  <si>
    <t>Bombas sumergibles para aguas residuales en acero inoxidable</t>
  </si>
  <si>
    <t xml:space="preserve"> -  Aplicación: achique de agua subterránea, de superficie, de lluvia y similares.</t>
  </si>
  <si>
    <t xml:space="preserve"> -  Impulsor semiabierto vortex </t>
  </si>
  <si>
    <t xml:space="preserve"> -  Cuerpo e impulsor de acero inoxidable (DIN 1.4301 / tipo AISI 304)</t>
  </si>
  <si>
    <t xml:space="preserve"> -  Doble sello mecánico y cámara de aceite</t>
  </si>
  <si>
    <t xml:space="preserve"> -  Refrigeración continua del motor por líquido bombeado</t>
  </si>
  <si>
    <t xml:space="preserve"> -  Motor: aislación clase F, IP 68, 50 Hz</t>
  </si>
  <si>
    <t xml:space="preserve"> -  Temperatura del fluído: 0°C-55°C</t>
  </si>
  <si>
    <t xml:space="preserve"> -  Profundidad máxima de instalación: 10 mts.</t>
  </si>
  <si>
    <t>1x220V</t>
  </si>
  <si>
    <t>1 ½</t>
  </si>
  <si>
    <t>3x380V</t>
  </si>
  <si>
    <t>1 ½"</t>
  </si>
  <si>
    <t>Unilift AP B</t>
  </si>
  <si>
    <t xml:space="preserve"> -  Impulsor tipo Vortex</t>
  </si>
  <si>
    <t xml:space="preserve"> -  Motor con cuerpo de acero inox. AISI 316</t>
  </si>
  <si>
    <t xml:space="preserve"> -  Temperatura del fluido: 0°C-40°C</t>
  </si>
  <si>
    <t xml:space="preserve"> -  Profundidad maxima de instalación: 10 mts.</t>
  </si>
  <si>
    <t xml:space="preserve"> -  Altura máx: 17 m </t>
  </si>
  <si>
    <t xml:space="preserve"> -  Caudal máx: 31 m3/h</t>
  </si>
  <si>
    <t xml:space="preserve"> -  O rings de NBR </t>
  </si>
  <si>
    <t xml:space="preserve"> -  PH del líquido: 4 a 9</t>
  </si>
  <si>
    <t xml:space="preserve"> -  Densidad: 1,1 kg/m3</t>
  </si>
  <si>
    <t xml:space="preserve"> -  Se suministra con 10 m de cable eléctrico</t>
  </si>
  <si>
    <t>Diam Max Particulas</t>
  </si>
  <si>
    <t>[mm]</t>
  </si>
  <si>
    <t>AP 35B.50.06.1</t>
  </si>
  <si>
    <t>AP 35B.50.06.A1</t>
  </si>
  <si>
    <t>Altura (m)</t>
  </si>
  <si>
    <t>AP 35B.50.06.3</t>
  </si>
  <si>
    <t>AP 35B.50.08.1</t>
  </si>
  <si>
    <t>AP 35B.50.08.A1</t>
  </si>
  <si>
    <t>AP 35B.50.08.3</t>
  </si>
  <si>
    <t>AP 50B.50.08.1</t>
  </si>
  <si>
    <t>AP 50B.50.08.A1</t>
  </si>
  <si>
    <t>AP 50B.50.08.3</t>
  </si>
  <si>
    <t>AP 50B.50.11.1</t>
  </si>
  <si>
    <t>AP 50B.50.11.A1</t>
  </si>
  <si>
    <t>AP 50B.50.11.3</t>
  </si>
  <si>
    <t>AP 50B.50.15.3</t>
  </si>
  <si>
    <t>Unilift KP</t>
  </si>
  <si>
    <t>Bombas de achique totalmente en acero inoxidable</t>
  </si>
  <si>
    <t>&gt; Aplicación: achique de agua subterránea, agua de superficie, agua de lluvia y líquidos similares.</t>
  </si>
  <si>
    <t>&gt; Impulsor semiabierto, tipo vortex</t>
  </si>
  <si>
    <t>&gt; Cuerpo e impulsor de acero inoxidable (DIN 1.4301 / tipo AISI 304).</t>
  </si>
  <si>
    <t>&gt; Protección del motor contra sobrecarga térmica</t>
  </si>
  <si>
    <t>&gt; Refrigeración continua del motor por líquido bombeado</t>
  </si>
  <si>
    <t>&gt; Motor: aislación clase F, IP68, 50 hz.</t>
  </si>
  <si>
    <t>&gt; Temperatura del fluido: 0°C-35°C</t>
  </si>
  <si>
    <t>&gt; Profundidad máxima de instalación: 10 mts.</t>
  </si>
  <si>
    <t>Unilift KP 150 A 1</t>
  </si>
  <si>
    <t>011H6800</t>
  </si>
  <si>
    <t>1 ¼"</t>
  </si>
  <si>
    <t>Unilift KP 150 M 1</t>
  </si>
  <si>
    <t>011H6300</t>
  </si>
  <si>
    <t>Unilift KP 250 A 1</t>
  </si>
  <si>
    <t>012H6600</t>
  </si>
  <si>
    <t>Unilift KP 350 A 1</t>
  </si>
  <si>
    <t>013N6600</t>
  </si>
  <si>
    <t>Unilift KP 350 M 1</t>
  </si>
  <si>
    <t>013N7300</t>
  </si>
  <si>
    <t>Tableros de control dedicado</t>
  </si>
  <si>
    <t>Caracteristicas principales:</t>
  </si>
  <si>
    <t xml:space="preserve"> -  Control de 1 a 6 bombas</t>
  </si>
  <si>
    <t xml:space="preserve"> -  Arranque directo, estrella triangulo, suave</t>
  </si>
  <si>
    <t xml:space="preserve"> -  Sensores de nivel analogicos o digitales</t>
  </si>
  <si>
    <t xml:space="preserve"> -  Registro de eventos</t>
  </si>
  <si>
    <t xml:space="preserve"> -  Medicion de caudal via trasmisor de presion</t>
  </si>
  <si>
    <t xml:space="preserve"> -  Funcion antibloqueo y antiespuma</t>
  </si>
  <si>
    <t>Opcional:</t>
  </si>
  <si>
    <t xml:space="preserve"> -  MP 204 e IO113</t>
  </si>
  <si>
    <t xml:space="preserve"> -  Función de Limpieza (Flush) mediante conexión de mixer</t>
  </si>
  <si>
    <t xml:space="preserve"> -  SCADA/SMS/GRM Comunicación</t>
  </si>
  <si>
    <t xml:space="preserve"> -  Arranque con variador de frecuencia</t>
  </si>
  <si>
    <t>NRO. DE BOMBAS</t>
  </si>
  <si>
    <t>CORRIENTE MAX. (amp.)</t>
  </si>
  <si>
    <t>TIPO DE ARRANQUE</t>
  </si>
  <si>
    <t>Control DC 2x1,6-2,5 DOL 3x400</t>
  </si>
  <si>
    <t>2 o (1+1)*</t>
  </si>
  <si>
    <t>2.5</t>
  </si>
  <si>
    <t>Directo</t>
  </si>
  <si>
    <t>Control DC 2x2,5-4,0 DOL 3x400</t>
  </si>
  <si>
    <t>3 o (1+1)*</t>
  </si>
  <si>
    <t>Control DC 2x4,0-6,3 DOL 3x400</t>
  </si>
  <si>
    <t>4 o (1+1)*</t>
  </si>
  <si>
    <t>6.3</t>
  </si>
  <si>
    <t>Control DC 2x6,0-10,0 DOL 3x40</t>
  </si>
  <si>
    <t>5 o (1+1)*</t>
  </si>
  <si>
    <t xml:space="preserve">Control DC 2x9,0-14 SD 3x400 I </t>
  </si>
  <si>
    <t>6 o (1+1)*</t>
  </si>
  <si>
    <t>Estrella-triangulo</t>
  </si>
  <si>
    <t>Control DC 2x13-18 SD 3x400 IM</t>
  </si>
  <si>
    <t>7 o (1+1)*</t>
  </si>
  <si>
    <t>Control DC 2x17-23 SD 3x400 IM</t>
  </si>
  <si>
    <t>8 o (1+1)*</t>
  </si>
  <si>
    <t>Control DC 2x24-32 SD 3x400 IM</t>
  </si>
  <si>
    <t>9 o (1+1)*</t>
  </si>
  <si>
    <t>Control DC 2x28-41 SD 3x400 IM</t>
  </si>
  <si>
    <t>10 o (1+1)*</t>
  </si>
  <si>
    <t>Control DC 2x40-55 SD 3x400 V</t>
  </si>
  <si>
    <t>11 o (1+1)*</t>
  </si>
  <si>
    <t xml:space="preserve">Control DC 2x44-72 SST 3x400 I </t>
  </si>
  <si>
    <t>12 o (1+1)*</t>
  </si>
  <si>
    <t>Suave</t>
  </si>
  <si>
    <t>Control DC 2x72-85 SST 3x400 I</t>
  </si>
  <si>
    <t>13 o (1+1)*</t>
  </si>
  <si>
    <t>* (1+1): 1 bomba principal y 1 bomba stand by</t>
  </si>
  <si>
    <t>Módulo de protección IO113</t>
  </si>
  <si>
    <t>Pera de nivel</t>
  </si>
  <si>
    <t>Sensor de nivel analógico</t>
  </si>
  <si>
    <t>Accesorios Eléctricos</t>
  </si>
  <si>
    <t>Sensor tipo "Pera" sin mercurio con 10 m de cable</t>
  </si>
  <si>
    <t>Sensor tipo "Pera" sin mercurio con 20 m de cable</t>
  </si>
  <si>
    <t>Sensor de nivel presostático analógico con 10 m de cable</t>
  </si>
  <si>
    <t>Caja de conexión para cable de sensor analógico</t>
  </si>
  <si>
    <t>Módulo de protección IO113 (montaje en tablero)</t>
  </si>
  <si>
    <t>Variadores de Frecuencia</t>
  </si>
  <si>
    <t>IP 20/ IP 21</t>
  </si>
  <si>
    <t>Descripcion</t>
  </si>
  <si>
    <t>volt</t>
  </si>
  <si>
    <t>Frecuencia</t>
  </si>
  <si>
    <t>Kw (P2)</t>
  </si>
  <si>
    <t>I Max (A)</t>
  </si>
  <si>
    <t>CUE IP20</t>
  </si>
  <si>
    <t>200-240</t>
  </si>
  <si>
    <t>50 / 60</t>
  </si>
  <si>
    <t>CUE IP21</t>
  </si>
  <si>
    <t>380-440/441-500</t>
  </si>
  <si>
    <t>IP 55/ IP 54</t>
  </si>
  <si>
    <t>CUE IP 55</t>
  </si>
  <si>
    <t>1,8 / 1,6</t>
  </si>
  <si>
    <t>2,4 / 2,1</t>
  </si>
  <si>
    <t>3 / 2,7</t>
  </si>
  <si>
    <t>4,1 / 3,4</t>
  </si>
  <si>
    <t>5,6 / 4,8</t>
  </si>
  <si>
    <t>7,2 / 6,3</t>
  </si>
  <si>
    <t>10 / 8,2</t>
  </si>
  <si>
    <t>13 / 11.</t>
  </si>
  <si>
    <t>16 / 14,5</t>
  </si>
  <si>
    <t>24 / 21</t>
  </si>
  <si>
    <t>32 / 27</t>
  </si>
  <si>
    <t>37,5 / 34</t>
  </si>
  <si>
    <t>44 / 40</t>
  </si>
  <si>
    <t>61 / 52</t>
  </si>
  <si>
    <t>73 / 65</t>
  </si>
  <si>
    <t>90 / 80</t>
  </si>
  <si>
    <t>106 / 105</t>
  </si>
  <si>
    <t>147 / 130</t>
  </si>
  <si>
    <t>177 / 160</t>
  </si>
  <si>
    <t>CUE IP 54</t>
  </si>
  <si>
    <t>212 / 190</t>
  </si>
  <si>
    <t>260 / 240</t>
  </si>
  <si>
    <t>315 / 302</t>
  </si>
  <si>
    <t>395 / 361</t>
  </si>
  <si>
    <t>480 / 443</t>
  </si>
  <si>
    <t>VLT®AQUADrive FC202</t>
  </si>
  <si>
    <r>
      <rPr>
        <b/>
        <sz val="8"/>
        <rFont val="Calibri"/>
        <family val="2"/>
      </rPr>
      <t xml:space="preserve">Type description
</t>
    </r>
    <r>
      <rPr>
        <sz val="8"/>
        <rFont val="Calibri"/>
        <family val="2"/>
      </rPr>
      <t xml:space="preserve">Three phase 380-480 VAC IP20 / Chassis
</t>
    </r>
    <r>
      <rPr>
        <sz val="8"/>
        <rFont val="Calibri"/>
        <family val="2"/>
      </rPr>
      <t xml:space="preserve">RFI Class A2 (C3)
</t>
    </r>
    <r>
      <rPr>
        <sz val="8"/>
        <rFont val="Calibri"/>
        <family val="2"/>
      </rPr>
      <t>Graphical Local Control Panel (LCP-102) Plazo de entrega: 6 a 7 semanas</t>
    </r>
  </si>
  <si>
    <r>
      <rPr>
        <b/>
        <sz val="8"/>
        <rFont val="Calibri"/>
        <family val="2"/>
      </rPr>
      <t>Type code</t>
    </r>
  </si>
  <si>
    <r>
      <rPr>
        <sz val="8"/>
        <rFont val="Calibri"/>
        <family val="2"/>
      </rPr>
      <t>T4</t>
    </r>
  </si>
  <si>
    <r>
      <rPr>
        <sz val="8"/>
        <rFont val="Calibri"/>
        <family val="2"/>
      </rPr>
      <t>E20</t>
    </r>
  </si>
  <si>
    <r>
      <rPr>
        <sz val="8"/>
        <rFont val="Calibri"/>
        <family val="2"/>
      </rPr>
      <t>H2</t>
    </r>
  </si>
  <si>
    <r>
      <rPr>
        <sz val="8"/>
        <rFont val="Calibri"/>
        <family val="2"/>
      </rPr>
      <t>G</t>
    </r>
  </si>
  <si>
    <t>Normal Overload Ratings (110%)</t>
  </si>
  <si>
    <r>
      <rPr>
        <b/>
        <sz val="8"/>
        <color indexed="9"/>
        <rFont val="Calibri"/>
        <family val="2"/>
      </rPr>
      <t>Continuous
Current IL</t>
    </r>
  </si>
  <si>
    <t>Frame Size</t>
  </si>
  <si>
    <r>
      <rPr>
        <b/>
        <sz val="8"/>
        <color indexed="9"/>
        <rFont val="Calibri"/>
        <family val="2"/>
      </rPr>
      <t>Dimensions
WxHxD</t>
    </r>
  </si>
  <si>
    <r>
      <rPr>
        <b/>
        <sz val="8"/>
        <color indexed="9"/>
        <rFont val="Calibri"/>
        <family val="2"/>
      </rPr>
      <t>Motor Power Normal
Overload [kW]</t>
    </r>
  </si>
  <si>
    <r>
      <rPr>
        <b/>
        <sz val="8"/>
        <color indexed="9"/>
        <rFont val="Calibri"/>
        <family val="2"/>
      </rPr>
      <t>Motor Power Normal
Overload [Hp]</t>
    </r>
  </si>
  <si>
    <t>[A]</t>
  </si>
  <si>
    <r>
      <rPr>
        <sz val="8"/>
        <rFont val="Calibri"/>
        <family val="2"/>
      </rPr>
      <t>0.37</t>
    </r>
  </si>
  <si>
    <r>
      <rPr>
        <sz val="8"/>
        <rFont val="Calibri"/>
        <family val="2"/>
      </rPr>
      <t>0.5</t>
    </r>
  </si>
  <si>
    <r>
      <rPr>
        <sz val="8"/>
        <rFont val="Calibri"/>
        <family val="2"/>
      </rPr>
      <t>1.3</t>
    </r>
  </si>
  <si>
    <r>
      <rPr>
        <sz val="8"/>
        <rFont val="Calibri"/>
        <family val="2"/>
      </rPr>
      <t>A2</t>
    </r>
  </si>
  <si>
    <r>
      <rPr>
        <sz val="8"/>
        <rFont val="Calibri"/>
        <family val="2"/>
      </rPr>
      <t>268x90x205</t>
    </r>
  </si>
  <si>
    <r>
      <rPr>
        <sz val="8"/>
        <rFont val="Calibri"/>
        <family val="2"/>
      </rPr>
      <t>0.55</t>
    </r>
  </si>
  <si>
    <r>
      <rPr>
        <sz val="8"/>
        <rFont val="Calibri"/>
        <family val="2"/>
      </rPr>
      <t>0.75</t>
    </r>
  </si>
  <si>
    <r>
      <rPr>
        <sz val="8"/>
        <rFont val="Calibri"/>
        <family val="2"/>
      </rPr>
      <t>1.8</t>
    </r>
  </si>
  <si>
    <r>
      <rPr>
        <sz val="8"/>
        <rFont val="Calibri"/>
        <family val="2"/>
      </rPr>
      <t>2.4</t>
    </r>
  </si>
  <si>
    <r>
      <rPr>
        <sz val="8"/>
        <rFont val="Calibri"/>
        <family val="2"/>
      </rPr>
      <t>1.1</t>
    </r>
  </si>
  <si>
    <r>
      <rPr>
        <sz val="8"/>
        <rFont val="Calibri"/>
        <family val="2"/>
      </rPr>
      <t>1.5</t>
    </r>
  </si>
  <si>
    <r>
      <rPr>
        <sz val="8"/>
        <rFont val="Calibri"/>
        <family val="2"/>
      </rPr>
      <t>4.1</t>
    </r>
  </si>
  <si>
    <r>
      <rPr>
        <sz val="8"/>
        <rFont val="Calibri"/>
        <family val="2"/>
      </rPr>
      <t>2.2</t>
    </r>
  </si>
  <si>
    <r>
      <rPr>
        <sz val="8"/>
        <rFont val="Calibri"/>
        <family val="2"/>
      </rPr>
      <t>5.6</t>
    </r>
  </si>
  <si>
    <r>
      <rPr>
        <sz val="8"/>
        <rFont val="Calibri"/>
        <family val="2"/>
      </rPr>
      <t>7.2</t>
    </r>
  </si>
  <si>
    <r>
      <rPr>
        <sz val="8"/>
        <rFont val="Calibri"/>
        <family val="2"/>
      </rPr>
      <t>5.5</t>
    </r>
  </si>
  <si>
    <r>
      <rPr>
        <sz val="8"/>
        <rFont val="Calibri"/>
        <family val="2"/>
      </rPr>
      <t>7.5</t>
    </r>
  </si>
  <si>
    <r>
      <rPr>
        <sz val="8"/>
        <rFont val="Calibri"/>
        <family val="2"/>
      </rPr>
      <t>A3</t>
    </r>
  </si>
  <si>
    <r>
      <rPr>
        <sz val="8"/>
        <rFont val="Calibri"/>
        <family val="2"/>
      </rPr>
      <t>268x130x205</t>
    </r>
  </si>
  <si>
    <r>
      <rPr>
        <sz val="8"/>
        <rFont val="Calibri"/>
        <family val="2"/>
      </rPr>
      <t>B3</t>
    </r>
  </si>
  <si>
    <r>
      <rPr>
        <sz val="8"/>
        <rFont val="Calibri"/>
        <family val="2"/>
      </rPr>
      <t>399x165x249</t>
    </r>
  </si>
  <si>
    <r>
      <rPr>
        <sz val="8"/>
        <rFont val="Calibri"/>
        <family val="2"/>
      </rPr>
      <t>18.5</t>
    </r>
  </si>
  <si>
    <r>
      <rPr>
        <sz val="8"/>
        <rFont val="Calibri"/>
        <family val="2"/>
      </rPr>
      <t>37.5</t>
    </r>
  </si>
  <si>
    <r>
      <rPr>
        <sz val="8"/>
        <rFont val="Calibri"/>
        <family val="2"/>
      </rPr>
      <t>B4</t>
    </r>
  </si>
  <si>
    <r>
      <rPr>
        <sz val="8"/>
        <rFont val="Calibri"/>
        <family val="2"/>
      </rPr>
      <t>520x230x242</t>
    </r>
  </si>
  <si>
    <r>
      <rPr>
        <sz val="8"/>
        <rFont val="Calibri"/>
        <family val="2"/>
      </rPr>
      <t>C3</t>
    </r>
  </si>
  <si>
    <r>
      <rPr>
        <sz val="8"/>
        <rFont val="Calibri"/>
        <family val="2"/>
      </rPr>
      <t>550x308x333</t>
    </r>
  </si>
  <si>
    <r>
      <rPr>
        <sz val="8"/>
        <rFont val="Calibri"/>
        <family val="2"/>
      </rPr>
      <t>C4</t>
    </r>
  </si>
  <si>
    <r>
      <rPr>
        <sz val="8"/>
        <rFont val="Calibri"/>
        <family val="2"/>
      </rPr>
      <t>660x370x333</t>
    </r>
  </si>
  <si>
    <r>
      <rPr>
        <b/>
        <sz val="8"/>
        <rFont val="Calibri"/>
        <family val="2"/>
      </rPr>
      <t xml:space="preserve">Type description
</t>
    </r>
    <r>
      <rPr>
        <sz val="8"/>
        <rFont val="Calibri"/>
        <family val="2"/>
      </rPr>
      <t xml:space="preserve">Three phase 380-480 VAC
</t>
    </r>
    <r>
      <rPr>
        <sz val="8"/>
        <rFont val="Calibri"/>
        <family val="2"/>
      </rPr>
      <t xml:space="preserve">IP55 / Type 12 (not sized for C) IP 55/NEMA Type 12
</t>
    </r>
    <r>
      <rPr>
        <sz val="8"/>
        <rFont val="Calibri"/>
        <family val="2"/>
      </rPr>
      <t xml:space="preserve">RFI Class A2 (C3)
</t>
    </r>
    <r>
      <rPr>
        <sz val="8"/>
        <rFont val="Calibri"/>
        <family val="2"/>
      </rPr>
      <t>Graphical Local Control Panel (LCP-102) Plazo de entrega: 6 a 7 semanas</t>
    </r>
  </si>
  <si>
    <r>
      <rPr>
        <sz val="8"/>
        <rFont val="Calibri"/>
        <family val="2"/>
      </rPr>
      <t>Z55</t>
    </r>
  </si>
  <si>
    <r>
      <rPr>
        <sz val="8"/>
        <rFont val="Calibri"/>
        <family val="2"/>
      </rPr>
      <t>E55</t>
    </r>
  </si>
  <si>
    <r>
      <rPr>
        <sz val="8"/>
        <rFont val="Calibri"/>
        <family val="2"/>
      </rPr>
      <t>A4</t>
    </r>
  </si>
  <si>
    <r>
      <rPr>
        <sz val="8"/>
        <rFont val="Calibri"/>
        <family val="2"/>
      </rPr>
      <t>390x200x175</t>
    </r>
  </si>
  <si>
    <r>
      <rPr>
        <sz val="8"/>
        <rFont val="Calibri"/>
        <family val="2"/>
      </rPr>
      <t>A5</t>
    </r>
  </si>
  <si>
    <r>
      <rPr>
        <sz val="8"/>
        <rFont val="Calibri"/>
        <family val="2"/>
      </rPr>
      <t>420x242x195</t>
    </r>
  </si>
  <si>
    <r>
      <rPr>
        <sz val="8"/>
        <rFont val="Calibri"/>
        <family val="2"/>
      </rPr>
      <t>B1</t>
    </r>
  </si>
  <si>
    <r>
      <rPr>
        <sz val="8"/>
        <rFont val="Calibri"/>
        <family val="2"/>
      </rPr>
      <t>480x242x260</t>
    </r>
  </si>
  <si>
    <r>
      <rPr>
        <sz val="8"/>
        <rFont val="Calibri"/>
        <family val="2"/>
      </rPr>
      <t>B2</t>
    </r>
  </si>
  <si>
    <r>
      <rPr>
        <sz val="8"/>
        <rFont val="Calibri"/>
        <family val="2"/>
      </rPr>
      <t>650x242x260</t>
    </r>
  </si>
  <si>
    <r>
      <rPr>
        <sz val="8"/>
        <rFont val="Calibri"/>
        <family val="2"/>
      </rPr>
      <t>C1</t>
    </r>
  </si>
  <si>
    <r>
      <rPr>
        <sz val="8"/>
        <rFont val="Calibri"/>
        <family val="2"/>
      </rPr>
      <t>680x308x310</t>
    </r>
  </si>
  <si>
    <r>
      <rPr>
        <sz val="8"/>
        <rFont val="Calibri"/>
        <family val="2"/>
      </rPr>
      <t>C2</t>
    </r>
  </si>
  <si>
    <r>
      <rPr>
        <sz val="8"/>
        <rFont val="Calibri"/>
        <family val="2"/>
      </rPr>
      <t>770x370x335</t>
    </r>
  </si>
  <si>
    <r>
      <rPr>
        <b/>
        <sz val="8"/>
        <rFont val="Calibri"/>
        <family val="2"/>
      </rPr>
      <t xml:space="preserve">Type description
</t>
    </r>
    <r>
      <rPr>
        <sz val="8"/>
        <rFont val="Calibri"/>
        <family val="2"/>
      </rPr>
      <t>Three phase 380-480 VAC
IP20 / Type 12 (not sized for C) 
RFI Class A2 (C3)
Graphical Local Control Panel (LCP-102) Plazo de entrega: 6 a 7 semanas</t>
    </r>
  </si>
  <si>
    <t>E20</t>
  </si>
  <si>
    <r>
      <rPr>
        <sz val="8"/>
        <rFont val="Calibri"/>
        <family val="2"/>
      </rPr>
      <t>D3H</t>
    </r>
  </si>
  <si>
    <r>
      <rPr>
        <sz val="8"/>
        <rFont val="Calibri"/>
        <family val="2"/>
      </rPr>
      <t>909X250X375</t>
    </r>
  </si>
  <si>
    <r>
      <rPr>
        <sz val="8"/>
        <rFont val="Calibri"/>
        <family val="2"/>
      </rPr>
      <t>D4H</t>
    </r>
  </si>
  <si>
    <r>
      <rPr>
        <sz val="8"/>
        <rFont val="Calibri"/>
        <family val="2"/>
      </rPr>
      <t>1122X350X375</t>
    </r>
  </si>
  <si>
    <t xml:space="preserve"> TP</t>
  </si>
  <si>
    <t>Bombas circuladoras en línea</t>
  </si>
  <si>
    <t xml:space="preserve"> -  Electrobombas circuladoras</t>
  </si>
  <si>
    <t xml:space="preserve"> -  Tipo centrífugas monocelulares</t>
  </si>
  <si>
    <t xml:space="preserve"> -  Poseen descarga y aspiración opuestas</t>
  </si>
  <si>
    <t xml:space="preserve"> -  Con cierre mecánico</t>
  </si>
  <si>
    <t xml:space="preserve"> -  Motor en 1450 rpm o 2900 rpm</t>
  </si>
  <si>
    <t xml:space="preserve"> -  Cuerpo en hierro fundido</t>
  </si>
  <si>
    <t>Cierre Mecánico</t>
  </si>
  <si>
    <t>BQQE</t>
  </si>
  <si>
    <t>TP 32-90/2-A-O-A-BQQE 1X230 50HZ</t>
  </si>
  <si>
    <t>TP 32-60/2-A-F-A-BQQE 1X230 50HZ</t>
  </si>
  <si>
    <t>TP 40-80/2-A-F-A-BQQE 1X230 50HZ</t>
  </si>
  <si>
    <t>TP 40-60/2-A-F-A-BQQE 1X230 50HZ</t>
  </si>
  <si>
    <t>TP 32-120/2-A-F-A-BQQE 1X230 50HZ</t>
  </si>
  <si>
    <t>TP 32-150/2-A-F-A-BQQE 1X230 50HZ</t>
  </si>
  <si>
    <t>TP 32-180/2-A-F-A-BQQE 1X230 50HZ</t>
  </si>
  <si>
    <t>TP 40-120/2-A-F-A-BQQE 1X230 50HZ</t>
  </si>
  <si>
    <t>TP 50-60/2-A-F-A-BQQE 1X230 50HZ</t>
  </si>
  <si>
    <t>TP 32-230/2-A-F-A-BQQE 1X230 50HZ</t>
  </si>
  <si>
    <t>TP 40-180/2-A-F-A-BQQE 1X230 50HZ</t>
  </si>
  <si>
    <t>TP 40-190/2-A-F-A-BQQE 1X230 50HZ</t>
  </si>
  <si>
    <t>TP 50-120/2-A-F-A-BQQE 1X230 50HZ</t>
  </si>
  <si>
    <t>TP 40-230/2-A-F-A-BQQE 1X230 50HZ</t>
  </si>
  <si>
    <t>TP 65-60/2-A-F-A-BQQE 1X230 50HZ</t>
  </si>
  <si>
    <t>TP 40-270/2-A-F-A-BQQE 1X230 50HZ</t>
  </si>
  <si>
    <t>TP 50-180/2-A-F-A-BQQE 1X230 50HZ</t>
  </si>
  <si>
    <t>TP 32-250/2-A-F-A-BQQE 1X230 50HZ</t>
  </si>
  <si>
    <t>TP 50-160/2-A-F-A-BQQE 1X230 50HZ</t>
  </si>
  <si>
    <t>TP 50-190/2-A-F-A-BQQE 1X230 50HZ</t>
  </si>
  <si>
    <t>TP 65-120/2-A-F-A-BQQE 1X230 50HZ</t>
  </si>
  <si>
    <t>TP 65-180/2-A-F-A-BQQE 1X230 50HZ</t>
  </si>
  <si>
    <t>TP 32-50/2-A-O-A-BQQE 400Y 50HZ</t>
  </si>
  <si>
    <t>TP 32-80/2-A-O-A-BQQE 400Y 50HZ</t>
  </si>
  <si>
    <t>TP 32-90/2-A-O-A-BQQE 400Y 50HZ</t>
  </si>
  <si>
    <t>TP 32-30/4-A-F-A-BQQE 400Y 50HZ</t>
  </si>
  <si>
    <t>TP 40-50/2-A-F-A-BQQE 400Y 50HZ</t>
  </si>
  <si>
    <t>TP 32-60/2-A-F-A-BQQE 400Y 50HZ</t>
  </si>
  <si>
    <t>TP 40-80/2-A-F-A-BQQE 400Y 50HZ</t>
  </si>
  <si>
    <t>TP 40-30/4-A-F-A-BQQE 400Y 50HZ</t>
  </si>
  <si>
    <t>TP 32-40/4-A-F-A-BQQE 400Y 50HZ</t>
  </si>
  <si>
    <t>TP 40-60/2-A-F-A-BQQE 400Y 50HZ</t>
  </si>
  <si>
    <t>TP 40-90/2-A-F-A-BQQE 400Y 50HZ</t>
  </si>
  <si>
    <t>TP 32-60/4-A-F-A-BQQE 400Y 50HZ</t>
  </si>
  <si>
    <t>TP 32-150/2-A-F-A-BQQE 400Y 50HZ</t>
  </si>
  <si>
    <t>TP 32-120/2-A-F-A-BQQE 400Y 50HZ</t>
  </si>
  <si>
    <t>TP 40-60/4-A-F-A-BQQE 400Y 50HZ</t>
  </si>
  <si>
    <t>TP 50-30/4-A-F-A-BQQE 400Y 50HZ</t>
  </si>
  <si>
    <t>TP 32-180/2-A-F-A-BQQE 400Y 50HZ</t>
  </si>
  <si>
    <t>TP 40-120/2-A-F-A-BQQE 400Y 50HZ</t>
  </si>
  <si>
    <t>TP 50-60/2-A-F-A-BQQE 400Y 50HZ</t>
  </si>
  <si>
    <t>TP 32-230/2-A-F-A-BQQE 400Y 50HZ</t>
  </si>
  <si>
    <t>TP 40-180/2-A-F-A-BQQE 400Y 50HZ</t>
  </si>
  <si>
    <t>TP 32-80/4-A-F-A-BQQE 400Y 50HZ</t>
  </si>
  <si>
    <t>TP 32-80/4-A-F-A-BAQE 400Y 50HZ</t>
  </si>
  <si>
    <t>TP 50-60/4-A-F-A-BQQE 400Y 50HZ</t>
  </si>
  <si>
    <t>TP 32-100/4-A-F-A-BQQE 400Y 50HZ</t>
  </si>
  <si>
    <t>TP 40-190/2-A-F-A-BQQE 400Y 50HZ</t>
  </si>
  <si>
    <t>TP 65-30/4-A-F-A-BQQE 400Y 50HZ</t>
  </si>
  <si>
    <t>TP 50-120/2-A-F-A-BQQE 400Y 50HZ</t>
  </si>
  <si>
    <t>TP 65-60/2-A-F-A-BQQE 400Y 50HZ</t>
  </si>
  <si>
    <t>TP 32-200/2-A-F-A-BQQE 400Y 50HZ</t>
  </si>
  <si>
    <t>TP 32-120/4-A-F-A-BQQE 400Y 50HZ</t>
  </si>
  <si>
    <t>TP 32-120/4-A-F-A-BAQE 400Y 50HZ</t>
  </si>
  <si>
    <t>BAQE</t>
  </si>
  <si>
    <t>TP 40-230/2-A-F-A-BQQE 400Y 50HZ</t>
  </si>
  <si>
    <t>TP 40-100/4-A-F-A-BQQE 400Y 50HZ</t>
  </si>
  <si>
    <t>TP 40-100/4-A-F-A-BAQE 400Y 50HZ</t>
  </si>
  <si>
    <t>TP 40-270/2-A-F-A-BQQE 400Y 50HZ</t>
  </si>
  <si>
    <t>TP 50-180/2-A-F-A-BQQE 400Y 50HZ</t>
  </si>
  <si>
    <t>TP 32-250/2-A-F-A-BQQE 400Y 50HZ</t>
  </si>
  <si>
    <t>TP 32-250/2-A-F-A-BAQE 400Y 50HZ</t>
  </si>
  <si>
    <t>TP 40-110/4-A-F-A-BQQE 400Y 50HZ</t>
  </si>
  <si>
    <t>TP 50-160/2-A-F-A-BQQE 400Y 50HZ</t>
  </si>
  <si>
    <t>TP 50-160/2-A-F-A-BAQE 400Y 50HZ</t>
  </si>
  <si>
    <t>TP 65-60/4-A-F-A-BQQE 400Y 50HZ</t>
  </si>
  <si>
    <t>TP 50-90/4-A-F-A-BQQE 400Y 50HZ</t>
  </si>
  <si>
    <t>TP 50-90/4-A-F-A-BAQE 400Y 50HZ</t>
  </si>
  <si>
    <t>TP 32-320/2-A-F-A-BQQE 400Y 50HZ</t>
  </si>
  <si>
    <t>TP 32-320/2-A-F-A-BQQE 400D 50HZ</t>
  </si>
  <si>
    <t>TP 32-320/2-A-F-A-BAQE 400Y 50HZ</t>
  </si>
  <si>
    <t>TP 50-190/2-A-F-A-BQQE 400Y 50HZ</t>
  </si>
  <si>
    <t>TP 50-190/2-A-F-A-BAQE 400Y 50HZ</t>
  </si>
  <si>
    <t>TP 65-120/2-A-F-A-BQQE 400Y 50HZ</t>
  </si>
  <si>
    <t>TP 40-240/2-A-F-A-BQQE 400Y 50HZ</t>
  </si>
  <si>
    <t>TP 50-240/2-A-F-A-BQQE 400Y 50HZ</t>
  </si>
  <si>
    <t>TP 50-240/2-A-F-A-BAQE 400Y 50HZ</t>
  </si>
  <si>
    <t>TP 65-170/2 A-F-A-BAQE 400Y 50HZ</t>
  </si>
  <si>
    <t>TP 65-170/2-A-F-A-BQQE 400Y 50HZ</t>
  </si>
  <si>
    <t>TP 40-140/4-A-F-A-BQQE 400Y 50HZ</t>
  </si>
  <si>
    <t>TP 32-380/2-A-F-A-BQQE 400D 50HZ</t>
  </si>
  <si>
    <t>TP 50-80/4-A-F-A-BQQE 400Y 50HZ</t>
  </si>
  <si>
    <t>TP 80-30/4-A-F-A-BQQE 400Y 50HZ</t>
  </si>
  <si>
    <t>TP 65-90/4-A-F-A-BQQE 400Y 50HZ</t>
  </si>
  <si>
    <t>TP 65-90/4-A-F-A-BAQE 400Y 50HZ</t>
  </si>
  <si>
    <t>TP 50-120/4-A-F-A-BQQE 400Y 50HZ</t>
  </si>
  <si>
    <t>TP 40-100/4-A-F-B-BAQE 400Y 50HZ</t>
  </si>
  <si>
    <t>TP 65-180/2-A-F-A-BQQE 400Y 50HZ</t>
  </si>
  <si>
    <t>TP 32-460/2-A-F-A-BQQE 400D 50HZ</t>
  </si>
  <si>
    <t>TP 80-140/2-A-F-A-BQQE 400Y 50HZ</t>
  </si>
  <si>
    <t>TP 50-140/4-A-F-A-BQQE 400Y 50HZ</t>
  </si>
  <si>
    <t>TP 50-140/4-A-F-A-BAQE 400Y 50HZ</t>
  </si>
  <si>
    <t>TP 40-300/2-A-F-A-BQQE 400D 50HZ</t>
  </si>
  <si>
    <t>TP 40-300/2-A-F-A-BAQE 400Y 50HZ</t>
  </si>
  <si>
    <t>TP 50-290/2-A-F-A-BQQE 400D 50HZ</t>
  </si>
  <si>
    <t>TP 50-290/2-A-F-A-BAQE 400D 50HZ</t>
  </si>
  <si>
    <t>TP 65-210/2-A-F-A-BQQE 400D 50HZ</t>
  </si>
  <si>
    <t>TP 65-110/4-A-F-A-BQQE 400Y 50HZ</t>
  </si>
  <si>
    <t>TP 65-110/4-A-F-A-BAQE 400Y 50HZ</t>
  </si>
  <si>
    <t>TP 80-70/4-A-F-A-BQQE 400Y 50HZ</t>
  </si>
  <si>
    <t>TP 80-70/4-A-F-A-BAQE 400Y 50HZ</t>
  </si>
  <si>
    <t>TP 50-190/4-A-F-A-BQQE 400Y 50HZ</t>
  </si>
  <si>
    <t>TP 65-130/4-A-F-A-BQQE 400Y 50HZ</t>
  </si>
  <si>
    <t>TP 80-90/4-A-F-A-BQQE 400Y 50HZ</t>
  </si>
  <si>
    <t>TP 80-180/2-A-F-A-BQQE 400D 50HZ</t>
  </si>
  <si>
    <t>TP 80-180/2-A-F-A-BAQE 400D 50HZ</t>
  </si>
  <si>
    <t>TP 80-60/4-A-F-A-BQQE 400Y 50HZ</t>
  </si>
  <si>
    <t>TP 50-290/2-A-F-B-BAQE 400D 50HZ</t>
  </si>
  <si>
    <t>TP 40-360/2-A-F-A-BQQE 400D 50HZ</t>
  </si>
  <si>
    <t>TP 50-230/4-A-F-A-BQQE 400D 50HZ</t>
  </si>
  <si>
    <t>TP 50-360/2-A-F-A-BQQE 400D 50HZ</t>
  </si>
  <si>
    <t>TP 100-160/2-A-F-A-BQQE 400D 50HZ</t>
  </si>
  <si>
    <t>TP 65-250/2 A-F-A-BAQE 400D 50HZ</t>
  </si>
  <si>
    <t>TP 65-250/2-A-F-A-BQQE 400D 50HZ</t>
  </si>
  <si>
    <t>TP 65-150/4-A-F-A-BQQE 400Y 50HZ</t>
  </si>
  <si>
    <t>TP 80-110/4-A-F-A-BQQE 400Y 50HZ</t>
  </si>
  <si>
    <t>TP 65-170/4-A-F-A-BQQE 400D 50HZ</t>
  </si>
  <si>
    <t>TP 32-580/2-A-F-A-BQQE 400D 50HZ</t>
  </si>
  <si>
    <t>TP 80-210/2-A-F-A-BQQE 400D 50HZ</t>
  </si>
  <si>
    <t>TP 80-210/2-A-F-A-BAQE 400D 50HZ</t>
  </si>
  <si>
    <t>TP 100-30/4-A-F-A-BQQE 400Y 50HZ</t>
  </si>
  <si>
    <t>TP 80-150/4-A-F-A-BQQE 400D 50HZ</t>
  </si>
  <si>
    <t>TP 80-150/4-A-F-A-BAQE 400Y 50HZ</t>
  </si>
  <si>
    <t>TP 80-240/2-A-F-A-BQQE 400D 50HZ</t>
  </si>
  <si>
    <t>TP 80-240/2-A-F-A-BAQE 400Y 50HZ</t>
  </si>
  <si>
    <t>TP 100-160/2-A-F-B-BAQE 400Y 50HZ</t>
  </si>
  <si>
    <t>TP 65-240/4-A-F-A-BQQE 400D 50HZ</t>
  </si>
  <si>
    <t>TP 65-240/4-A-F-A-BAQE 400D 50HZ</t>
  </si>
  <si>
    <t>TP 100-70/4-A-F-A-BQQE 400Y 50HZ</t>
  </si>
  <si>
    <t>TP 100-70/4-A-F-A-BAQE 400Y 50HZ</t>
  </si>
  <si>
    <t>TP 100-120/2-A-F-A-BQQE 400Y 50HZ</t>
  </si>
  <si>
    <t>TP 100-200/2-A-F-A-BQQE 400D 50HZ</t>
  </si>
  <si>
    <t>TP 40-430/2-A-F-A-BQQE 400D 50HZ</t>
  </si>
  <si>
    <t>TP 100-90/4-A-F-A-BQQE 400Y 50HZ</t>
  </si>
  <si>
    <t>TP 100-240/2-A-F-A-BQQE 400D 50HZ</t>
  </si>
  <si>
    <t>TP 100-240/2-A-F-A-BAQE 400D 50HZ</t>
  </si>
  <si>
    <t>TP 50-430/2-A-F-A-BQQE 400D 50HZ</t>
  </si>
  <si>
    <t>TP 125-60/4-A-F-A-BQQE 400Y 50HZ</t>
  </si>
  <si>
    <t>TP 80-170/4-A-F-A-BQQE 400D 50HZ</t>
  </si>
  <si>
    <t>TP 80-170/4-A-F-A-BAQE 400Y 50HZ</t>
  </si>
  <si>
    <t>TP 65-340/2-A-F-A-BQQE 400D 50HZ</t>
  </si>
  <si>
    <t>TP 40-530/2-A-F-A-BQQE 400D 50HZ</t>
  </si>
  <si>
    <t>TP 50-420/2-A-F-A-BQQE 400D 50HZ</t>
  </si>
  <si>
    <t>TP 50-420/2-A-F-A-BAQE 400D 50HZ</t>
  </si>
  <si>
    <t>TP 100-110/4-A-F-A-BQQE 400D 50HZ</t>
  </si>
  <si>
    <t>TP 65-410/2-A-F-A-BQQE 400D 50HZ</t>
  </si>
  <si>
    <t>TP 65-410/2-A-F-A-BAQE 400Y 50HZ</t>
  </si>
  <si>
    <t>TP 80-250/2-A-F-A-BQQE 400D 50HZ</t>
  </si>
  <si>
    <t>TP 80-250/2-A-F-A-BAQE 400D 50HZ</t>
  </si>
  <si>
    <t>TP 125-80/4-A-F-A-BQQE 400D 50HZ</t>
  </si>
  <si>
    <t>TP 125-60/6-A-F-A-BQQE 400Y 50HZ</t>
  </si>
  <si>
    <t>TP 80-240/4-A-F-A-BQQE 400D 50HZ</t>
  </si>
  <si>
    <t>TP 100-130/4-A-F-A-BQQE 400D 50HZ</t>
  </si>
  <si>
    <t>TP 100-130/4-A-F-A-BAQE 400Y 50HZ</t>
  </si>
  <si>
    <t>TP 125-70/6-A-F-A-BQQE 400Y 50HZ</t>
  </si>
  <si>
    <t>TP 80-270/4-A-F-A-BQQE 400D 50HZ</t>
  </si>
  <si>
    <t>TP 80-270/4-A-F-A-BAQE 400D 50HZ</t>
  </si>
  <si>
    <t>TP 125-95/4-A-F-A-BQQE 400D 50HZ</t>
  </si>
  <si>
    <t>TP 150-60/6-A-F-A-BQQE 400Y 50HZ</t>
  </si>
  <si>
    <t>TP 100-170/4-A-F-A-BQQE 400D 50HZ</t>
  </si>
  <si>
    <t>TP 100-170/4-A-F-A-BAQE 400Y 50HZ</t>
  </si>
  <si>
    <t>TP 100-170/4-A-F-A-BAQE 400D 50HZ</t>
  </si>
  <si>
    <t>TP 125-130/4-A-F-A-BQQE 400D 50HZ</t>
  </si>
  <si>
    <t>TP 125-130/4-A-F-A-BAQE 400Y 50HZ</t>
  </si>
  <si>
    <t>TP 125-80/6-A-F-A-BQQE 400D 50HZ</t>
  </si>
  <si>
    <t>TP 100-130/4-A-F-B-BAQE 400D 50HZ</t>
  </si>
  <si>
    <t>TP 40-630/2-A-F-A-BQQE 400D 50HZ</t>
  </si>
  <si>
    <t>TP 50-540/2-A-F-A-BQQE 400D 50HZ</t>
  </si>
  <si>
    <t>TP 100-200/4-A-F-A-BQQE 400D 50HZ</t>
  </si>
  <si>
    <t>TP 65-460/2-A-F-A-BQQE 400D 50HZ</t>
  </si>
  <si>
    <t>TP 150-70/4-A-F-A-BQQE 400D 50HZ</t>
  </si>
  <si>
    <t>TP 150-70/6-A-F-A-BQQE 400D 50HZ</t>
  </si>
  <si>
    <t>TP 80-330/2-A-F-A-BQQE 400D 50HZ</t>
  </si>
  <si>
    <t>TP 80-330/2-A-F-A-BAQE 400Y 50HZ</t>
  </si>
  <si>
    <t>TP 80-330/2-A-F-A-BAQE 400D 50HZ</t>
  </si>
  <si>
    <t>TP 80-400/2-A-F-A-BQQE 400D 50HZ</t>
  </si>
  <si>
    <t>TP 125-100/6-A-F-A-BQQE 400D 50HZ</t>
  </si>
  <si>
    <t>TP 80-340/4-A-F-A-BQQE 400D 50HZ</t>
  </si>
  <si>
    <t>TP 80-340/4-A-F-A-BAQE 400D 50HZ</t>
  </si>
  <si>
    <t>TP 50-710/2-A-F-A-BQQE 400D 50HZ</t>
  </si>
  <si>
    <t>TP 50-630/2-A-F-A-BQQE 400D 50HZ</t>
  </si>
  <si>
    <t>TP 100-250/2-A-F-A-BQQE 400D 50HZ</t>
  </si>
  <si>
    <t>TP 100-250/2-A-F-A-BAQE 400D 50HZ</t>
  </si>
  <si>
    <t>TP 150-90/6-A-F-A-BQQE 400D 50HZ</t>
  </si>
  <si>
    <t>TP 200-50/4-A-F-A-BQQE 400D 50HZ</t>
  </si>
  <si>
    <t>TP 125-130/6-A-F-A-BQQE 400D 50HZ</t>
  </si>
  <si>
    <t>TP 125-130/6-A-F-A-BAQE 400Y 50HZ</t>
  </si>
  <si>
    <t>TP 65-550/2-A-F-A-BQQE 400D 50HZ</t>
  </si>
  <si>
    <t>TP 100-310/2-A-F-A-BQQE 400D 50HZ</t>
  </si>
  <si>
    <t>TP 125-160/4-A-F-A-BQQE 400D 50HZ</t>
  </si>
  <si>
    <t>TP 125-160/4-A-F-A-BAQE 400D 50HZ</t>
  </si>
  <si>
    <t>TP 100-250/4-A-F-A-BQQE 400D 50HZ</t>
  </si>
  <si>
    <t>TP 150-110/6-A-F-A-BQQE 400D 50HZ</t>
  </si>
  <si>
    <t>TP 200-70/4-A-F-A-BQQE 400D 50HZ</t>
  </si>
  <si>
    <t>TP 80-520/2-A-F-A-BQQE 400D 50HZ</t>
  </si>
  <si>
    <t>TP 50-830/2-A-F-A-BQQE 400D 50HZ</t>
  </si>
  <si>
    <t>TP 125-190/4-A-F-A-BQQE 400D 50HZ</t>
  </si>
  <si>
    <t>TP 150-110/4-A-F-A-BQQE 400D 50HZ</t>
  </si>
  <si>
    <t>TP 100-330/4-A-F-A-BQQE 400D 50HZ</t>
  </si>
  <si>
    <t>TP 100-330/4-A-F-A-BAQE 400D 50HZ</t>
  </si>
  <si>
    <t>TP 65-660/2-A-F-A-BQQE 400D 50HZ</t>
  </si>
  <si>
    <t>TP 100-360/2-A-F-A-BQQE 400D 50HZ</t>
  </si>
  <si>
    <t>TP 125-230/4-A-F-A-BQQE 400D 50HZ</t>
  </si>
  <si>
    <t>TP 125-230/4-A-F-A-BAQE 400D 50HZ</t>
  </si>
  <si>
    <t>TP 150-155/4-A-F-A-BQQE 400D 50HZ</t>
  </si>
  <si>
    <t>TP 50-900/2-A-F-A-BQQE 400D 50HZ</t>
  </si>
  <si>
    <t>TP 150-155/4 A-F-A-BAQE 400D 50HZ</t>
  </si>
  <si>
    <t>TP 125-160/6-A-F-A-BQQE 400D 50HZ</t>
  </si>
  <si>
    <t>TP 65-720/2-A-F-A-BQQE 400D 50HZ</t>
  </si>
  <si>
    <t>TP 200-90/4-A-F-A-BQQE 400D 50HZ</t>
  </si>
  <si>
    <t>TP 150-170/4-A-F-A-BQQE 400D 50HZ</t>
  </si>
  <si>
    <t>TP 80-570/2-A-F-A-BQQE 400D 50HZ</t>
  </si>
  <si>
    <t>TP 80-570/2-A-F-A-BAQE 400D 50HZ</t>
  </si>
  <si>
    <t>TP 100-370/4-A-F-A-BQQE 400D 50HZ</t>
  </si>
  <si>
    <t>TP 100-370/4-A-F-A-BAQE 400D 50HZ</t>
  </si>
  <si>
    <t>TP 150-200/4-A-F-A-BQQE 400D 50HZ</t>
  </si>
  <si>
    <t>TP 150-200/4-A-F-A-BAQE 400D 50HZ</t>
  </si>
  <si>
    <t>TP 100-390/2-A-F-A-BQQE 400D 50HZ</t>
  </si>
  <si>
    <t>TP 125-300/4-A-F-A-BQQE 400D 50HZ</t>
  </si>
  <si>
    <t>TP 65-930/2-A-F-A-BQQE 400D 50HZ</t>
  </si>
  <si>
    <t>TP 100-410/4-A-F-A-BQQE 400D 50HZ</t>
  </si>
  <si>
    <t>TP 80-700/2-A-F-A-BQQE 400D 50HZ</t>
  </si>
  <si>
    <t>TP 150-220/4-A-F-A-BQQE 400D 50HZ</t>
  </si>
  <si>
    <t>TP 150-220/4-A-F-A-BAQE 400D 50HZ</t>
  </si>
  <si>
    <t>TP 200-130/4-A-F-A-BQQE 400D 50HZ</t>
  </si>
  <si>
    <t>TP 100-480/2-A-F-A-BQQE 400D 50HZ</t>
  </si>
  <si>
    <t>TP 125-340/4-A-F-A-BQQE 400D 50HZ</t>
  </si>
  <si>
    <t>TP 125-340/4-A-F-A-BAQE 400D 50HZ</t>
  </si>
  <si>
    <t>TP 200-160/4-A-F-A-BQQE 400D 50HZ</t>
  </si>
  <si>
    <t>TP 200-150/4-A-F-A-BQQE 400D 50HZ</t>
  </si>
  <si>
    <t>TP 200-190/4-A-F-A-BQQE 400D 50HZ</t>
  </si>
  <si>
    <t>TP 150-260/4-A-F-A-BQQE 400D 50HZ</t>
  </si>
  <si>
    <t>TP 150-250/4-A-F-A-BQQE 400D 50HZ</t>
  </si>
  <si>
    <t>TP 125-400/4-A-F-A-BQQE 400D 50HZ</t>
  </si>
  <si>
    <t>TP 150-280/4-A-F-A-BQQE 400D 50HZ</t>
  </si>
  <si>
    <t>TP 150-280/4-A-F-A-BAQE 400D 50HZ</t>
  </si>
  <si>
    <t>TP 200-200/4-A-F-A-BQQE 400D 50HZ</t>
  </si>
  <si>
    <t>TP 150-340/4-A-F-A-BQQE 400D 50HZ</t>
  </si>
  <si>
    <t>TP 200-240/4-A-F-A-BQQE 400D 50HZ</t>
  </si>
  <si>
    <t>TP 150-400/4-A-F-A-BAQE 400D 60HZ</t>
  </si>
  <si>
    <t>TP 150-390/4-A-F-A-BQQE 400D 50HZ</t>
  </si>
  <si>
    <t>TP 150-390/4-A-F-A-BAQE 400D 50HZ</t>
  </si>
  <si>
    <t>TP 200-290/4-A-F-A-BQQE 400D 50HZ</t>
  </si>
  <si>
    <t>TP 200-330/4-A-F-A-BQQE 400D 50HZ</t>
  </si>
  <si>
    <t>TP 150-450/4-A-F-A-BQQE 400D 50HZ</t>
  </si>
  <si>
    <t>TP 200-270/4-A-F-A-BQQE 400D 50HZ</t>
  </si>
  <si>
    <t>TP 200-360/4-A-F-A-BQQE 400D 50HZ</t>
  </si>
  <si>
    <t>TP 200-360/4-A-F-A-BAQE 400D 50HZ</t>
  </si>
  <si>
    <t>TP 150-520/4-A-F-A-BQQE 400D 50HZ</t>
  </si>
  <si>
    <t>TP 200-320/4-A-F-A-BQQE 400D 50HZ</t>
  </si>
  <si>
    <t>TP 200-400/4-A-F-A-BQQE 400D 50HZ</t>
  </si>
  <si>
    <t>TP 200-410/4-A-F-A-BQQE 400D 50HZ</t>
  </si>
  <si>
    <t>TP 150-660/4-A-F-A-BQQE 400D 50HZ</t>
  </si>
  <si>
    <t>TP 200-470/4-A-F-A-BQQE 400D 50HZ</t>
  </si>
  <si>
    <t>TP 200-530/4-A-F-A-BQQE 400D 50HZ</t>
  </si>
  <si>
    <t>TP 200-590/4-A-F-A-BQQE 400D 50HZ</t>
  </si>
  <si>
    <t>TP 200-660/4-A-F-A-BQQE 400D 50HZ</t>
  </si>
  <si>
    <t>TP 200-660/4-A-F-A-BAQE 400D 50HZ</t>
  </si>
  <si>
    <t>TP 32-120/2-A-F-Z-BQQE 400Y 50HZ</t>
  </si>
  <si>
    <t>TP 32-150/2-A-F-Z-BQQE 400Y 50HZ</t>
  </si>
  <si>
    <t>TP 32-180/2-A-F-Z-BQQE 400Y 50HZ</t>
  </si>
  <si>
    <t>TP 40-120/2-A-F-Z-BQQE 400Y 50HZ</t>
  </si>
  <si>
    <t>TP 50-60/2-A-F-Z-BQQE 400Y 50HZ</t>
  </si>
  <si>
    <t>TP 32-230/2-A-F-Z-BQQE 400Y 50HZ</t>
  </si>
  <si>
    <t>TP 40-180/2-A-F-Z-BQQE 400Y 50HZ</t>
  </si>
  <si>
    <t>TP 40-190/2-A-F-Z-BQQE 400Y 50HZ</t>
  </si>
  <si>
    <t>TP 50-120/2-A-F-Z-BQQE 400Y 50HZ</t>
  </si>
  <si>
    <t>TP 65-60/2-A-F-Z-BQQE 400Y 50HZ</t>
  </si>
  <si>
    <t>TP 40-230/2-A-F-Z-BQQE 400Y 50HZ</t>
  </si>
  <si>
    <t>TP 40-270/2-A-F-Z-BQQE 400Y 50HZ</t>
  </si>
  <si>
    <t>TP 50-180/2-A-F-Z-BQQE 400Y 50HZ</t>
  </si>
  <si>
    <t>TP 65-120/2-A-F-Z-BQQE 400Y 50HZ</t>
  </si>
  <si>
    <t>TP 65-180/2-A-F-Z-BQQE 400Y 50HZ</t>
  </si>
  <si>
    <t>TP 80-60/4-A-F-Z-BQQE 400Y 50HZ</t>
  </si>
  <si>
    <t>TP 80-60/4-AI-F-Z-BQQE 400Y 50HZ</t>
  </si>
  <si>
    <t>TP 80-120/2-A-F-Z-BQQE 400Y 50HZ</t>
  </si>
  <si>
    <t>TP 80-120/2-AI-F-Z-BQQE 400Y 50HZ</t>
  </si>
  <si>
    <t>TP 100-120/2-A-F-Z-BQQE 400D 50HZ</t>
  </si>
  <si>
    <t>TP 100-120/2-A-F-Z-BQQE 400Y 50HZ</t>
  </si>
  <si>
    <t xml:space="preserve"> TPD</t>
  </si>
  <si>
    <t>Bombas circuladoras en línea dual (Gemelas)</t>
  </si>
  <si>
    <t>TPD 32-200/2-A-F-A-BQQE 400Y 50HZ</t>
  </si>
  <si>
    <t>TPD 32-250/2-A-F-A-BQQE 400Y 50HZ</t>
  </si>
  <si>
    <t>TPD 32-320/2-A-F-A-BQQE 400Y 50HZ</t>
  </si>
  <si>
    <t>TPD 32-80/4-A-F-A-BQQE 400Y 50HZ</t>
  </si>
  <si>
    <t>TPD 32-100/4-A-F-A-BQQE 400Y 50HZ</t>
  </si>
  <si>
    <t>TPD 32-120/4-A-F-A-BQQE 400Y 50HZ</t>
  </si>
  <si>
    <t>TPD 32-380/2-A-F-A-BQQE 400D 50HZ</t>
  </si>
  <si>
    <t>TPD 32-460/2-A-F-A-BQQE 400D 50HZ</t>
  </si>
  <si>
    <t>TPD 32-580/2-A-F-A-BQQE 400D 50HZ</t>
  </si>
  <si>
    <t>TPD 40-240/2-A-F-A-BQQE 400Y 50HZ</t>
  </si>
  <si>
    <t>TPD 40-100/4-A-F-A-BQQE 400Y 50HZ</t>
  </si>
  <si>
    <t>TPD 40-300/2-A-F-A-BQQE 400D 50HZ</t>
  </si>
  <si>
    <t>TPD 40-360/2-A-F-A-BQQE 400D 50HZ</t>
  </si>
  <si>
    <t>TPD 50-160/2-A-F-A-BQQE 400Y 50HZ</t>
  </si>
  <si>
    <t>TPD 50-190/2-A-F-A-BQQE 400Y 50HZ</t>
  </si>
  <si>
    <t>TPD 50-240/2-A-F-A-BQQE 400Y 50HZ</t>
  </si>
  <si>
    <t>TPD 50-90/4-A-F-A-BQQE 400Y 50HZ</t>
  </si>
  <si>
    <t>TPD 50-190/4-A-F-A-BQQE 400Y 50HZ</t>
  </si>
  <si>
    <t>TPD 50-290/2-A-F-A-BQQE 400D 50HZ</t>
  </si>
  <si>
    <t>TPD 50-360/2-A-F-A-BQQE 400D 50HZ</t>
  </si>
  <si>
    <t>TPD 50-430/2-A-F-A-BQQE 400D 50HZ</t>
  </si>
  <si>
    <t>TPD 50-710/2-A-F-A-BQQE 400D 50HZ</t>
  </si>
  <si>
    <t>TPD 50-830/2-A-F-A-BQQE 400D 50HZ</t>
  </si>
  <si>
    <t>TPD 50-900/2-A-F-A-BQQE 400D 50HZ</t>
  </si>
  <si>
    <t>TPD 50-230/4-A-F-A-BQQE 400D 50HZ</t>
  </si>
  <si>
    <t>TPD 65-90/4-A-F-A-BQQE 400Y 50HZ</t>
  </si>
  <si>
    <t>TPD 65-110/4-A-F-A-BQQE 400Y 50HZ</t>
  </si>
  <si>
    <t>TPD 65-130/4-A-F-A-BQQE 400Y 50HZ</t>
  </si>
  <si>
    <t>TPD 65-150/4-A-F-A-BQQE 400Y 50HZ</t>
  </si>
  <si>
    <t>TPD 65-340/2-A-F-A-BQQE 400D 50HZ</t>
  </si>
  <si>
    <t>TPD 65-410/2-A-F-A-BQQE 400D 50HZ</t>
  </si>
  <si>
    <t>TPD 65-460/2-A-F-A-BQQE 400D 50HZ</t>
  </si>
  <si>
    <t>TPD 65-550/2-A-F-A-BQQE 400D 50HZ</t>
  </si>
  <si>
    <t>TPD 65-660/2-A-F-A-BQQE 400D 50HZ</t>
  </si>
  <si>
    <t>TPD 65-720/2-A-F-A-BQQE 400D 50HZ</t>
  </si>
  <si>
    <t>TPD 65-930/2-A-F-A-BQQE 400D 50HZ</t>
  </si>
  <si>
    <t>TPD 65-170/4-A-F-A-BQQE 400D 50HZ</t>
  </si>
  <si>
    <t>TPD 65-240/4-A-F-A-BQQE 400D 50HZ</t>
  </si>
  <si>
    <t>TPD 80-140/2-A-F-A-BQQE 400Y 50HZ</t>
  </si>
  <si>
    <t>TPD 80-70/4-A-F-A-BQQE 400Y 50HZ</t>
  </si>
  <si>
    <t>TPD 80-90/4-A-F-A-BQQE 400Y 50HZ</t>
  </si>
  <si>
    <t>TPD 80-110/4-A-F-A-BQQE 400Y 50HZ</t>
  </si>
  <si>
    <t>TPD 80-180/2-A-F-A-BQQE 400D 50HZ</t>
  </si>
  <si>
    <t>TPD 80-210/2-A-F-A-BQQE 400D 50HZ</t>
  </si>
  <si>
    <t>TPD 80-240/2-A-F-A-BQQE 400D 50HZ</t>
  </si>
  <si>
    <t>TPD 80-250/2-A-F-A-BQQE 400D 50HZ</t>
  </si>
  <si>
    <t>TPD 80-330/2-A-F-A-BQQE 400D 50HZ</t>
  </si>
  <si>
    <t>TPD 80-400/2-A-F-A-BQQE 400D 50HZ</t>
  </si>
  <si>
    <t>TPD 80-520/2-A-F-A-BQQE 400D 50HZ</t>
  </si>
  <si>
    <t>TPD 80-570/2-A-F-A-BQQE 400D 50HZ</t>
  </si>
  <si>
    <t>TPD 80-700/2-A-F-A-BQQE 400D 50HZ</t>
  </si>
  <si>
    <t>TPD 80-150/4-A-F-A-BQQE 400D 50HZ</t>
  </si>
  <si>
    <t>TPD 80-170/4-A-F-A-BQQE 400D 50HZ</t>
  </si>
  <si>
    <t>TPD 80-240/4-A-F-A-BQQE 400D 50HZ</t>
  </si>
  <si>
    <t>TPD 80-270/4-A-F-A-BQQE 400D 50HZ</t>
  </si>
  <si>
    <t>TPD 80-340/4-A-F-A-BQQE 400D 50HZ</t>
  </si>
  <si>
    <t>TPD 100-70/4-A-F-A-BQQE 400Y 50HZ</t>
  </si>
  <si>
    <t>TPD 100-90/4-A-F-A-BQQE 400Y 50HZ</t>
  </si>
  <si>
    <t>TPD 100-160/2-A-F-A-BQQE 400D 50HZ</t>
  </si>
  <si>
    <t>TPD 100-200/2-A-F-A-BQQE 400D 50HZ</t>
  </si>
  <si>
    <t>TPD 100-240/2-A-F-A-BQQE 400D 50HZ</t>
  </si>
  <si>
    <t>TPD 100-250/2-A-F-A-BQQE 400D 50HZ</t>
  </si>
  <si>
    <t>TPD 100-310/2-A-F-A-BQQE 400D 50HZ</t>
  </si>
  <si>
    <t>TPD 100-360/2-A-F-A-BQQE 400D 50HZ</t>
  </si>
  <si>
    <t>TPD 100-390/2-A-F-A-BQQE 400D 50HZ</t>
  </si>
  <si>
    <t>TPD 100-480/2-A-F-A-BQQE 400D 50HZ</t>
  </si>
  <si>
    <t>TPD 100-110/4-A-F-A-BQQE 400D 50HZ</t>
  </si>
  <si>
    <t>TPD 100-130/4-A-F-A-BQQE 400D 50HZ</t>
  </si>
  <si>
    <t>TPD 100-170/4-A-F-A-BQQE 400D 50HZ</t>
  </si>
  <si>
    <t>TPD 100-200/4-A-F-A-BQQE 400D 50HZ</t>
  </si>
  <si>
    <t>TPD 100-250/4-A-F-A-BQQE 400D 50HZ</t>
  </si>
  <si>
    <t>TPD 100-330/4-A-F-A-BQQE 400D 50HZ</t>
  </si>
  <si>
    <t>TPD 100-370/4-A-F-A-BQQE 400D 50HZ</t>
  </si>
  <si>
    <t>TPD 100-410/4-A-F-A-BQQE 400D 50HZ</t>
  </si>
  <si>
    <t>TPD 125-110/4-A-F-A-BQQE 400D 50HZ</t>
  </si>
  <si>
    <t>TPD 125-130/4-A-F-A-BQQE 400D 50HZ</t>
  </si>
  <si>
    <t>TPD 125-160/4-A-F-A-BQQE 400D 50HZ</t>
  </si>
  <si>
    <t>TPD 125-60/6-A-F-A-BQQE 400Y 50HZ</t>
  </si>
  <si>
    <t>TPD 125-70/6-A-F-A-BQQE 400Y 50HZ</t>
  </si>
  <si>
    <t>TPD 150-130/4-A-F-A-BQQE 400D 50HZ</t>
  </si>
  <si>
    <t>TPD 150-160/4-A-F-A-BQQE 400D 50HZ</t>
  </si>
  <si>
    <t>TPD 150-200/4-A-F-A-BQQE 400D 50HZ</t>
  </si>
  <si>
    <t>TPD 150-220/4-A-F-A-BQQE 400D 50HZ</t>
  </si>
  <si>
    <t>TPD 150-250/4-A-F-A-BQQE 400D 50HZ</t>
  </si>
  <si>
    <t>TPD 150-60/6-A-F-A-BQQE 400Y 50HZ</t>
  </si>
  <si>
    <t>TPD 150-70/6-A-F-A-BQQE 400D 50HZ</t>
  </si>
  <si>
    <t>TPD 150-90/6-A-F-A-BQQE 400D 50HZ</t>
  </si>
  <si>
    <t>TPD 150-110/6-A-F-A-BQQE 400D 50HZ</t>
  </si>
  <si>
    <t>TPD 32-200/2-A-F-A-BQQE 1X230 50HZ</t>
  </si>
  <si>
    <t>TPD 32-250/2-A-F-A-BQQE 1X230 50HZ</t>
  </si>
  <si>
    <t>TPD 50-160/2-A-F-A-BQQE 1X230 50HZ</t>
  </si>
  <si>
    <t>TPD 50-190/2-A-F-A-BQQE 1X230 50HZ</t>
  </si>
  <si>
    <t>TPD 32-150/2-A-F-A-BQQE 400Y 50HZ</t>
  </si>
  <si>
    <t>TPD 40-120/2-A-F-A-BQQE 400Y 50HZ</t>
  </si>
  <si>
    <t>TPD 40-190/2-A-F-A-BQQE 400Y 50HZ</t>
  </si>
  <si>
    <t>TPD 40-60/2-A-F-A-BQQE 400Y 50HZ</t>
  </si>
  <si>
    <t>TPD 40-60/2-A-F-A-BQQE 1X230 50HZ</t>
  </si>
  <si>
    <t>TPD 65-250/2-A-F-A-BQQE 400D 50HZ</t>
  </si>
  <si>
    <t>TPD 65-210/2-A-F-A-BQQE 400D 50HZ</t>
  </si>
  <si>
    <t>TPD 65-170/2-A-F-A-BQQE 400Y 50HZ</t>
  </si>
  <si>
    <t>TPD 125-400/4-A-F-A-BQQE 400D 50HZ</t>
  </si>
  <si>
    <t>TPD 125-340/4-A-F-A-BQQE 400D 50HZ</t>
  </si>
  <si>
    <t>TPD 125-300/4-A-F-A-BQQE 400D 50HZ</t>
  </si>
  <si>
    <t>TPD 125-160/6-A-F-A-BQQE 400D 50HZ</t>
  </si>
  <si>
    <t>TPD 125-130/6-A-F-A-BQQE 400D 50HZ</t>
  </si>
  <si>
    <t>TPD 50-630/2-A-F-A-BQQE 400D 50HZ</t>
  </si>
  <si>
    <t>TPD 50-540/2-A-F-A-BQQE 400D 50HZ</t>
  </si>
  <si>
    <t>TPD 50-420/2-A-F-A-BQQE 400D 50HZ</t>
  </si>
  <si>
    <t>TPD 50-140/4-A-F-A-BQQE 400Y 50HZ</t>
  </si>
  <si>
    <t>TPD 50-120/4-A-F-A-BQQE 400Y 50HZ</t>
  </si>
  <si>
    <t>TPD 50-80/4-A-F-A-BQQE 400Y 50HZ</t>
  </si>
  <si>
    <t>TPD 40-630/2-A-F-A-BQQE 400D 50HZ</t>
  </si>
  <si>
    <t>TPD 40-530/2-A-F-A-BQQE 400D 50HZ</t>
  </si>
  <si>
    <t>TPD 40-430/2-A-F-A-BQQE 400D 50HZ</t>
  </si>
  <si>
    <t>TPD 40-140/4-A-F-A-BQQE 400Y 50HZ</t>
  </si>
  <si>
    <t>TPD 40-110/4-A-F-A-BQQE 400Y 50HZ</t>
  </si>
  <si>
    <t>TPD 125-230/4-A-F-A-BQQE 400D 50HZ</t>
  </si>
  <si>
    <t>TPD 125-190/4-A-F-A-BQQE 400D 50HZ</t>
  </si>
  <si>
    <t>TPD 125-100/6-A-F-A-BQQE 400D 50HZ</t>
  </si>
  <si>
    <t>TPD 125-80/6-A-F-A-BQQE 400D 50HZ</t>
  </si>
  <si>
    <t>TPD 32-120/2-A-F-A-BQQE 1X230 50HZ</t>
  </si>
  <si>
    <t>TPD 40-270/2-A-F-A-BQQE 400Y 50HZ</t>
  </si>
  <si>
    <t>TPD 32-30/4-A-F-A-BQQE 400Y 50HZ</t>
  </si>
  <si>
    <t>TPD 32-60/2-A-F-A-BQQE 1X230 50HZ</t>
  </si>
  <si>
    <t>TPD 32-60/2-A-F-A-BQQE 400Y 50HZ</t>
  </si>
  <si>
    <t>TPD 32-120/2-A-F-A-BQQE 400Y 50HZ</t>
  </si>
  <si>
    <t>TPD 40-30/4-A-F-A-BQQE 400Y 50HZ</t>
  </si>
  <si>
    <t>TPD 40-120/2-A-F-A-BQQE 1X230 50HZ</t>
  </si>
  <si>
    <t>TPD 50-30/4-A-F-A-BQQE 400Y 50HZ</t>
  </si>
  <si>
    <t>TPD 50-60/2-A-F-A-BQQE 1X230 50HZ</t>
  </si>
  <si>
    <t>TPD 50-60/2-A-F-A-BQQE 400Y 50HZ</t>
  </si>
  <si>
    <t>TPD 50-120/2-A-F-A-BQQE 1X230 50HZ</t>
  </si>
  <si>
    <t>TPD 50-120/2-A-F-A-BQQE 400Y 50HZ</t>
  </si>
  <si>
    <t>TPD 50-180/2-A-F-A-BQQE 1X230 50HZ</t>
  </si>
  <si>
    <t>TPD 50-180/2-A-F-A-BQQE 400Y 50HZ</t>
  </si>
  <si>
    <t>TPD 65-30/4-A-F-A-BQQE 400Y 50HZ</t>
  </si>
  <si>
    <t>TPD 65-60/4-A-F-A-BQQE 400Y 50HZ</t>
  </si>
  <si>
    <t>TPD 65-120/2-A-F-A-BQQE 1X230 50HZ</t>
  </si>
  <si>
    <t>TPD 65-120/2-A-F-A-BQQE 400Y 50HZ</t>
  </si>
  <si>
    <t>TPD 65-180/2-A-F-A-BQQE 1X230 50HZ</t>
  </si>
  <si>
    <t>TPD 65-180/2-A-F-A-BQQE 400Y 50HZ</t>
  </si>
  <si>
    <t>TPD 80-30/4-A-F-A-BQQE 400Y 50HZ</t>
  </si>
  <si>
    <t>TPD 80-60/4-A-F-A-BQQE 400Y 50HZ</t>
  </si>
  <si>
    <t>TPD 80-120/2-A-F-A-BQQE 1X230 50HZ</t>
  </si>
  <si>
    <t>TPD 80-120/2-A-F-A-BQQE 400Y 50HZ</t>
  </si>
  <si>
    <t>TPD 100-30/4-A-F-A-BQQE 400Y 50HZ</t>
  </si>
  <si>
    <t>TPD 100-120/2-A-F-A-BQQE 400Y 50HZ</t>
  </si>
  <si>
    <t>TPD 50-60/4-A-F-A-BQQE 400Y 50HZ</t>
  </si>
  <si>
    <t>TPD 65-60/2-A-F-A-BQQE 1X230 50HZ</t>
  </si>
  <si>
    <t>TPD 65-60/2-A-F-A-BQQE 400Y 50HZ</t>
  </si>
  <si>
    <t>TPD 32-150/2-A-F-A-BQQE 1X230 50HZ</t>
  </si>
  <si>
    <t>TPD 32-180/2-A-F-A-BQQE 1X230 50HZ</t>
  </si>
  <si>
    <t>TPD 32-180/2-A-F-A-BQQE 400Y 50HZ</t>
  </si>
  <si>
    <t>TPD 32-230/2-A-F-A-BQQE 1X230 50HZ</t>
  </si>
  <si>
    <t>TPD 32-230/2-A-F-A-BQQE 400Y 50HZ</t>
  </si>
  <si>
    <t>TPD 40-190/2-A-F-A-BQQE 1X230 50HZ</t>
  </si>
  <si>
    <t>TPD 40-230/2-A-F-A-BQQE 1X230 50HZ</t>
  </si>
  <si>
    <t>TPD 40-230/2-A-F-A-BQQE 400Y 50HZ</t>
  </si>
  <si>
    <t>TPD 40-270/2-A-F-A-BQQE 1X230 50HZ</t>
  </si>
  <si>
    <t>TPD 32-60/4-A-F-A-BQQE 400Y 50HZ</t>
  </si>
  <si>
    <t>TPD 40-90/4-A-F-A-BQQE 400Y 50HZ</t>
  </si>
  <si>
    <t>TPD 32-40/4-A-F-A-BQQE 400Y 50HZ</t>
  </si>
  <si>
    <t xml:space="preserve"> TPE TPED</t>
  </si>
  <si>
    <t>Bombas circuladoras en línea con Variador de Frecuencia</t>
  </si>
  <si>
    <t>TPE 100-110/4-A-F-A-BQQE 3X400 50HZ</t>
  </si>
  <si>
    <t>TPE 100-110/4-S-A-F-A-BQQE 3X400 50HZ</t>
  </si>
  <si>
    <t>TPE 100-120/2-A-F-A-BQQE 3X400 50HZ</t>
  </si>
  <si>
    <t>TPE 100-120/2-AI-F-A-BQQE 3X400 50HZ</t>
  </si>
  <si>
    <t>TPE 100-120/2-S-A-F-A-BQQE 3X400 50HZ</t>
  </si>
  <si>
    <t>TPE 100-120/2-S-AI-F-A-BQQE 3X400 50HZ</t>
  </si>
  <si>
    <t>TPE 100-130/4-A-F-A-BQQE 3X400 50HZ</t>
  </si>
  <si>
    <t>TPE 100-130/4-S-A-F-A-BQQE 3X400 50HZ</t>
  </si>
  <si>
    <t>TPE 100-160/2-A-F-A-BQQE 3X400 50HZ</t>
  </si>
  <si>
    <t>TPE 100-160/2-S-A-F-A-BQQE 3X400 50HZ</t>
  </si>
  <si>
    <t>TPE 100-170/4-A-F-A-BQQE 3X400 50HZ</t>
  </si>
  <si>
    <t>TPE 100-170/4-S-A-F-A-BQQE 3X400 50HZ</t>
  </si>
  <si>
    <t>TPE 100-200/2-A-F-A-BQQE 3X400 50HZ</t>
  </si>
  <si>
    <t>TPE 100-200/2-S-A-F-A-BQQE 3X400 50HZ</t>
  </si>
  <si>
    <t>TPE 100-200/4-A-F-A-BQQE 3X400 50HZ</t>
  </si>
  <si>
    <t>TPE 100-200/4-S-A-F-A-BQQE 3X400 50HZ</t>
  </si>
  <si>
    <t>TPE 100-240/2-A-F-A-BQQE 3X400 50HZ</t>
  </si>
  <si>
    <t>TPE 100-240/2-S-A-F-A-BQQE 3X400 50HZ</t>
  </si>
  <si>
    <t>TPE 100-250/2-A-F-A-BQQE 3X400 50HZ</t>
  </si>
  <si>
    <t>TPE 100-250/2-S-A-F-A-BQQE 3X400 50HZ</t>
  </si>
  <si>
    <t>TPE 100-250/4-A-F-A-BQQE 3X400 50HZ</t>
  </si>
  <si>
    <t>TPE 100-250/4-S-A-F-A-BQQE 3X400 50HZ</t>
  </si>
  <si>
    <t>TPE 100-310/2-A-F-A-BQQE 3X400 50HZ</t>
  </si>
  <si>
    <t>TPE 100-310/2-S-A-F-A-BQQE 3X400 50HZ</t>
  </si>
  <si>
    <t>TPE 100-330/4-A-F-A-BQQE 3X400 50HZ</t>
  </si>
  <si>
    <t>TPE 100-330/4-S-A-F-A-BQQE 3X400 50HZ</t>
  </si>
  <si>
    <t>TPE 100-360/2-A-F-A-BQQE 3X400 50HZ</t>
  </si>
  <si>
    <t>TPE 100-360/2-S-A-F-A-BQQE 3X400 50HZ</t>
  </si>
  <si>
    <t>TPE 100-390/2-A-F-A-BQQE 3X400 50HZ</t>
  </si>
  <si>
    <t>TPE 100-390/2-S-A-F-A-BQQE 3X400 50HZ</t>
  </si>
  <si>
    <t>TPE 100-70/4-A-F-A-BQQE 3X400 50HZ</t>
  </si>
  <si>
    <t>TPE 100-70/4-S-A-F-A-BQQE 3X400 50HZ</t>
  </si>
  <si>
    <t>TPE 100-90/4-A-F-A-BQQE 3X400 50HZ</t>
  </si>
  <si>
    <t>TPE 100-90/4-S-A-F-A-BQQE 3X400 50HZ</t>
  </si>
  <si>
    <t>TPE 125-110/4-A-F-A-BQQE 3X400 50HZ</t>
  </si>
  <si>
    <t>TPE 125-110/4-S-A-F-A-BQQE 3X400 50HZ</t>
  </si>
  <si>
    <t>TPE 125-130/4-A-F-A-BQQE 3X400 50HZ</t>
  </si>
  <si>
    <t>TPE 125-130/4-S-A-F-A-BQQE 3X400 50HZ</t>
  </si>
  <si>
    <t>TPE 125-160/4-A-F-A-BQQE 3X400 50HZ</t>
  </si>
  <si>
    <t>TPE 125-160/4-S-A-F-A-BQQE 3X400 50HZ</t>
  </si>
  <si>
    <t>TPE 125-190/4-A-F-A-BQQE 3X400 50HZ</t>
  </si>
  <si>
    <t>TPE 125-190/4-S-A-F-A-BQQE 3X400 50HZ</t>
  </si>
  <si>
    <t>TPE 125-230/4-A-F-A-BQQE 3X400 50HZ</t>
  </si>
  <si>
    <t>TPE 125-230/4-S-A-F-A-BQQE 3X400 50HZ</t>
  </si>
  <si>
    <t>TPE 125-60/4-A-F-A-BQQE 3X400 50HZ</t>
  </si>
  <si>
    <t>TPE 125-60/4-S-A-F-A-BQQE 3X400 50HZ</t>
  </si>
  <si>
    <t>TPE 125-80/4-A-F-A-BQQE 3X400 50HZ</t>
  </si>
  <si>
    <t>TPE 125-80/4-S-A-F-A-BQQE 3X400 50HZ</t>
  </si>
  <si>
    <t>TPE 125-95/4-A-F-A-BQQE 3X400 50HZ</t>
  </si>
  <si>
    <t>TPE 125-95/4-S-A-F-A-BQQE 3X400 50HZ</t>
  </si>
  <si>
    <t>TPE 150-110/4-A-F-A-BQQE 3X400 50HZ</t>
  </si>
  <si>
    <t>TPE 150-110/4-S-A-F-A-BQQE 3X400 50HZ</t>
  </si>
  <si>
    <t>TPE 150-130/4-A-F-A-BQQE 3X400 50HZ</t>
  </si>
  <si>
    <t>TPE 150-130/4-S-A-F-A-BQQE 3X400 50HZ</t>
  </si>
  <si>
    <t>TPE 150-155/4-A-F-A-BQQE 3X400 50HZ</t>
  </si>
  <si>
    <t>TPE 150-155/4-S-A-F-A-BQQE 3X400 50HZ</t>
  </si>
  <si>
    <t>TPE 150-170/4-A-F-A-BQQE 3X400 50HZ</t>
  </si>
  <si>
    <t>TPE 150-170/4-S-A-F-A-BQQE 3X400 50HZ</t>
  </si>
  <si>
    <t>TPE 150-200/4-A-F-A-BQQE 3X400 50HZ</t>
  </si>
  <si>
    <t>TPE 150-200/4-S-A-F-A-BQQE 3X400 50HZ</t>
  </si>
  <si>
    <t>TPE 150-70/4-A-F-A-BQQE 3X400 50HZ</t>
  </si>
  <si>
    <t>TPE 150-70/4-S-A-F-A-BQQE 3X400 50HZ</t>
  </si>
  <si>
    <t>TPE 200-130/4-A-F-A-BQQE 3X400 50HZ</t>
  </si>
  <si>
    <t>TPE 200-130/4-S-A-F-A-BQQE 3X400 50HZ</t>
  </si>
  <si>
    <t>TPE 200-150/4-A-F-A-BQQE 3X400 50HZ</t>
  </si>
  <si>
    <t>TPE 200-150/4-S-A-F-A-BQQE 3X400 50HZ</t>
  </si>
  <si>
    <t>TPE 200-160/4-A-F-A-BQQE 3X400 50HZ</t>
  </si>
  <si>
    <t>TPE 200-160/4-S-A-F-A-BQQE 3X400 50HZ</t>
  </si>
  <si>
    <t>TPE 200-50/4-A-F-A-BQQE 3X400 50HZ</t>
  </si>
  <si>
    <t>TPE 200-50/4-S-A-F-A-BQQE 3X400 50HZ</t>
  </si>
  <si>
    <t>TPE 200-70/4-A-F-A-BQQE 3X400 50HZ</t>
  </si>
  <si>
    <t>TPE 200-70/4-S-A-F-A-BQQE 3X400 50HZ</t>
  </si>
  <si>
    <t>TPE 200-90/4-A-F-A-BQQE 3X400 50HZ</t>
  </si>
  <si>
    <t>TPE 200-90/4-S-A-F-A-BQQE 3X400 50HZ</t>
  </si>
  <si>
    <t>TPE 25-50/2-A-O-A-BQQE 1X230 50HZ</t>
  </si>
  <si>
    <t>TPE 25-80/2-A-O-A-BQQE 1X230 50HZ</t>
  </si>
  <si>
    <t>TPE 25-90/2-A-O-A-BQQE 1X230 50HZ</t>
  </si>
  <si>
    <t>TPE 32-200/2-A-F-A-BQQE 1X230 50HZ</t>
  </si>
  <si>
    <t>TPE 32-200/2-A-F-A-BQQE 3X400 50HZ</t>
  </si>
  <si>
    <t>TPE 32-200/2-S-A-F-A-BQQE 1X230 50HZ</t>
  </si>
  <si>
    <t>TPE 32-200/2-S-A-F-A-BQQE 3X400 50HZ</t>
  </si>
  <si>
    <t>TPE 32-230/2-A-F-A-BQQE 1X230 50HZ</t>
  </si>
  <si>
    <t>TPE 32-230/2-A-F-A-BQQE 3X400 50HZ</t>
  </si>
  <si>
    <t>TPE 32-230/2-S-A-F-A-BQQE 1X230 50HZ</t>
  </si>
  <si>
    <t>TPE 32-230/2-S-A-F-A-BQQE 3X400 50HZ</t>
  </si>
  <si>
    <t>TPE 32-250/2-A-F-A-BQQE 1X230 50HZ</t>
  </si>
  <si>
    <t>TPE 32-250/2-A-F-A-BQQE 3X400 50HZ</t>
  </si>
  <si>
    <t>TPE 32-250/2-S-A-F-A-BQQE 1X230 50HZ</t>
  </si>
  <si>
    <t>TPE 32-250/2-S-A-F-A-BQQE 3X400 50HZ</t>
  </si>
  <si>
    <t>TPE 32-320/2-A-F-A-BQQE 3X400 50HZ</t>
  </si>
  <si>
    <t>TPE 32-320/2-S-A-F-A-BQQE 3X400 50HZ</t>
  </si>
  <si>
    <t>TPE 32-380/2-A-F-A-BQQE 3X400 50HZ</t>
  </si>
  <si>
    <t>TPE 32-380/2-S-A-F-A-BQQE 3X400 50HZ</t>
  </si>
  <si>
    <t>TPE 32-460/2-A-F-A-BQQE 3X400 50HZ</t>
  </si>
  <si>
    <t>TPE 32-460/2-S-A-F-A-BQQE 3X400 50HZ</t>
  </si>
  <si>
    <t>TPE 32-50/2-A-O-A-BQQE 1X230 50HZ</t>
  </si>
  <si>
    <t>TPE 32-580/2-A-F-A-BQQE 3X400 50HZ</t>
  </si>
  <si>
    <t>TPE 32-580/2-S-A-F-A-BQQE 3X400 50HZ</t>
  </si>
  <si>
    <t>TPE 32-80/2-A-O-A-BQQE 1X230 50HZ</t>
  </si>
  <si>
    <t>TPE 32-90/2-A-O-A-BQQE 1X230 50HZ</t>
  </si>
  <si>
    <t>TPE 40-270/2-A-F-A-BQQE 1X230 50HZ</t>
  </si>
  <si>
    <t>TPE 40-270/2-A-F-A-BQQE 3X400 50HZ</t>
  </si>
  <si>
    <t>TPE 40-270/2-S-A-F-A-BQQE 1X230 50HZ</t>
  </si>
  <si>
    <t>TPE 40-270/2-S-A-F-A-BQQE 3X400 50HZ</t>
  </si>
  <si>
    <t>TPE 40-300/2-A-F-A-BQQE 3X400 50HZ</t>
  </si>
  <si>
    <t>TPE 40-300/2-S-A-F-A-BQQE 3X400 50HZ</t>
  </si>
  <si>
    <t>TPE 40-360/2-A-F-A-BQQE 3X400 50HZ</t>
  </si>
  <si>
    <t>TPE 40-360/2-S-A-F-A-BQQE 3X400 50HZ</t>
  </si>
  <si>
    <t>TPE 40-430/2-A-F-A-BQQE 3X400 50HZ</t>
  </si>
  <si>
    <t>TPE 40-430/2-S-A-F-A-BQQE 3X400 50HZ</t>
  </si>
  <si>
    <t>TPE 40-50/2-A-F-A-BQQE 1X230 50HZ</t>
  </si>
  <si>
    <t>TPE 40-530/2-A-F-A-BQQE 3X400 50HZ</t>
  </si>
  <si>
    <t>TPE 40-530/2-S-A-F-A-BQQE 3X400 50HZ</t>
  </si>
  <si>
    <t>TPE 40-630/2-A-F-A-BQQE 3X400 50HZ</t>
  </si>
  <si>
    <t>TPE 40-630/2-S-A-F-A-BQQE 3X400 50HZ</t>
  </si>
  <si>
    <t>TPE 40-80/2-A-F-A-BQQE 1X230 50HZ</t>
  </si>
  <si>
    <t>TPE 40-90/2-A-F-A-BQQE 1X230 50HZ</t>
  </si>
  <si>
    <t>TPE 50-290/2-A-F-A-BQQE 3X400 50HZ</t>
  </si>
  <si>
    <t>TPE 50-290/2-S-A-F-A-BQQE 3X400 50HZ</t>
  </si>
  <si>
    <t>TPE 50-360/2-A-F-A-BQQE 3X400 50HZ</t>
  </si>
  <si>
    <t>TPE 50-360/2-S-A-F-A-BQQE 3X400 50HZ</t>
  </si>
  <si>
    <t>TPE 50-420/2-A-F-A-BQQE 3X400 50HZ</t>
  </si>
  <si>
    <t>TPE 50-420/2-S-A-F-A-BQQE 3X400 50HZ</t>
  </si>
  <si>
    <t>TPE 50-430/2-A-F-A-BQQE 3X400 50HZ</t>
  </si>
  <si>
    <t>TPE 50-430/2-S-A-F-A-BQQE 3X400 50HZ</t>
  </si>
  <si>
    <t>TPE 50-540/2-A-F-A-BQQE 3X400 50HZ</t>
  </si>
  <si>
    <t>TPE 50-540/2-S-A-F-A-BQQE 3X400 50HZ</t>
  </si>
  <si>
    <t>TPE 50-630/2-A-F-A-BQQE 3X400 50HZ</t>
  </si>
  <si>
    <t>TPE 50-630/2-S-A-F-A-BQQE 3X400 50HZ</t>
  </si>
  <si>
    <t>TPE 50-710/2-A-F-A-BQQE 3X400 50HZ</t>
  </si>
  <si>
    <t>TPE 50-710/2-S-A-F-A-BQQE 3X400 50HZ</t>
  </si>
  <si>
    <t>TPE 50-830/2-A-F-A-BQQE 3X400 50HZ</t>
  </si>
  <si>
    <t>TPE 50-830/2-S-A-F-A-BQQE 3X400 50HZ</t>
  </si>
  <si>
    <t>TPE 50-900/2-A-F-A-BQQE 3X400 50HZ</t>
  </si>
  <si>
    <t>TPE 50-900/2-S-A-F-A-BQQE 3X400 50HZ</t>
  </si>
  <si>
    <t>TPE 65-210/2-A-F-A-BQQE 3X400 50HZ</t>
  </si>
  <si>
    <t>TPE 65-210/2-S-A-F-A-BQQE 3X400 50HZ</t>
  </si>
  <si>
    <t>TPE 65-240/4-A-F-A-BQQE 3X400 50HZ</t>
  </si>
  <si>
    <t>TPE 65-240/4-S-A-F-A-BQQE 3X400 50HZ</t>
  </si>
  <si>
    <t>TPE 65-250/2-A-F-A-BQQE 3X400 50HZ</t>
  </si>
  <si>
    <t>TPE 65-250/2-S-A-F-A-BQQE 3X400 50HZ</t>
  </si>
  <si>
    <t>TPE 65-340/2-A-F-A-BQQE 3X400 50HZ</t>
  </si>
  <si>
    <t>TPE 65-340/2-S-A-F-A-BQQE 3X400 50HZ</t>
  </si>
  <si>
    <t>TPE 65-410/2-A-F-A-BQQE 3X400 50HZ</t>
  </si>
  <si>
    <t>TPE 65-410/2-S-A-F-A-BQQE 3X400 50HZ</t>
  </si>
  <si>
    <t>TPE 65-460/2-A-F-A-BQQE 3X400 50HZ</t>
  </si>
  <si>
    <t>TPE 65-460/2-S-A-F-A-BQQE 3X400 50HZ</t>
  </si>
  <si>
    <t>TPE 65-550/2-A-F-A-BQQE 3X400 50HZ</t>
  </si>
  <si>
    <t>TPE 65-550/2-S-A-F-A-BQQE 3X400 50HZ</t>
  </si>
  <si>
    <t>TPE 65-660/2-A-F-A-BQQE 3X400 50HZ</t>
  </si>
  <si>
    <t>TPE 65-660/2-S-A-F-A-BQQE 3X400 50HZ</t>
  </si>
  <si>
    <t>TPE 65-720/2-A-F-A-BQQE 3X400 50HZ</t>
  </si>
  <si>
    <t>TPE 65-720/2-S-A-F-A-BQQE 3X400 50HZ</t>
  </si>
  <si>
    <t>TPE 80-150/4-A-F-A-BQQE 3X400 50HZ</t>
  </si>
  <si>
    <t>TPE 80-150/4-S-A-F-A-BQQE 3X400 50HZ</t>
  </si>
  <si>
    <t>TPE 80-170/4-A-F-A-BQQE 3X400 50HZ</t>
  </si>
  <si>
    <t>TPE 80-170/4-S-A-F-A-BQQE 3X400 50HZ</t>
  </si>
  <si>
    <t>TPE 80-180/2-A-F-A-BQQE 3X400 50HZ</t>
  </si>
  <si>
    <t>TPE 80-180/2-S-A-F-A-BQQE 3X400 50HZ</t>
  </si>
  <si>
    <t>TPE 80-210/2-A-F-A-BQQE 3X400 50HZ</t>
  </si>
  <si>
    <t>TPE 80-210/2-S-A-F-A-BQQE 3X400 50HZ</t>
  </si>
  <si>
    <t>TPE 80-240/2-A-F-A-BQQE 3X400 50HZ</t>
  </si>
  <si>
    <t>TPE 80-240/2-S-A-F-A-BQQE 3X400 50HZ</t>
  </si>
  <si>
    <t>TPE 80-240/4-A-F-A-BQQE 3X400 50HZ</t>
  </si>
  <si>
    <t>TPE 80-240/4-S-A-F-A-BQQE 3X400 50HZ</t>
  </si>
  <si>
    <t>TPE 80-250/2-A-F-A-BQQE 3X400 50HZ</t>
  </si>
  <si>
    <t>TPE 80-250/2-S-A-F-A-BQQE 3X400 50HZ</t>
  </si>
  <si>
    <t>TPE 80-270/4-A-F-A-BQQE 3X400 50HZ</t>
  </si>
  <si>
    <t>TPE 80-270/4-S-A-F-A-BQQE 3X400 50HZ</t>
  </si>
  <si>
    <t>TPE 80-330/2-A-F-A-BQQE 3X400 50HZ</t>
  </si>
  <si>
    <t>TPE 80-330/2-S-A-F-A-BQQE 3X400 50HZ</t>
  </si>
  <si>
    <t>TPE 80-340/4-A-F-A-BQQE 3X400 50HZ</t>
  </si>
  <si>
    <t>TPE 80-340/4-S-A-F-A-BQQE 3X400 50HZ</t>
  </si>
  <si>
    <t>TPE 80-400/2-A-F-A-BQQE 3X400 50HZ</t>
  </si>
  <si>
    <t>TPE 80-400/2-S-A-F-A-BQQE 3X400 50HZ</t>
  </si>
  <si>
    <t>TPE 80-520/2-A-F-A-BQQE 3X400 50HZ</t>
  </si>
  <si>
    <t>TPE 80-520/2-S-A-F-A-BQQE 3X400 50HZ</t>
  </si>
  <si>
    <t>TPE 80-570/2-A-F-A-BQQE 3X400 50HZ</t>
  </si>
  <si>
    <t>TPE 80-570/2-S-A-F-A-BQQE 3X400 50HZ</t>
  </si>
  <si>
    <t>TPE2 100-120-N-A-F-A-BQQE</t>
  </si>
  <si>
    <t>TPE2 100-120-N-AI-F-A-BQQE</t>
  </si>
  <si>
    <t>TPE2 100-150-N-A-F-A-BQQE</t>
  </si>
  <si>
    <t>TPE2 100-150-N-AI-F-A-BQQE</t>
  </si>
  <si>
    <t>TPE2 100-180-N-A-F-A-BQQE</t>
  </si>
  <si>
    <t>TPE2 100-180-N-AI-F-A-BQQE</t>
  </si>
  <si>
    <t>TPE2 100-40-N-A-F-A-BQQE</t>
  </si>
  <si>
    <t>TPE2 100-40-N-AI-F-A-BQQE</t>
  </si>
  <si>
    <t>TPE2 32-120-N-A-F-A-BQQE</t>
  </si>
  <si>
    <t>TPE2 32-150-N-A-F-A-BQQE</t>
  </si>
  <si>
    <t>TPE2 32-180-N-A-F-A-BQQE</t>
  </si>
  <si>
    <t>TPE2 32-200-N-A-F-A-BQQE</t>
  </si>
  <si>
    <t>TPE2 32-80-N-A-F-A-BQQE</t>
  </si>
  <si>
    <t>TPE2 40-120-N-A-F-A-BQQE</t>
  </si>
  <si>
    <t>TPE2 40-150-N-A-F-A-BQQE</t>
  </si>
  <si>
    <t>TPE2 40-180-N-A-F-A-BQQE</t>
  </si>
  <si>
    <t>TPE2 40-200-N-A-F-A-BQQE</t>
  </si>
  <si>
    <t>TPE2 40-240-N-A-F-A-BQQE</t>
  </si>
  <si>
    <t>TPE2 40-80-N-A-F-A-BQQE</t>
  </si>
  <si>
    <t>TPE2 50-120-N-A-F-A-BQQE</t>
  </si>
  <si>
    <t>TPE2 50-150-N-A-F-A-BQQE</t>
  </si>
  <si>
    <t>TPE2 50-180-N-A-F-A-BQQE</t>
  </si>
  <si>
    <t>TPE2 50-200-N-A-F-A-BQQE</t>
  </si>
  <si>
    <t>TPE2 50-240-N-A-F-A-BQQE</t>
  </si>
  <si>
    <t>TPE2 50-60-N-A-F-A-BQQE</t>
  </si>
  <si>
    <t>TPE2 50-80-N-A-F-A-BQQE</t>
  </si>
  <si>
    <t>TPE2 65-120-N-A-F-A-BQQE</t>
  </si>
  <si>
    <t>TPE2 65-150-N-A-F-A-BQQE</t>
  </si>
  <si>
    <t>TPE2 65-180-N-A-F-A-BQQE</t>
  </si>
  <si>
    <t>TPE2 65-200-N-A-F-A-BQQE</t>
  </si>
  <si>
    <t>TPE2 65-60-N-A-F-A-BQQE</t>
  </si>
  <si>
    <t>TPE2 65-80-N-A-F-A-BQQE</t>
  </si>
  <si>
    <t>TPE2 80-120-N-A-F-A-BQQE</t>
  </si>
  <si>
    <t>TPE2 80-120-N-AI-F-A-BQQE</t>
  </si>
  <si>
    <t>TPE2 80-150-N-A-F-A-BQQE</t>
  </si>
  <si>
    <t>TPE2 80-150-N-AI-F-A-BQQE</t>
  </si>
  <si>
    <t>TPE2 80-180-N-A-F-A-BQQE</t>
  </si>
  <si>
    <t>TPE2 80-180-N-AI-F-A-BQQE</t>
  </si>
  <si>
    <t>TPE2 80-40-N-A-F-A-BQQE</t>
  </si>
  <si>
    <t>TPE2 80-40-N-AI-F-A-BQQE</t>
  </si>
  <si>
    <t>TPE2 D 100-120-N-A-F-A-BQQE</t>
  </si>
  <si>
    <t>TPE2 D 100-120-N-AI-F-A-BQQE</t>
  </si>
  <si>
    <t>TPE2 D 100-150-N-A-F-A-BQQE</t>
  </si>
  <si>
    <t>TPE2 D 100-150-N-AI-F-A-BQQE</t>
  </si>
  <si>
    <t>TPE2 D 100-180-N-A-F-A-BQQE</t>
  </si>
  <si>
    <t>TPE2 D 100-180-N-AI-F-A-BQQE</t>
  </si>
  <si>
    <t>TPE2 D 100-40-N-A-F-A-BQQE</t>
  </si>
  <si>
    <t>TPE2 D 100-40-N-AI-F-A-BQQE</t>
  </si>
  <si>
    <t>TPE2 D 32-120-N-A-F-A-BQQE</t>
  </si>
  <si>
    <t>TPE2 D 32-150-N-A-F-A-BQQE</t>
  </si>
  <si>
    <t>TPE2 D 32-180-N-A-F-A-BQQE</t>
  </si>
  <si>
    <t>TPE2 D 32-200-N-A-F-A-BQQE</t>
  </si>
  <si>
    <t>TPE2 D 32-80-N-A-F-A-BQQE</t>
  </si>
  <si>
    <t>TPE2 D 40-120-N-A-F-A-BQQE</t>
  </si>
  <si>
    <t>TPE2 D 40-150-N-A-F-A-BQQE</t>
  </si>
  <si>
    <t>TPE2 D 40-180-N-A-F-A-BQQE</t>
  </si>
  <si>
    <t>TPE2 D 40-200-N-A-F-A-BQQE</t>
  </si>
  <si>
    <t>TPE2 D 40-240-N-A-F-A-BQQE</t>
  </si>
  <si>
    <t>TPE2 D 40-80-N-A-F-A-BQQE</t>
  </si>
  <si>
    <t>TPE2 D 50-120-N-A-F-A-BQQE</t>
  </si>
  <si>
    <t>TPE2 D 50-150-N-A-F-A-BQQE</t>
  </si>
  <si>
    <t>TPE2 D 50-180-N-A-F-A-BQQE</t>
  </si>
  <si>
    <t>TPE2 D 50-200-N-A-F-A-BQQE</t>
  </si>
  <si>
    <t>TPE2 D 50-240-N-A-F-A-BQQE</t>
  </si>
  <si>
    <t>TPE2 D 50-60-N-A-F-A-BQQE</t>
  </si>
  <si>
    <t>TPE2 D 50-80-N-A-F-A-BQQE</t>
  </si>
  <si>
    <t>TPE2 D 65-120-N-A-F-A-BQQE</t>
  </si>
  <si>
    <t>TPE2 D 65-150-N-A-F-A-BQQE</t>
  </si>
  <si>
    <t>TPE2 D 65-180-N-A-F-A-BQQE</t>
  </si>
  <si>
    <t>TPE2 D 65-200-N-A-F-A-BQQE</t>
  </si>
  <si>
    <t>TPE2 D 65-60-N-A-F-A-BQQE</t>
  </si>
  <si>
    <t>TPE2 D 65-80-N-A-F-A-BQQE</t>
  </si>
  <si>
    <t>TPE2 D 80-120-N-A-F-A-BQQE</t>
  </si>
  <si>
    <t>TPE2 D 80-120-N-AI-F-A-BQQE</t>
  </si>
  <si>
    <t>TPE2 D 80-150-N-A-F-A-BQQE</t>
  </si>
  <si>
    <t>TPE2 D 80-150-N-AI-F-A-BQQE</t>
  </si>
  <si>
    <t>TPE2 D 80-180-N-A-F-A-BQQE</t>
  </si>
  <si>
    <t>TPE2 D 80-180-N-AI-F-A-BQQE</t>
  </si>
  <si>
    <t>TPE2 D 80-40-N-A-F-A-BQQE</t>
  </si>
  <si>
    <t>TPE2 D 80-40-N-AI-F-A-BQQE</t>
  </si>
  <si>
    <t>TPE3 100-120-S-A-F-A-BQQE</t>
  </si>
  <si>
    <t>TPE3 100-150-S-A-F-A-BQQE</t>
  </si>
  <si>
    <t>TPE3 100-180-S-A-F-A-BQQE</t>
  </si>
  <si>
    <t>TPE3 100-40-S-A-F-A-BQQE</t>
  </si>
  <si>
    <t>TPE3 32-120-S-A-F-A-BQQE</t>
  </si>
  <si>
    <t>TPE3 32-150-S-A-F-A-BQQE</t>
  </si>
  <si>
    <t>TPE3 32-180-S-A-F-A-BQQE</t>
  </si>
  <si>
    <t>TPE3 32-200-S-A-F-A-BQQE</t>
  </si>
  <si>
    <t>TPE3 32-80-S-A-F-A-BQQE</t>
  </si>
  <si>
    <t>TPE3 40-120-S-A-F-A-BQQE</t>
  </si>
  <si>
    <t>TPE3 40-150-S-A-F-A-BQQE</t>
  </si>
  <si>
    <t>TPE3 40-180-S-A-F-A-BQQE</t>
  </si>
  <si>
    <t>TPE3 40-200-S-A-F-A-BQQE</t>
  </si>
  <si>
    <t>TPE3 40-240-S-A-F-A-BQQE</t>
  </si>
  <si>
    <t>TPE3 40-80-S-A-F-A-BQQE</t>
  </si>
  <si>
    <t>TPE3 50-120-S-A-F-A-BQQE</t>
  </si>
  <si>
    <t>TPE3 50-150-S-A-F-A-BQQE</t>
  </si>
  <si>
    <t>TPE3 50-180-S-A-F-A-BQQE</t>
  </si>
  <si>
    <t>TPE3 50-200-S-A-F-A-BQQE</t>
  </si>
  <si>
    <t>TPE3 50-240-S-A-F-A-BQQE</t>
  </si>
  <si>
    <t>TPE3 50-60-S-A-F-A-BQQE</t>
  </si>
  <si>
    <t>TPE3 50-80-S-A-F-A-BQQE</t>
  </si>
  <si>
    <t>TPE3 65-120-S-A-F-A-BQQE</t>
  </si>
  <si>
    <t>TPE3 65-150-S-A-F-A-BQQE</t>
  </si>
  <si>
    <t>TPE3 65-180-S-A-F-A-BQQE</t>
  </si>
  <si>
    <t>TPE3 65-200-S-A-F-A-BQQE</t>
  </si>
  <si>
    <t>TPE3 65-60-S-A-F-A-BQQE</t>
  </si>
  <si>
    <t>TPE3 65-80-S-A-F-A-BQQE</t>
  </si>
  <si>
    <t>TPE3 80-120-S-A-F-A-BQQE</t>
  </si>
  <si>
    <t>TPE3 80-150-S-A-F-A-BQQE</t>
  </si>
  <si>
    <t>TPE3 80-180-S-A-F-A-BQQE</t>
  </si>
  <si>
    <t>TPE3 80-40-S-A-F-A-BQQE</t>
  </si>
  <si>
    <t>TPE3 D 100-120-S-A-F-A-BQQE</t>
  </si>
  <si>
    <t>TPE3 D 100-120-S-AI-F-A-BQQE</t>
  </si>
  <si>
    <t>TPE3 D 100-150-S-A-F-A-BQQE</t>
  </si>
  <si>
    <t>TPE3 D 100-150-S-AI-F-A-BQQE</t>
  </si>
  <si>
    <t>TPE3 D 100-180-S-A-F-A-BQQE</t>
  </si>
  <si>
    <t>TPE3 D 100-180-S-AI-F-A-BQQE</t>
  </si>
  <si>
    <t>TPE3 D 100-40-S-A-F-A-BQQE</t>
  </si>
  <si>
    <t>TPE3 D 100-40-S-AI-F-A-BQQE</t>
  </si>
  <si>
    <t>TPE3 D 32-120-S-A-F-A-BQQE</t>
  </si>
  <si>
    <t>TPE3 D 32-150-S-A-F-A-BQQE</t>
  </si>
  <si>
    <t>TPE3 D 32-180-S-A-F-A-BQQE</t>
  </si>
  <si>
    <t>TPE3 D 32-200-S-A-F-A-BQQE</t>
  </si>
  <si>
    <t>TPE3 D 32-80-S-A-F-A-BQQE</t>
  </si>
  <si>
    <t>TPE3 D 40-120-S-A-F-A-BQQE</t>
  </si>
  <si>
    <t>TPE3 D 40-150-S-A-F-A-BQQE</t>
  </si>
  <si>
    <t>TPE3 D 40-180-S-A-F-A-BQQE</t>
  </si>
  <si>
    <t>TPE3 D 40-200-S-A-F-A-BQQE</t>
  </si>
  <si>
    <t>TPE3 D 40-240-S-A-F-A-BQQE</t>
  </si>
  <si>
    <t>TPE3 D 40-80-S-A-F-A-BQQE</t>
  </si>
  <si>
    <t>TPE3 D 50-120-S-A-F-A-BQQE</t>
  </si>
  <si>
    <t>TPE3 D 50-150-S-A-F-A-BQQE</t>
  </si>
  <si>
    <t>TPE3 D 50-180-S-A-F-A-BQQE</t>
  </si>
  <si>
    <t>TPE3 D 50-200-S-A-F-A-BQQE</t>
  </si>
  <si>
    <t>TPE3 D 50-240-S-A-F-A-BQQE</t>
  </si>
  <si>
    <t>TPE3 D 50-60-S-A-F-A-BQQE</t>
  </si>
  <si>
    <t>TPE3 D 50-80-S-A-F-A-BQQE</t>
  </si>
  <si>
    <t>TPE3 D 65-120-S-A-F-A-BQQE</t>
  </si>
  <si>
    <t>TPE3 D 65-150-S-A-F-A-BQQE</t>
  </si>
  <si>
    <t>TPE3 D 65-180-S-A-F-A-BQQE</t>
  </si>
  <si>
    <t>TPE3 D 65-200-S-A-F-A-BQQE</t>
  </si>
  <si>
    <t>TPE3 D 65-60-S-A-F-A-BQQE</t>
  </si>
  <si>
    <t>TPE3 D 65-80-S-A-F-A-BQQE</t>
  </si>
  <si>
    <t>TPE3 D 80-120-S-A-F-A-BQQE</t>
  </si>
  <si>
    <t>TPE3 D 80-120-S-AI-F-A-BQQE</t>
  </si>
  <si>
    <t>TPE3 D 80-150-S-A-F-A-BQQE</t>
  </si>
  <si>
    <t>TPE3 D 80-150-S-AI-F-A-BQQE</t>
  </si>
  <si>
    <t>TPE3 D 80-180-S-A-F-A-BQQE</t>
  </si>
  <si>
    <t>TPE3 D 80-180-S-AI-F-A-BQQE</t>
  </si>
  <si>
    <t>TPE3 D 80-40-S-A-F-A-BQQE</t>
  </si>
  <si>
    <t>TPE3 D 80-40-S-AI-F-A-BQQE</t>
  </si>
  <si>
    <t>TPED 100-110/4-A-F-A-BQQE 3X400 50HZ</t>
  </si>
  <si>
    <t>TPED 100-110/4-S-A-F-A-BQQE 3X400 50HZ</t>
  </si>
  <si>
    <t>TPED 100-120/2-A-F-A-BQQE 3X400 50HZ</t>
  </si>
  <si>
    <t>TPED 100-120/2-AI-F-A-BQQE 3X400 50HZ</t>
  </si>
  <si>
    <t>TPED 100-120/2-S-A-F-A-BQQE 3X400 50HZ</t>
  </si>
  <si>
    <t>TPED 100-120/2-S-AI-F-A-BQQE 3X400 50HZ</t>
  </si>
  <si>
    <t>TPED 100-130/4-A-F-A-BQQE 3X400 50HZ</t>
  </si>
  <si>
    <t>TPED 100-130/4-S-A-F-A-BQQE 3X400 50HZ</t>
  </si>
  <si>
    <t>TPED 100-160/2-A-F-A-BQQE 3X400 50HZ</t>
  </si>
  <si>
    <t>TPED 100-160/2-S-A-F-A-BQQE 3X400 50HZ</t>
  </si>
  <si>
    <t>TPED 100-170/4-A-F-A-BQQE 3X400 50HZ</t>
  </si>
  <si>
    <t>TPED 100-170/4-S-A-F-A-BQQE 3X400 50HZ</t>
  </si>
  <si>
    <t>TPED 100-200/2-A-F-A-BQQE 3X400 50HZ</t>
  </si>
  <si>
    <t>TPED 100-200/2-S-A-F-A-BQQE 3X400 50HZ</t>
  </si>
  <si>
    <t>TPED 100-200/4-A-F-A-BQQE 3X400 50HZ</t>
  </si>
  <si>
    <t>TPED 100-200/4-S-A-F-A-BQQE 3X400 50HZ</t>
  </si>
  <si>
    <t>TPED 100-240/2-A-F-A-BQQE 3X400 50HZ</t>
  </si>
  <si>
    <t>TPED 100-240/2-S-A-F-A-BQQE 3X400 50HZ</t>
  </si>
  <si>
    <t>TPED 100-250/2-A-F-A-BQQE 3X400 50HZ</t>
  </si>
  <si>
    <t>TPED 100-250/2-S-A-F-A-BQQE 3X400 50HZ</t>
  </si>
  <si>
    <t>TPED 100-250/4-A-F-A-BQQE 3X400 50HZ</t>
  </si>
  <si>
    <t>TPED 100-250/4-S-A-F-A-BQQE 3X400 50HZ</t>
  </si>
  <si>
    <t>TPED 100-310/2-A-F-A-BQQE 3X400 50HZ</t>
  </si>
  <si>
    <t>TPED 100-310/2-S-A-F-A-BQQE 3X400 50HZ</t>
  </si>
  <si>
    <t>TPED 100-330/4-A-F-A-BQQE 3X400 50HZ</t>
  </si>
  <si>
    <t>TPED 100-330/4-S-A-F-A-BQQE 3X400 50HZ</t>
  </si>
  <si>
    <t>TPED 100-360/2-A-F-A-BQQE 3X400 50HZ</t>
  </si>
  <si>
    <t>TPED 100-360/2-S-A-F-A-BQQE 3X400 50HZ</t>
  </si>
  <si>
    <t>TPED 100-390/2-A-F-A-BQQE 3X400 50HZ</t>
  </si>
  <si>
    <t>TPED 100-390/2-S-A-F-A-BQQE 3X400 50HZ</t>
  </si>
  <si>
    <t>TPED 100-70/4-A-F-A-BQQE 3X400 50HZ</t>
  </si>
  <si>
    <t>TPED 100-70/4-S-A-F-A-BQQE 3X400 50HZ</t>
  </si>
  <si>
    <t>TPED 100-90/4-A-F-A-BQQE 3X400 50HZ</t>
  </si>
  <si>
    <t>TPED 100-90/4-S-A-F-A-BQQE 3X400 50HZ</t>
  </si>
  <si>
    <t>TPED 125-110/4-A-F-A-BQQE 3X400 50HZ</t>
  </si>
  <si>
    <t>TPED 125-110/4-S-A-F-A-BQQE 3X400 50HZ</t>
  </si>
  <si>
    <t>TPED 125-130/4-A-F-A-BQQE 3X400 50HZ</t>
  </si>
  <si>
    <t>TPED 125-130/4-S-A-F-A-BQQE 3X400 50HZ</t>
  </si>
  <si>
    <t>TPED 125-160/4-A-F-A-BQQE 3X400 50HZ</t>
  </si>
  <si>
    <t>TPED 125-160/4-S-A-F-A-BQQE 3X400 50HZ</t>
  </si>
  <si>
    <t>TPED 125-190/4-A-F-A-BQQE 3X400 50HZ</t>
  </si>
  <si>
    <t>TPED 125-190/4-S-A-F-A-BQQE 3X400 50HZ</t>
  </si>
  <si>
    <t>TPED 125-230/4-A-F-A-BQQE 3X400 50HZ</t>
  </si>
  <si>
    <t>TPED 125-230/4-S-A-F-A-BQQE 3X400 50HZ</t>
  </si>
  <si>
    <t>TPED 150-130/4-A-F-A-BQQE 3X400 50HZ</t>
  </si>
  <si>
    <t>TPED 150-130/4-S-A-F-A-BQQE 3X400 50HZ</t>
  </si>
  <si>
    <t>TPED 150-160/4-A-F-A-BQQE 3X400 50HZ</t>
  </si>
  <si>
    <t>TPED 150-160/4-S-A-F-A-BQQE 3X400 50HZ</t>
  </si>
  <si>
    <t>TPED 150-200/4-A-F-A-BQQE 3X400 50HZ</t>
  </si>
  <si>
    <t>TPED 150-200/4-S-A-F-A-BQQE 3X400 50HZ</t>
  </si>
  <si>
    <t>TPED 32-200/2-A-F-A-BQQE 1X230 50HZ</t>
  </si>
  <si>
    <t>TPED 32-200/2-A-F-A-BQQE 3X400 50HZ</t>
  </si>
  <si>
    <t>TPED 32-200/2-S-A-F-A-BQQE 1X230 50HZ</t>
  </si>
  <si>
    <t>TPED 32-200/2-S-A-F-A-BQQE 3X400 50HZ</t>
  </si>
  <si>
    <t>TPED 32-230/2-A-F-A-BQQE 1X230 50HZ</t>
  </si>
  <si>
    <t>TPED 32-230/2-A-F-A-BQQE 3X400 50HZ</t>
  </si>
  <si>
    <t>TPED 32-230/2-S-A-F-A-BQQE 1X230 50HZ</t>
  </si>
  <si>
    <t>TPED 32-230/2-S-A-F-A-BQQE 3X400 50HZ</t>
  </si>
  <si>
    <t>TPED 32-250/2-A-F-A-BQQE 1X230 50HZ</t>
  </si>
  <si>
    <t>TPED 32-250/2-A-F-A-BQQE 3X400 50HZ</t>
  </si>
  <si>
    <t>TPED 32-250/2-S-A-F-A-BQQE 1X230 50HZ</t>
  </si>
  <si>
    <t>TPED 32-250/2-S-A-F-A-BQQE 3X400 50HZ</t>
  </si>
  <si>
    <t>TPED 32-320/2-A-F-A-BQQE 3X400 50HZ</t>
  </si>
  <si>
    <t>TPED 32-320/2-S-A-F-A-BQQE 3X400 50HZ</t>
  </si>
  <si>
    <t>TPED 32-380/2-A-F-A-BQQE 3X400 50HZ</t>
  </si>
  <si>
    <t>TPED 32-380/2-S-A-F-A-BQQE 3X400 50HZ</t>
  </si>
  <si>
    <t>TPED 32-460/2-A-F-A-BQQE 3X400 50HZ</t>
  </si>
  <si>
    <t>TPED 32-460/2-S-A-F-A-BQQE 3X400 50HZ</t>
  </si>
  <si>
    <t>TPED 32-580/2-A-F-A-BQQE 3X400 50HZ</t>
  </si>
  <si>
    <t>TPED 32-580/2-S-A-F-A-BQQE 3X400 50HZ</t>
  </si>
  <si>
    <t>TPED 40-270/2-A-F-A-BQQE 1X230 50HZ</t>
  </si>
  <si>
    <t>TPED 40-270/2-S-A-F-A-BQQE 1X230 50HZ</t>
  </si>
  <si>
    <t>TPED 40-270/2-S-A-F-A-BQQE 3X400 50HZ</t>
  </si>
  <si>
    <t>TPED 40-300/2-A-F-A-BQQE 3X400 50HZ</t>
  </si>
  <si>
    <t>TPED 40-300/2-S-A-F-A-BQQE 3X400 50HZ</t>
  </si>
  <si>
    <t>TPED 40-360/2-A-F-A-BQQE 3X400 50HZ</t>
  </si>
  <si>
    <t>TPED 40-360/2-S-A-F-A-BQQE 3X400 50HZ</t>
  </si>
  <si>
    <t>TPED 40-430/2-A-F-A-BQQE 3X400 50HZ</t>
  </si>
  <si>
    <t>TPED 40-430/2-S-A-F-A-BQQE 3X400 50HZ</t>
  </si>
  <si>
    <t>TPED 40-530/2-A-F-A-BQQE 3X400 50HZ</t>
  </si>
  <si>
    <t>TPED 40-530/2-S-A-F-A-BQQE 3X400 50HZ</t>
  </si>
  <si>
    <t>TPED 40-630/2-A-F-A-BQQE 3X400 50HZ</t>
  </si>
  <si>
    <t>TPED 40-630/2-S-A-F-A-BQQE 3X400 50HZ</t>
  </si>
  <si>
    <t>TPED 50-290/2-A-F-A-BQQE 3X400 50HZ</t>
  </si>
  <si>
    <t>TPED 50-290/2-S-A-F-A-BQQE 3X400 50HZ</t>
  </si>
  <si>
    <t>TPED 50-360/2-A-F-A-BQQE 3X400 50HZ</t>
  </si>
  <si>
    <t>TPED 50-360/2-S-A-F-A-BQQE 3X400 50HZ</t>
  </si>
  <si>
    <t>TPED 50-420/2-A-F-A-BQQE 3X400 50HZ</t>
  </si>
  <si>
    <t>TPED 50-420/2-S-A-F-A-BQQE 3X400 50HZ</t>
  </si>
  <si>
    <t>TPED 50-430/2-A-F-A-BQQE 3X400 50HZ</t>
  </si>
  <si>
    <t>TPED 50-430/2-S-A-F-A-BQQE 3X400 50HZ</t>
  </si>
  <si>
    <t>TPED 50-540/2-A-F-A-BQQE 3X400 50HZ</t>
  </si>
  <si>
    <t>TPED 50-540/2-S-A-F-A-BQQE 3X400 50HZ</t>
  </si>
  <si>
    <t>TPED 50-630/2-A-F-A-BQQE 3X400 50HZ</t>
  </si>
  <si>
    <t>TPED 50-630/2-S-A-F-A-BQQE 3X400 50HZ</t>
  </si>
  <si>
    <t>TPED 50-710/2-A-F-A-BQQE 3X400 50HZ</t>
  </si>
  <si>
    <t>TPED 50-710/2-S-A-F-A-BQQE 3X400 50HZ</t>
  </si>
  <si>
    <t>TPED 50-830/2-A-F-A-BQQE 3X400 50HZ</t>
  </si>
  <si>
    <t>TPED 50-830/2-S-A-F-A-BQQE 3X400 50HZ</t>
  </si>
  <si>
    <t>TPED 50-900/2-A-F-A-BQQE 3X400 50HZ</t>
  </si>
  <si>
    <t>TPED 50-900/2-S-A-F-A-BQQE 3X400 50HZ</t>
  </si>
  <si>
    <t>TPED 65-210/2-A-F-A-BQQE 3X400 50HZ</t>
  </si>
  <si>
    <t>TPED 65-210/2-S-A-F-A-BQQE 3X400 50HZ</t>
  </si>
  <si>
    <t>TPED 65-240/4-A-F-A-BQQE 3X400 50HZ</t>
  </si>
  <si>
    <t>TPED 65-240/4-S-A-F-A-BQQE 3X400 50HZ</t>
  </si>
  <si>
    <t>TPED 65-250/2-A-F-A-BQQE 3X400 50HZ</t>
  </si>
  <si>
    <t>TPED 65-250/2-S-A-F-A-BQQE 3X400 50HZ</t>
  </si>
  <si>
    <t>TPED 65-340/2-A-F-A-BQQE 3X400 50HZ</t>
  </si>
  <si>
    <t>TPED 65-340/2-S-A-F-A-BQQE 3X400 50HZ</t>
  </si>
  <si>
    <t>TPED 65-410/2-A-F-A-BQQE 3X400 50HZ</t>
  </si>
  <si>
    <t>TPED 65-410/2-S-A-F-A-BQQE 3X400 50HZ</t>
  </si>
  <si>
    <t>TPED 65-460/2-A-F-A-BQQE 3X400 50HZ</t>
  </si>
  <si>
    <t>TPED 65-460/2-S-A-F-A-BQQE 3X400 50HZ</t>
  </si>
  <si>
    <t>TPED 65-550/2-A-F-A-BQQE 3X400 50HZ</t>
  </si>
  <si>
    <t>TPED 65-550/2-S-A-F-A-BQQE 3X400 50HZ</t>
  </si>
  <si>
    <t>TPED 65-660/2-A-F-A-BQQE 3X400 50HZ</t>
  </si>
  <si>
    <t>TPED 65-660/2-S-A-F-A-BQQE 3X400 50HZ</t>
  </si>
  <si>
    <t>TPED 65-720/2-A-F-A-BQQE 3X400 50HZ</t>
  </si>
  <si>
    <t>TPED 65-720/2-S-A-F-A-BQQE 3X400 50HZ</t>
  </si>
  <si>
    <t>TPED 80-150/4-A-F-A-BQQE 3X400 50HZ</t>
  </si>
  <si>
    <t>TPED 80-150/4-S-A-F-A-BQQE 3X400 50HZ</t>
  </si>
  <si>
    <t>TPED 80-170/4-A-F-A-BQQE 3X400 50HZ</t>
  </si>
  <si>
    <t>TPED 80-170/4-S-A-F-A-BQQE 3X400 50HZ</t>
  </si>
  <si>
    <t>TPED 80-180/2-A-F-A-BQQE 3X400 50HZ</t>
  </si>
  <si>
    <t>TPED 80-180/2-S-A-F-A-BQQE 3X400 50HZ</t>
  </si>
  <si>
    <t>TPED 80-210/2-A-F-A-BQQE 3X400 50HZ</t>
  </si>
  <si>
    <t>TPED 80-210/2-S-A-F-A-BQQE 3X400 50HZ</t>
  </si>
  <si>
    <t>TPED 80-240/2-A-F-A-BQQE 3X400 50HZ</t>
  </si>
  <si>
    <t>TPED 80-240/2-S-A-F-A-BQQE 3X400 50HZ</t>
  </si>
  <si>
    <t>TPED 80-240/4-A-F-A-BQQE 3X400 50HZ</t>
  </si>
  <si>
    <t>TPED 80-240/4-S-A-F-A-BQQE 3X400 50HZ</t>
  </si>
  <si>
    <t>TPED 80-250/2-A-F-A-BQQE 3X400 50HZ</t>
  </si>
  <si>
    <t>TPED 80-250/2-S-A-F-A-BQQE 3X400 50HZ</t>
  </si>
  <si>
    <t>TPED 80-270/4-A-F-A-BQQE 3X400 50HZ</t>
  </si>
  <si>
    <t>TPED 80-270/4-S-A-F-A-BQQE 3X400 50HZ</t>
  </si>
  <si>
    <t>TPED 80-330/2-A-F-A-BQQE 3X400 50HZ</t>
  </si>
  <si>
    <t>TPED 80-330/2-S-A-F-A-BQQE 3X400 50HZ</t>
  </si>
  <si>
    <t>TPED 80-340/4-A-F-A-BQQE 3X400 50HZ</t>
  </si>
  <si>
    <t>TPED 80-340/4-S-A-F-A-BQQE 3X400 50HZ</t>
  </si>
  <si>
    <t>TPED 80-400/2-A-F-A-BQQE 3X400 50HZ</t>
  </si>
  <si>
    <t>TPED 80-400/2-S-A-F-A-BQQE 3X400 50HZ</t>
  </si>
  <si>
    <t>TPED 80-520/2-A-F-A-BQQE 3X400 50HZ</t>
  </si>
  <si>
    <t>TPED 80-520/2-S-A-F-A-BQQE 3X400 50HZ</t>
  </si>
  <si>
    <t>TPED 80-570/2-A-F-A-BQQE 3X400 50HZ</t>
  </si>
  <si>
    <t>TPED 80-570/2-S-A-F-A-BQQE 3X400 50HZ</t>
  </si>
  <si>
    <t>Electrobombas Circuladoras para Calefacción y Refrigeración</t>
  </si>
  <si>
    <t xml:space="preserve"> -  Bombas circuladoras para calefacción y refrigeración</t>
  </si>
  <si>
    <t xml:space="preserve"> -  Cojinetes radiales de cerámica lubricados por el líquido bombeado</t>
  </si>
  <si>
    <t xml:space="preserve"> -  Cojinete de empuje en carbono</t>
  </si>
  <si>
    <t xml:space="preserve"> -  Carcasa del rotor y soporte del cojinete en acero inoxidable</t>
  </si>
  <si>
    <t xml:space="preserve"> -  Rotor encapsulado</t>
  </si>
  <si>
    <t xml:space="preserve"> -  Motor de 3 velocidades</t>
  </si>
  <si>
    <t>Pedido mínimo 33 uds</t>
  </si>
  <si>
    <t>UPS 32-100 180 1x230V 50Hz 9H</t>
  </si>
  <si>
    <t>UPS15-20 130 1x230V 50Hz 9H</t>
  </si>
  <si>
    <t>UPS15-30 130 1x230V 50Hz 9H</t>
  </si>
  <si>
    <t>UPS15-40 130 1x230V 50Hz 9H</t>
  </si>
  <si>
    <t>UPS15-60 130 1x230V 50Hz 9H</t>
  </si>
  <si>
    <t>UPS20-40 130 1x230V 50Hz 9H</t>
  </si>
  <si>
    <t>UPS20-50 130 1x230V 50Hz 9H</t>
  </si>
  <si>
    <t>UPS20-60 130 1x230V 50Hz 9H</t>
  </si>
  <si>
    <t>UPS25-100 180 1x230V 50Hz 9H</t>
  </si>
  <si>
    <t>UPS25-120 180 1x230V 50Hz 9H</t>
  </si>
  <si>
    <t>UPS25-125 180 1x230V 50Hz 9H</t>
  </si>
  <si>
    <t>UPS25-20 130 1x230V 50Hz 9H</t>
  </si>
  <si>
    <t>UPS25-20 180 1x230V 50Hz 9H</t>
  </si>
  <si>
    <t>UPS25-30 180 1x230V 50Hz 9H</t>
  </si>
  <si>
    <t>UPS25-40 180 1x230V 50Hz 9H</t>
  </si>
  <si>
    <t>UPS25-50 130 1x230V 50Hz 9H</t>
  </si>
  <si>
    <t>UPS25-50 160 1x230V 50Hz 9H</t>
  </si>
  <si>
    <t>UPS25-50 180 1x230V 50Hz 9H</t>
  </si>
  <si>
    <t>UPS25-55 180 1x230V 50Hz 9H</t>
  </si>
  <si>
    <t>UPS25-60 130 1x230V 50Hz 9H</t>
  </si>
  <si>
    <t>UPS25-60 180 1x230V 50Hz 9H</t>
  </si>
  <si>
    <t>UPS25-70 180 1x230V 50Hz 9H</t>
  </si>
  <si>
    <t>UPS25-80 180 1x230V 50Hz 9H</t>
  </si>
  <si>
    <t>UPS32-100 F 220 1x230V 50Hz 9H PN6/10</t>
  </si>
  <si>
    <t>UPS32-20 180 1X230V 50HZ 9H</t>
  </si>
  <si>
    <t>UPS32-30 180 1x230V 50Hz 9H</t>
  </si>
  <si>
    <t>UPS32-40 180 1x230V 50Hz 9H</t>
  </si>
  <si>
    <t>UPS32-50 180 1x230V 50Hz 9H</t>
  </si>
  <si>
    <t>UPS32-50 F 220 1x230V 50Hz 9H PN6/10</t>
  </si>
  <si>
    <t>UPS32-70 180 1x230V 50Hz 9H</t>
  </si>
  <si>
    <t>UPS32-80 180 1x230V 50Hz 9H</t>
  </si>
  <si>
    <t>UPS32-80 F 220 1x230V 50Hz 9H PN6/10</t>
  </si>
  <si>
    <t>UPS36-50 F 200 1x230V 50Hz 9H PN6/10</t>
  </si>
  <si>
    <t>UPS36-80 F 200 1x230V 50Hz 9H PN6/10</t>
  </si>
  <si>
    <t>UPS40-100 F 250 1x230V 50Hz 9H PN6/10</t>
  </si>
  <si>
    <t>UPS40-50 F 250 1x230V 50Hz 9H PN6/10</t>
  </si>
  <si>
    <t>UPS40-80 F 250 1x230V 50Hz 9H PN6/10</t>
  </si>
  <si>
    <t>UPSD32-100 F 220 1x230V 50Hz 12H PN10</t>
  </si>
  <si>
    <t>UPSD32-50 180 1x230V 50Hz 12H</t>
  </si>
  <si>
    <t>UPSD32-50 F 220 1x230V 50Hz 12H PN6/10</t>
  </si>
  <si>
    <t>UPSD32-80 180 1x230V 50Hz 12H</t>
  </si>
  <si>
    <t>UPSD32-80 F 220 1x230V 50Hz 12H PN10</t>
  </si>
  <si>
    <t>UPSD40-100 F 250 1x230V 50Hz 12H PN 10</t>
  </si>
  <si>
    <t>UPSD40-50 F 250 1x230V 50Hz 12H PN6/10</t>
  </si>
  <si>
    <t>UPSD40-80 F 250 1x230 50Hz 12H PN10</t>
  </si>
  <si>
    <t>UPS40-120/2 F 3x400-415V 50 HZ</t>
  </si>
  <si>
    <t>UPS50-120 F 3x400-415V PN6/10</t>
  </si>
  <si>
    <t>UPS50-180 F 3x400-415V PN6/10</t>
  </si>
  <si>
    <t>UPS50-60/2 F 3x400-415V PN6/10</t>
  </si>
  <si>
    <t>UPS65-180 F 3x400-415V PN6/10</t>
  </si>
  <si>
    <t>Bombas circuladoras para instalaciones sanitarias</t>
  </si>
  <si>
    <t>Serie Bronce e Inoxidable</t>
  </si>
  <si>
    <t>Modelo (Bronce)</t>
  </si>
  <si>
    <t>UPS32-120 F B 1x230-240V PN6/10</t>
  </si>
  <si>
    <t>UPS32-60 F B 3x400-415V PN6/10</t>
  </si>
  <si>
    <t>UPS32-120 F B 3x400-415V PN6/10</t>
  </si>
  <si>
    <t>Modelo (Inox)</t>
  </si>
  <si>
    <t>UP20-30N 150 1X230 50 9H</t>
  </si>
  <si>
    <t>UPS32-80 N 180 1x230V 50Hz 9H</t>
  </si>
  <si>
    <t>UP20-45 N 150 1x230V 50Hz 9H</t>
  </si>
  <si>
    <t>UPS32-100 N 180 1x230V 50Hz 9H</t>
  </si>
  <si>
    <t>UPS25-60 N 180 1x230V 50Hz 9H</t>
  </si>
  <si>
    <t>UP20-15 N 150 1x230V 50Hz 9H</t>
  </si>
  <si>
    <t>UPS25-55 N 180 1x230V 50Hz 9H</t>
  </si>
  <si>
    <t>UPS40-50 FN 250 1x230V 50Hz 9H PN6/10</t>
  </si>
  <si>
    <t>UPS 25-80 N 180 1x230 50Hz 9H</t>
  </si>
  <si>
    <t>UPS32-55 N 180 1x230V 50Hz 9H#</t>
  </si>
  <si>
    <t>UPS20-60 N 150 1x240V 50Hz 9H</t>
  </si>
  <si>
    <t>UPS20-60 N 150 1x230V 50Hz 9H</t>
  </si>
  <si>
    <t>UPS, UPSD 200</t>
  </si>
  <si>
    <t>UPS32-60 F 1x230-240V PN6/10</t>
  </si>
  <si>
    <t>UPS32-120 F 1x230-240V PN6/10</t>
  </si>
  <si>
    <t>UPS40-60/2 F 1x230-240V PN6/10</t>
  </si>
  <si>
    <t>UPS40-120 F 1x230-240V PN6/10</t>
  </si>
  <si>
    <t>UPS40-180 F 1x230-240V PN6/10</t>
  </si>
  <si>
    <t>UPS50-60/2 F 1x230-240V PN6/10</t>
  </si>
  <si>
    <t>UPS50-120 F 1x230-240V PN6/10</t>
  </si>
  <si>
    <t>UPS50-180 F 1x230-240V PN6/10</t>
  </si>
  <si>
    <t>UPS32-120 F 3x400-415 PN6/10</t>
  </si>
  <si>
    <t>UPS65-60/2 F 1x230-240V PN6/10</t>
  </si>
  <si>
    <t>UPS65-120 F 1x230-240V PN6/10</t>
  </si>
  <si>
    <t>UPS32-60 F 3x400-415V PN6/10</t>
  </si>
  <si>
    <t>UPS40-180 F 3x400-415V PN6/10</t>
  </si>
  <si>
    <t>UPS65-60/2 F 3x400-415V PN6/10</t>
  </si>
  <si>
    <t>UPS65-120 F 3X400-415V 50HZ PN6/10</t>
  </si>
  <si>
    <t>UPS40-60/2 F 3x400-415 PN6/10</t>
  </si>
  <si>
    <t>UPS80-60 F 3x400-415V PN6</t>
  </si>
  <si>
    <t>UPS80-60 F 3x400-415V PN10</t>
  </si>
  <si>
    <t>UPS80-120 F 3x400-415V PN6</t>
  </si>
  <si>
    <t>UPS80-120 F 3x400-415V PN10</t>
  </si>
  <si>
    <t>Circuladora para calefacción y refrigeración con velocidad variable</t>
  </si>
  <si>
    <t xml:space="preserve"> -  Electrobomba circuladora automática</t>
  </si>
  <si>
    <t xml:space="preserve"> -  Variador de frecuencia incorporado</t>
  </si>
  <si>
    <t xml:space="preserve"> -  No requiere control externo de velocidad</t>
  </si>
  <si>
    <t xml:space="preserve"> -  Sistema antibloqueo incorporado</t>
  </si>
  <si>
    <t xml:space="preserve"> -  Lámpara testigo de control</t>
  </si>
  <si>
    <t xml:space="preserve"> -  Enchufe desmontable</t>
  </si>
  <si>
    <t>ALPHA 2</t>
  </si>
  <si>
    <t>ALPHA2 25-40 180 1x230V 50Hz 6H</t>
  </si>
  <si>
    <t>ALPHA2 25-40 130 1x230V 50Hz 6H</t>
  </si>
  <si>
    <t>ALPHA2 25-60 130 1x230V 50Hz 6H</t>
  </si>
  <si>
    <t>ALPHA2 25-60 180 1x230V 50Hz 6H</t>
  </si>
  <si>
    <t>ALPHA2 32-40 180 1x230V 50Hz 6H</t>
  </si>
  <si>
    <t>ALPHA2 32-60 180 1x230V 50Hz 6H</t>
  </si>
  <si>
    <t>ALPHA2 25-40 N 130 1x230V 50Hz 6H</t>
  </si>
  <si>
    <t>ALPHA2 25-60 N 130 1x230V 50Hz 6H</t>
  </si>
  <si>
    <t>ALPHA2 25-40 N 180 1x230V 50Hz 6H</t>
  </si>
  <si>
    <t>ALPHA2 25-60 N 180 1x230V 50Hz 6H</t>
  </si>
  <si>
    <t>ALPHA2 32-40 N 180 1x230V 50Hz 6H</t>
  </si>
  <si>
    <t>ALPHA2 32-60 N 180 1x230V 50Hz 6H</t>
  </si>
  <si>
    <t>ALPHA2 25-80 130 1x230V 50Hz 6H</t>
  </si>
  <si>
    <t>ALPHA2 25-80 180 1x230V 50Hz 6H</t>
  </si>
  <si>
    <t>ALPHA2 15-80 130 1x230V 50Hz 6H</t>
  </si>
  <si>
    <t>ALPHA2 32-80 180 1x230V 50Hz 6H</t>
  </si>
  <si>
    <t>ALPHA2 25-80 N 130 1x230V 50Hz 6H</t>
  </si>
  <si>
    <t>ALPHA2 25-80 N 180 1x230V 50Hz 6H</t>
  </si>
  <si>
    <t>ALPHA2 32-80 N 180 1x230V 50Hz 6H</t>
  </si>
  <si>
    <t>ALPHA 3</t>
  </si>
  <si>
    <t>ALPHA3 15-40 130 1x230V 50Hz 6H</t>
  </si>
  <si>
    <t>ALPHA3 15-60 130 1x230V 50Hz 6H</t>
  </si>
  <si>
    <t> ALPHA3 15-80 130 1x230V 50Hz 6H</t>
  </si>
  <si>
    <t> ALPHA3 25-40 130 1x230V 50Hz 6H</t>
  </si>
  <si>
    <t> ALPHA3 25-40 180 1x230V 50Hz 6H</t>
  </si>
  <si>
    <t> ALPHA3 25-60 130 1x230V 50Hz 6H</t>
  </si>
  <si>
    <t> ALPHA3 25-60 180 1x230V 50Hz 6H</t>
  </si>
  <si>
    <t> ALPHA3 25-80 130 1x230V 50Hz 6H</t>
  </si>
  <si>
    <t> ALPHA3 25-80 180 1x230V 50Hz 6H</t>
  </si>
  <si>
    <t> ALPHA3 32-40 180 1x230V 50Hz 6H</t>
  </si>
  <si>
    <t> ALPHA3 32-60 180 1x230V 50Hz 6H</t>
  </si>
  <si>
    <t> ALPHA3 32-80 180 1x230V 50Hz 6H</t>
  </si>
  <si>
    <t>Electrobombas Circuladoras Calefacción y Refrigeración</t>
  </si>
  <si>
    <t>Incorpora tecnologia de imanes permanentes</t>
  </si>
  <si>
    <t>Función AUTOADAPT.</t>
  </si>
  <si>
    <t>Funciones FLOWADAPT y FLOWLIMIT</t>
  </si>
  <si>
    <t>Control de presión proporcional.</t>
  </si>
  <si>
    <t>Control de presión constante.</t>
  </si>
  <si>
    <t>Control de temperatura constante.</t>
  </si>
  <si>
    <t>Funcionamiento con curva constante.</t>
  </si>
  <si>
    <t>Funcionamiento con curva máx. o mín.</t>
  </si>
  <si>
    <t>Modo de funcionamiento nocturno automático.</t>
  </si>
  <si>
    <t>El motor no requiere protección externa.</t>
  </si>
  <si>
    <t>Las bombas de un cabezal para sistemas de calefacción incluyen carcasa aislante.</t>
  </si>
  <si>
    <t>Amplio rango de temperaturas e independencia entre la temperatura del líquido y la temperatura ambiente.</t>
  </si>
  <si>
    <t>MAGNA3 25-40 180 1x230V PN10</t>
  </si>
  <si>
    <t>MAGNA3 25-60 180 1x230V PN10</t>
  </si>
  <si>
    <t>MAGNA3 25-80 180 1x230V PN10</t>
  </si>
  <si>
    <t>MAGNA3 25-100 180 1x230V PN10</t>
  </si>
  <si>
    <t>MAGNA3 25-120 180 1x230V PN10</t>
  </si>
  <si>
    <t>MAGNA3 32-40 180 1x230V PN10</t>
  </si>
  <si>
    <t>MAGNA3 32-60 180 1x230V PN10</t>
  </si>
  <si>
    <t>MAGNA3 32-80 180 1x230V PN10</t>
  </si>
  <si>
    <t>MAGNA3 32-100 180 1x230V PN10</t>
  </si>
  <si>
    <t>MAGNA3 32-100 F 220 1x230V PN6/10</t>
  </si>
  <si>
    <t>MAGNA3 32-120 F 220 1x230V PN6/10</t>
  </si>
  <si>
    <t>MAGNA3 40-40 F 220 1x230V PN6/10</t>
  </si>
  <si>
    <t>MAGNA3 40-60 F 220 1x230V PN6/10</t>
  </si>
  <si>
    <t>MAGNA3 40-80 F 220 1x230V PN6/10</t>
  </si>
  <si>
    <t>MAGNA3 40-100 F 220 1x230V PN6/10</t>
  </si>
  <si>
    <t>MAGNA3 40-120 F 250 1x230V PN6/10</t>
  </si>
  <si>
    <t>MAGNA3 40-150 F 250 1x230V PN6/10</t>
  </si>
  <si>
    <t>MAGNA3 40-180 F 250 1x230V PN6/10</t>
  </si>
  <si>
    <t>MAGNA3 50-40 F 240 1x230V PN6/10</t>
  </si>
  <si>
    <t>MAGNA3 50-60 F 240 1x230V PN6/10</t>
  </si>
  <si>
    <t>MAGNA3 50-80 F 240 1x230V PN6/10</t>
  </si>
  <si>
    <t>MAGNA3 50-100 F 280 1x230V PN6/10</t>
  </si>
  <si>
    <t>MAGNA3 50-120 F 280 1x230V PN6/10</t>
  </si>
  <si>
    <t>MAGNA3 50-150 F 280 1x230V PN6/10</t>
  </si>
  <si>
    <t>MAGNA3 50-180 F 280 1x230V PN6/10</t>
  </si>
  <si>
    <t>MAGNA3 50-40 F 240 1x230V PN16</t>
  </si>
  <si>
    <t>MAGNA3 65-40 F 340 1x230V PN6/10</t>
  </si>
  <si>
    <t>MAGNA3 65-60 F 340 1x230V PN6/10</t>
  </si>
  <si>
    <t>MAGNA3 65-80 F 340 1x230V PN6/10</t>
  </si>
  <si>
    <t>MAGNA3 65-100 F 340 1x230V PN6/10</t>
  </si>
  <si>
    <t>MAGNA3 65-120 F 340 1x230V PN6/10</t>
  </si>
  <si>
    <t>MAGNA3 65-150 F 340 1x230V PN6/10</t>
  </si>
  <si>
    <t>MAGNA3 80-40 F 360 1x230V PN6</t>
  </si>
  <si>
    <t>MAGNA3 80-60 F 360 1x230V PN6</t>
  </si>
  <si>
    <t>MAGNA3 80-80 F 360 1x230V PN6</t>
  </si>
  <si>
    <t>MAGNA3 80-100 F 360 1x230V PN6</t>
  </si>
  <si>
    <t>MAGNA3 80-120 F 360 1x230V PN6</t>
  </si>
  <si>
    <t>MAGNA3 100-40 F 450 1x230V PN6</t>
  </si>
  <si>
    <t>MAGNA3 100-60 F 450 1x230V PN6</t>
  </si>
  <si>
    <t>MAGNA3 100-80 F 450 1x230V PN6</t>
  </si>
  <si>
    <t>MAGNA3 100-100 F 450 1x230V PN6</t>
  </si>
  <si>
    <t>MAGNA3 100-120 F 450 1x230V PN6</t>
  </si>
  <si>
    <t>MAGNA3 80-40 F 360 1x230V PN10</t>
  </si>
  <si>
    <t>MAGNA3 80-60 F 360 1x230V PN10</t>
  </si>
  <si>
    <t>MAGNA3 80-80 F 360 1x230V PN10</t>
  </si>
  <si>
    <t>MAGNA3 80-100 F 360 1x230V PN10</t>
  </si>
  <si>
    <t>MAGNA3 80-120 F 360 1x230V PN10</t>
  </si>
  <si>
    <t>MAGNA3 100-40 F 450 1x230V PN10</t>
  </si>
  <si>
    <t>MAGNA3 100-60 F 450 1x230V PN10</t>
  </si>
  <si>
    <t>MAGNA3 100-80 F 450 1x230V PN10</t>
  </si>
  <si>
    <t>MAGNA3 100-100 F 450 1x230V PN10</t>
  </si>
  <si>
    <t>MAGNA3 100-120 F 450 1x230V PN10</t>
  </si>
  <si>
    <t>MAGNA3 80-40 F 360 1x230V PN16</t>
  </si>
  <si>
    <t>MAGNA3 25-40 N 180 1x230V PN10</t>
  </si>
  <si>
    <t>MAGNA3 25-60 N 180 1x230V PN10</t>
  </si>
  <si>
    <t>MAGNA3 25-80 N 180 1x230V PN10</t>
  </si>
  <si>
    <t>MAGNA3 25-100 N 180 1x230V PN10</t>
  </si>
  <si>
    <t>MAGNA3 25-120 N 180 1x230V PN10</t>
  </si>
  <si>
    <t>MAGNA3 32-40 N 180 1x230V PN10</t>
  </si>
  <si>
    <t>MAGNA3 32-60 N 180 1x230V PN10</t>
  </si>
  <si>
    <t>MAGNA3 32-80 N 180 1x230V PN10</t>
  </si>
  <si>
    <t>MAGNA3 32-100 N 180 1x230V PN10</t>
  </si>
  <si>
    <t>MAGNA3 32-100 F N 220 1x230V PN6/10</t>
  </si>
  <si>
    <t>MAGNA3 32-120 F N 220 1x230V PN6/10</t>
  </si>
  <si>
    <t>MAGNA3 40-40 F N 220 1x230V PN6/10</t>
  </si>
  <si>
    <t>MAGNA3 40-60 F N 220 1x230V PN6/10</t>
  </si>
  <si>
    <t>MAGNA3 40-80 F N 220 1x230V PN6/10</t>
  </si>
  <si>
    <t>MAGNA3 40-100 F N 220 1x230V PN6/10</t>
  </si>
  <si>
    <t>MAGNA3 40-120 F N 250 1x230V PN6/10</t>
  </si>
  <si>
    <t>MAGNA3 40-150 F N 250 1x230V PN6/10</t>
  </si>
  <si>
    <t>MAGNA3 40-180 F N 250 1x230V PN6/10</t>
  </si>
  <si>
    <t>MAGNA3 50-40 F N 240 1x230V PN6/10</t>
  </si>
  <si>
    <t>MAGNA3 50-60 F N 240 1x230V PN6/10</t>
  </si>
  <si>
    <t>MAGNA3 50-80 F N 240 1x230V PN6/10</t>
  </si>
  <si>
    <t>MAGNA3 50-100 F N 280 1x230V PN6/10</t>
  </si>
  <si>
    <t>MAGNA3 50-120 F N 280 1x230V PN6/10</t>
  </si>
  <si>
    <t>MAGNA3 50-150 F N 280 1x230V PN6/10</t>
  </si>
  <si>
    <t>MAGNA3 50-180 F N 280 1x230V PN6/10</t>
  </si>
  <si>
    <t>MAGNA3 65-40 F N 340 1x230V PN6/10</t>
  </si>
  <si>
    <t>MAGNA3 65-60 F N 340 1x230V PN6/10</t>
  </si>
  <si>
    <t>MAGNA3 65-80 F N 340 1x230V PN6/10</t>
  </si>
  <si>
    <t>MAGNA3 65-100 F N 340 1x230V PN6/10</t>
  </si>
  <si>
    <t>MAGNA3 65-120 F N 340 1x230V PN6/10</t>
  </si>
  <si>
    <t>MAGNA3 65-150 F N 340 1x230V PN6/10</t>
  </si>
  <si>
    <t>MAGNA3 D 32-40 180 1x230V PN10</t>
  </si>
  <si>
    <t>MAGNA3 D 32-60 180 1x230V PN10</t>
  </si>
  <si>
    <t>MAGNA3 D 32-80 180 1x230V PN10</t>
  </si>
  <si>
    <t>MAGNA3 D 32-100 180 1x230V PN10</t>
  </si>
  <si>
    <t>MAGNA3 D 32-100 F 220 1x230V PN6/10</t>
  </si>
  <si>
    <t>MAGNA3 D 32-120 F 220 1x230V PN6/10</t>
  </si>
  <si>
    <t>MAGNA3 D 40-40 F 220 1x230V PN6/10</t>
  </si>
  <si>
    <t>MAGNA3 D 40-60 F 220 1x230V PN6/10</t>
  </si>
  <si>
    <t>MAGNA3 D 40-80 F 220 1x230V PN6/10</t>
  </si>
  <si>
    <t>MAGNA3 D 40-100 F 220 1x230V PN6/10</t>
  </si>
  <si>
    <t>MAGNA3 D 40-120 F 250 1x230V PN6/10</t>
  </si>
  <si>
    <t>MAGNA3 D 40-150 F 250 1x230V PN6/10</t>
  </si>
  <si>
    <t>MAGNA3 D 40-180 F 250 1x230V PN6/10</t>
  </si>
  <si>
    <t>MAGNA3 D 50-40 F 240 1x230V PN6/10</t>
  </si>
  <si>
    <t>MAGNA3 D 50-60 F 240 1x230V PN6/10</t>
  </si>
  <si>
    <t>MAGNA3 D 50-80 F 240 1x230V PN6/10</t>
  </si>
  <si>
    <t>MAGNA3 D 50-100 F 280 1x230V PN6/10</t>
  </si>
  <si>
    <t>MAGNA3 D 50-120 F 280 1x230V PN6/10</t>
  </si>
  <si>
    <t>MAGNA3 D 50-150 F 280 1x230V PN6/10</t>
  </si>
  <si>
    <t>MAGNA3 D 50-180 F 280 1x230V PN6/10</t>
  </si>
  <si>
    <t>MAGNA3 D 65-40 F 340 1x230V PN6/10</t>
  </si>
  <si>
    <t>MAGNA3 D 65-60 F 340 1x230V PN6/10</t>
  </si>
  <si>
    <t>MAGNA3 D 65-80 F 340 1x230V PN6/10</t>
  </si>
  <si>
    <t>MAGNA3 D 65-100 F 340 1x230V PN6/10</t>
  </si>
  <si>
    <t>MAGNA3 D 65-120 F 340 1x230V PN6/10</t>
  </si>
  <si>
    <t>MAGNA3 D 65-150 F 340 1x230V PN6/10</t>
  </si>
  <si>
    <t>MAGNA3 D 80-40 F 360 1x230V PN6</t>
  </si>
  <si>
    <t>MAGNA3 D 80-60 F 360 1x230V PN6</t>
  </si>
  <si>
    <t>MAGNA3 D 80-80 F 360 1x230V PN6</t>
  </si>
  <si>
    <t>MAGNA3 D 80-100 F 360 1x230V PN6</t>
  </si>
  <si>
    <t>MAGNA3 D 80-120 F 360 1x230V PN6</t>
  </si>
  <si>
    <t>MAGNA3 D 100-40 F 450 1x230V PN6</t>
  </si>
  <si>
    <t>MAGNA3 D 100-60 F 450 1x230V PN6</t>
  </si>
  <si>
    <t>MAGNA3 D 100-80 F 450 1x230V PN6</t>
  </si>
  <si>
    <t>MAGNA3 D 100-100 F 450 1x230V PN6</t>
  </si>
  <si>
    <t>MAGNA3 D 100-120 F 450 1x230V PN6</t>
  </si>
  <si>
    <t>MAGNA3 D 80-40 F 360 1x230V PN10</t>
  </si>
  <si>
    <t>MAGNA3 D 80-60 F 360 1x230V PN10</t>
  </si>
  <si>
    <t>MAGNA3 D 80-80 F 360 1x230V PN10</t>
  </si>
  <si>
    <t>MAGNA3 D 80-100 F 360 1x230V PN10</t>
  </si>
  <si>
    <t>MAGNA3 D 80-120 F 360 1x230V PN10</t>
  </si>
  <si>
    <t>MAGNA3 D 100-40 F 450 1x230V PN10</t>
  </si>
  <si>
    <t>MAGNA3 D 100-60 F 450 1x230V PN10</t>
  </si>
  <si>
    <t>MAGNA3 D 100-80 F 450 1x230V PN10</t>
  </si>
  <si>
    <t>MAGNA3 D 100-100 F 450 1x230V PN10</t>
  </si>
  <si>
    <t>MAGNA3 D 100-120 F 450 1x230V PN10</t>
  </si>
  <si>
    <t>MAGNA3 32-40 F 220 1x230V PN6/10</t>
  </si>
  <si>
    <t>MAGNA3 32-40 F N 220 1x230V PN6/10</t>
  </si>
  <si>
    <t>MAGNA3 D 32-40 F 220 1x230V PN6/10</t>
  </si>
  <si>
    <t>MAGNA3 32-60 F 220 1x230V PN6/10</t>
  </si>
  <si>
    <t>MAGNA3 32-60 F N 220 1x230V PN6/10</t>
  </si>
  <si>
    <t>MAGNA3 D 32-60 F 220 1x230V PN6/10</t>
  </si>
  <si>
    <t>MAGNA3 32-80 F 220 1x230V PN6/10</t>
  </si>
  <si>
    <t>MAGNA3 32-80 F N 220 1x230V PN6/10</t>
  </si>
  <si>
    <t>MAGNA3 D 32-80 F 220 1x230V PN6/10</t>
  </si>
  <si>
    <t>MAGNA3 32-120 180 1x230V PN10</t>
  </si>
  <si>
    <t>MAGNA3 32-120 N 180 1x230V PN10</t>
  </si>
  <si>
    <t xml:space="preserve">Certificados disponibles </t>
  </si>
  <si>
    <t>Para certificados de punto de trabajo, se debe hacer mencion en la orden de compra que punto de trabajo se requiere testear y certificar, de no mencionarse esto en la orden de compra se asumira el punto nominal del equipo y se entregara certificado de este.</t>
  </si>
  <si>
    <t>CR 1-10, CRI 1-10, CRN 1-10</t>
  </si>
  <si>
    <t>NOMBRE</t>
  </si>
  <si>
    <t>Certificate of compliance with the order (EN10204 2.1)</t>
  </si>
  <si>
    <t>Test certificate. Non-specific inspection and testing (EN10204 2.2)</t>
  </si>
  <si>
    <t>Inspection certificate. (EN10204 3.1)</t>
  </si>
  <si>
    <t xml:space="preserve">Standard Test report acc. to ISO9906: 2012, Grade 3B </t>
  </si>
  <si>
    <t xml:space="preserve">Duty point verification report (QH only), acc. to ISO9906: 2012 Grade 3B </t>
  </si>
  <si>
    <t>Material specification report</t>
  </si>
  <si>
    <t>Standard Test report acc. to ISO9906: 2012, Grade 3B (Ensamble local)</t>
  </si>
  <si>
    <t>CR 15-155, CRI 15-20, CRN 15-155</t>
  </si>
  <si>
    <t>Standard Test report acc. to ISO9906: 2012, Grade 3B (Sólo ensamble local)</t>
  </si>
  <si>
    <t>CRE - CRIE - CRNE</t>
  </si>
  <si>
    <t>Hydro MPC</t>
  </si>
  <si>
    <t>Inspection certificate. (EN10204 3.1) (booster, incluye prueba hidráulica)</t>
  </si>
  <si>
    <t>Standard Test report acc. to ISO9906: 2012, Grade 3B (1 por bomba)</t>
  </si>
  <si>
    <t>Test certificate. Non-specific inspection and testing (EN10204 2.2) (1 por bomba)</t>
  </si>
  <si>
    <t>CMN, CME</t>
  </si>
  <si>
    <t>NK, NKG hierro fundido</t>
  </si>
  <si>
    <t>NB, NBG hierro fundido</t>
  </si>
  <si>
    <t>NK(E), NB(E), NKG(E), NBG(E)</t>
  </si>
  <si>
    <t>NK(E), NB(E), NKG(E), NBG(E) acero inoxidable</t>
  </si>
  <si>
    <t>SL1, SLV</t>
  </si>
  <si>
    <t>SE1, SEV</t>
  </si>
  <si>
    <t>Unilift AP, KP</t>
  </si>
  <si>
    <t>TP(E), TPD(E) (por bomba, si es TPD se duplica el valor)</t>
  </si>
  <si>
    <t>UPS, UPSD (por bomba, si es UPSD se duplica el valor)</t>
  </si>
  <si>
    <t>MAGNA, MAGNA D (por bomba, si es MAGNA D se duplica el valor)</t>
  </si>
  <si>
    <t xml:space="preserve">SCALA1 3-35 </t>
  </si>
  <si>
    <t xml:space="preserve">SCALA1 3-45 </t>
  </si>
  <si>
    <t xml:space="preserve">SCALA1 5-25 </t>
  </si>
  <si>
    <t xml:space="preserve">SCALA1 5-55 </t>
  </si>
  <si>
    <t>SCALA1 Twin accessories set, GAS. Rp</t>
  </si>
  <si>
    <t>SQF 1-30 Rp 1 1/4  cpl.</t>
  </si>
  <si>
    <t xml:space="preserve"> -  Motor eléctrico GRUNDFOS, IE3, 50 Hz, 1.450 r.p.m., 3x380V (paquetizados con P&gt;4 kW)</t>
  </si>
  <si>
    <t>P2 (kW) 1.450 r.p.m.</t>
  </si>
  <si>
    <t xml:space="preserve"> -  Motor eléctrico GRUNDFOS, IE3, 50 Hz, 1.450 r.p.m., 3x380V</t>
  </si>
  <si>
    <t xml:space="preserve">AP 12.50.11.A3 </t>
  </si>
  <si>
    <t>CU 200</t>
  </si>
  <si>
    <t xml:space="preserve"> -  Unidad combinada de estado, control y comunicación especialmente desarrolada para el sistema SQFlex</t>
  </si>
  <si>
    <t xml:space="preserve"> -  Se comunica mediante el cable de la bomba, no requiere cables adicionales</t>
  </si>
  <si>
    <t xml:space="preserve"> -  Permite monitoreo de sistema e indicación de alarma</t>
  </si>
  <si>
    <t xml:space="preserve"> -  Muestra visualmente: Bomba funcionando, Tanque lleno (si se conecta interruptor de nivel), Entrada de potencia</t>
  </si>
  <si>
    <t xml:space="preserve"> -  Muestra las siguientes alarmas: </t>
  </si>
  <si>
    <t xml:space="preserve">     - Funcionamiento en seco</t>
  </si>
  <si>
    <t xml:space="preserve">     - Insuficiente suministro de energía</t>
  </si>
  <si>
    <t xml:space="preserve">     - Necesidad de servicio en caso de: No tener contacto con la bomba, Sobre voltaje, Sobre temperatura, Sobrecarga</t>
  </si>
  <si>
    <t>PowerAdapt</t>
  </si>
  <si>
    <t>PowerAdapt 3x380-415V 31A</t>
  </si>
  <si>
    <t xml:space="preserve">     de software de protección constituye una solución eficiente y fiable para sistemas alimentados por energía renovable.</t>
  </si>
  <si>
    <t xml:space="preserve"> -  El inversor RSI está configurado específicamente para resultar compatible con bombas trifásicas.</t>
  </si>
  <si>
    <t xml:space="preserve"> -  Gracias a la función MPPT integrada y a diferentes programas de software de protección, y a diferentes programas</t>
  </si>
  <si>
    <t xml:space="preserve"> -  Gabinete eléctrico que permite combinar energía solar (DC) con energía trifásica de la red o de generador (AC) para funcionamiento de bomba
</t>
  </si>
  <si>
    <t xml:space="preserve"> -  Su funcionamiento es con inversor RSI y bombas trifásicas.</t>
  </si>
  <si>
    <t xml:space="preserve"> -  Privilegia el uso de energía solar, complementando lo que falta con energía de la red o de generador hacia el RSI</t>
  </si>
  <si>
    <t xml:space="preserve"> -  El inversor de energía solar renovable (RSI) es un sistema sin conexión a la red eléctrica</t>
  </si>
  <si>
    <t xml:space="preserve"> -  Puede trabajar de manera alternada con energía solar o con energía trifásica de la red</t>
  </si>
  <si>
    <t>SQF 5-70 Rp1 1/2" Cpl.</t>
  </si>
  <si>
    <t>SQF 7-55 Rp1 1/2" Cpl.</t>
  </si>
  <si>
    <t>SQF 1-70 Rp1 1/4 cpl.</t>
  </si>
  <si>
    <t>SQF 3-105 N Rp 1 1/4" Cpl.</t>
  </si>
  <si>
    <t>1-2</t>
  </si>
  <si>
    <t>UPA 15 - 90</t>
  </si>
  <si>
    <t>3-4</t>
  </si>
  <si>
    <t>UPA 120 230V 50Hz plug</t>
  </si>
  <si>
    <t>Flow switch for UPA 120</t>
  </si>
  <si>
    <t>CARACTERÍSTICAS:</t>
  </si>
  <si>
    <r>
      <t xml:space="preserve">Grundfos </t>
    </r>
    <r>
      <rPr>
        <b/>
        <sz val="11"/>
        <color rgb="FF333333"/>
        <rFont val="Calibri"/>
        <family val="2"/>
      </rPr>
      <t>SCALA1</t>
    </r>
    <r>
      <rPr>
        <sz val="11"/>
        <color rgb="FF333333"/>
        <rFont val="Calibri"/>
        <family val="2"/>
      </rPr>
      <t xml:space="preserve"> es una bomba multietapa autocebante que incorpora todos los componentes</t>
    </r>
  </si>
  <si>
    <t>de un grupo de aumento de presión en una compacta protección de composite.</t>
  </si>
  <si>
    <r>
      <t>Al ser autocebante,</t>
    </r>
    <r>
      <rPr>
        <b/>
        <sz val="11"/>
        <color rgb="FF333333"/>
        <rFont val="Calibri"/>
        <family val="2"/>
      </rPr>
      <t xml:space="preserve"> SCALA1</t>
    </r>
    <r>
      <rPr>
        <sz val="11"/>
        <color rgb="FF333333"/>
        <rFont val="Calibri"/>
        <family val="2"/>
      </rPr>
      <t xml:space="preserve"> puede bombear agua desde un nivel inferior al de la bomba. Siempre que esté</t>
    </r>
  </si>
  <si>
    <t>llena de agua ("cebada"), la bomba puede elevar agua desde una profundidad de 8 m en menos de 5 minutos</t>
  </si>
  <si>
    <t>Esto hace que la instalación y el arranque de la bomba sean sencillos y proporciona un suministro de agua</t>
  </si>
  <si>
    <t>más fiable en instalaciones con riesgo de funcionamiento en seco y fugas en la manguera de aspiración o las tuberías.</t>
  </si>
  <si>
    <r>
      <rPr>
        <b/>
        <sz val="11"/>
        <color theme="1"/>
        <rFont val="Calibri"/>
        <family val="2"/>
        <scheme val="minor"/>
      </rPr>
      <t xml:space="preserve">SCALA1 </t>
    </r>
    <r>
      <rPr>
        <sz val="10"/>
        <rFont val="Arial"/>
        <family val="2"/>
      </rPr>
      <t xml:space="preserve">puede comunicarse con la aplicación </t>
    </r>
    <r>
      <rPr>
        <b/>
        <sz val="11"/>
        <color theme="1"/>
        <rFont val="Calibri"/>
        <family val="2"/>
        <scheme val="minor"/>
      </rPr>
      <t>Grundfos GO</t>
    </r>
    <r>
      <rPr>
        <sz val="10"/>
        <rFont val="Arial"/>
        <family val="2"/>
      </rPr>
      <t xml:space="preserve"> mediante </t>
    </r>
    <r>
      <rPr>
        <b/>
        <sz val="11"/>
        <color theme="1"/>
        <rFont val="Calibri"/>
        <family val="2"/>
        <scheme val="minor"/>
      </rPr>
      <t>Bluetooth</t>
    </r>
    <r>
      <rPr>
        <sz val="10"/>
        <rFont val="Arial"/>
        <family val="2"/>
      </rPr>
      <t xml:space="preserve"> integrado, lo que permite una supervisión </t>
    </r>
  </si>
  <si>
    <t>detallada de la bomba y numerosas opciones de personalización, para hacer de esta bomba la más idónea para cualquier aplicación.</t>
  </si>
  <si>
    <t>SCALA1 incorpora avanzadas funciones de protección tales como:</t>
  </si>
  <si>
    <t>* Protección contra marcha en seco, que dentendrá automáticamente la bomba en caso de faltante de agua.</t>
  </si>
  <si>
    <t>* Protección anticiclos que impide que la bomba arranque reiteradamente en caso que se produzcan fugas leves en la instalación.</t>
  </si>
  <si>
    <t xml:space="preserve">* Protección de tiempo de funcionamiento máximo, que puede detener la bomba tras un período específico de funcionamiento continuo, lo que </t>
  </si>
  <si>
    <t xml:space="preserve">   previene posibles daños debidos a una inundación provocada por roturas de tuberías.</t>
  </si>
  <si>
    <t>* Protección integrada en el motor, contra alta temperatura, por bloqueo o sobrecarga o alta temperatura ambiente.</t>
  </si>
  <si>
    <t>Con Grundfos GO se puede configurar SCALA1 fácilmente como un doble sistema de grupos de aumento de presión que funcionen como bomba de</t>
  </si>
  <si>
    <t>trabajo/bomba de reposo, así como bomba de trabajo/bomba auxiliar. También es posible añadir un control de entrada externo y programar la</t>
  </si>
  <si>
    <t>bomba mediante la "función de calendario".</t>
  </si>
  <si>
    <t>Rango de temperaturas del líquido (agua): 0 °C…45 °C</t>
  </si>
  <si>
    <t>Rango de temperaturas del ambiente: 0 °C …55 °C</t>
  </si>
  <si>
    <t>Grado de protección: IPX4D (adecuada para la intemperire)</t>
  </si>
  <si>
    <t>Clase de aislamiento: F</t>
  </si>
  <si>
    <t>Presión de trabajo máxima: 8 bar</t>
  </si>
  <si>
    <t>Presión de entrada máxima: 5 bar (#-25); 4 bar (#-35); 3 bar (#-45); 2 bar (#-55)</t>
  </si>
  <si>
    <t>Alimentación eléctrica: Monofásicas 1 x 220 V - 50 Hz</t>
  </si>
  <si>
    <t>DATOS HIDRÁULICOS</t>
  </si>
  <si>
    <t>BOCAS</t>
  </si>
  <si>
    <t>PRECIO (USD)</t>
  </si>
  <si>
    <t>Cantidad de Baños</t>
  </si>
  <si>
    <t>Pallets</t>
  </si>
  <si>
    <t>W / HP (P1)</t>
  </si>
  <si>
    <t>m.c.a.</t>
  </si>
  <si>
    <t>R</t>
  </si>
  <si>
    <t>4 duchas</t>
  </si>
  <si>
    <t>550 /0,75</t>
  </si>
  <si>
    <r>
      <t>m</t>
    </r>
    <r>
      <rPr>
        <b/>
        <vertAlign val="superscript"/>
        <sz val="11"/>
        <color theme="1"/>
        <rFont val="Calibri"/>
        <family val="2"/>
      </rPr>
      <t>3</t>
    </r>
    <r>
      <rPr>
        <b/>
        <sz val="11"/>
        <color theme="1"/>
        <rFont val="Calibri"/>
        <family val="2"/>
      </rPr>
      <t>/h</t>
    </r>
  </si>
  <si>
    <r>
      <rPr>
        <b/>
        <sz val="14"/>
        <color theme="1"/>
        <rFont val="Calibri"/>
        <family val="2"/>
        <scheme val="minor"/>
      </rPr>
      <t>m</t>
    </r>
    <r>
      <rPr>
        <b/>
        <vertAlign val="superscript"/>
        <sz val="14"/>
        <color theme="1"/>
        <rFont val="Calibri"/>
        <family val="2"/>
        <scheme val="minor"/>
      </rPr>
      <t>3</t>
    </r>
    <r>
      <rPr>
        <b/>
        <sz val="14"/>
        <color theme="1"/>
        <rFont val="Calibri"/>
        <family val="2"/>
        <scheme val="minor"/>
      </rPr>
      <t>/h</t>
    </r>
  </si>
  <si>
    <t>1"</t>
  </si>
  <si>
    <t>5 duchas</t>
  </si>
  <si>
    <t>720 / 0,96</t>
  </si>
  <si>
    <t>6 duchas</t>
  </si>
  <si>
    <t>910 / 1,20</t>
  </si>
  <si>
    <t>8 duchas</t>
  </si>
  <si>
    <t>650 / 0,87</t>
  </si>
  <si>
    <t>10 duchas</t>
  </si>
  <si>
    <t>1200 / 1,60</t>
  </si>
  <si>
    <t>Inlet Filter 250micron Rp1xRp1</t>
  </si>
  <si>
    <t>SCALA1</t>
  </si>
  <si>
    <t>6 - 8 baños</t>
  </si>
  <si>
    <t>JP</t>
  </si>
  <si>
    <t>Electrobomba presurizadora autocebante</t>
  </si>
  <si>
    <t xml:space="preserve"> -  Autoaspirante (hasta 8 m)</t>
  </si>
  <si>
    <t xml:space="preserve"> -  Protección térmica, protección contra alto y bajo voltaje</t>
  </si>
  <si>
    <t xml:space="preserve"> -  Temperatura máxima del líquido: 40°C</t>
  </si>
  <si>
    <t xml:space="preserve"> -  Protección IP44, aislación clase F</t>
  </si>
  <si>
    <r>
      <t xml:space="preserve"> -  Motor encapsulado (bajo nivel de ruido, </t>
    </r>
    <r>
      <rPr>
        <u/>
        <sz val="11"/>
        <rFont val="Calibri"/>
        <family val="2"/>
      </rPr>
      <t>&lt;</t>
    </r>
    <r>
      <rPr>
        <sz val="11"/>
        <rFont val="Calibri"/>
        <family val="2"/>
      </rPr>
      <t xml:space="preserve"> 81 dB (A))</t>
    </r>
  </si>
  <si>
    <t xml:space="preserve"> -  Bomba, motor y unidad de control (Pressure Manager) integrados en versión PM</t>
  </si>
  <si>
    <t xml:space="preserve"> -  Protección contra trabajo en seco y anticiclado (con Pressure Manager)</t>
  </si>
  <si>
    <t xml:space="preserve"> -  Válvula de retención integrada (con Pressure Manager)</t>
  </si>
  <si>
    <t>JP 3-42 1x230V 50Hz 1,5m SCHUKO HU</t>
  </si>
  <si>
    <t>JP 4-47 1x230V 50Hz 1,5m SCHUKO HU</t>
  </si>
  <si>
    <t>JP 4-54 1x230V 50Hz 1,5m SCHUKO HU</t>
  </si>
  <si>
    <t>JP 5-48 1x230V 50Hz 1,5m SCHUKO HU</t>
  </si>
  <si>
    <t>JP 3-42 PM1 1x230V 50Hz 1,5m SCHUKO H</t>
  </si>
  <si>
    <t>JP 4-47 PM1 1x230V 50Hz 1,5m SCHUKO H</t>
  </si>
  <si>
    <t>JP 4-54 PM1 1x230V 50Hz 1,5m SCHUKO H</t>
  </si>
  <si>
    <t>JP 5-48 PM1 1x230V 50Hz 1,5m SCHUKO H</t>
  </si>
  <si>
    <t>PM 1 15 1x230V 50/60Hz GAS IT</t>
  </si>
  <si>
    <t>PM 1 22 1x230V 50/60Hz GAS IT</t>
  </si>
  <si>
    <t>PM Twin AD 1x230V 50/60Hz GAS IT</t>
  </si>
  <si>
    <t>PM 2 AD 1x230V 50/60Hz GAS IT</t>
  </si>
  <si>
    <t>SB</t>
  </si>
  <si>
    <t>Bombas de achique domésticas</t>
  </si>
  <si>
    <t xml:space="preserve"> -  Aplicación: achique de agua subterránea, agua de superficie, agua de lluvia en ambientes domésticos</t>
  </si>
  <si>
    <t xml:space="preserve"> -  Cuerpo e impulsor de polipropileno (PP30GF), eje en inox</t>
  </si>
  <si>
    <t xml:space="preserve"> -  Protección del motor contra sobrecarga térmica</t>
  </si>
  <si>
    <t xml:space="preserve"> -  Motor: aislación clase B, IP68, 50 hz.</t>
  </si>
  <si>
    <t xml:space="preserve"> -  Modelo A con flotador, M sin flotador, W con succión lateral mediante manguera</t>
  </si>
  <si>
    <t>SB 3-35 A</t>
  </si>
  <si>
    <t>SB 3-35 AW</t>
  </si>
  <si>
    <t>SB 3-35 M</t>
  </si>
  <si>
    <t>SB 3-35 MW</t>
  </si>
  <si>
    <t>SB 3-45 A</t>
  </si>
  <si>
    <t>SB 3-45 AW</t>
  </si>
  <si>
    <t>SB 3-45 M</t>
  </si>
  <si>
    <t>SB 3-45 MW</t>
  </si>
  <si>
    <t>SBA</t>
  </si>
  <si>
    <t xml:space="preserve"> -  Modelo A se reinicia automáticamente al subir el nivel</t>
  </si>
  <si>
    <t>SBA 3-35 A</t>
  </si>
  <si>
    <t>SBA 3-35 AW</t>
  </si>
  <si>
    <t>SBA 3-35 M</t>
  </si>
  <si>
    <t>SBA 3-35 MW</t>
  </si>
  <si>
    <t>SBA 3-45 A</t>
  </si>
  <si>
    <t>SBA 3-45 AW</t>
  </si>
  <si>
    <t>SBA 3-45 M</t>
  </si>
  <si>
    <t>SBA 3-45 MW</t>
  </si>
  <si>
    <t>Unilift CC</t>
  </si>
  <si>
    <t>Bombas de achique</t>
  </si>
  <si>
    <t xml:space="preserve"> -  Aplicación: achique de agua subterránea, agua de superficie, agua de lluvia y líquidos similares.</t>
  </si>
  <si>
    <t xml:space="preserve"> -  Impulsor de PPOm 20 GF</t>
  </si>
  <si>
    <t xml:space="preserve"> -  Cuerpo de PP 15 GF</t>
  </si>
  <si>
    <t xml:space="preserve"> -  Motor: aislación clase F, IP68, 50 hz.</t>
  </si>
  <si>
    <t>Unilift CC5 - A1 220-240/50 5m SCH</t>
  </si>
  <si>
    <t>Unilift CC7 - A1 220-240/50 10m SCH</t>
  </si>
  <si>
    <t>Unilift CC9 - A1 220-240/50 10m SCH</t>
  </si>
  <si>
    <t>Unilift CC5 - AG1 220-240/50 5m SCH</t>
  </si>
  <si>
    <t xml:space="preserve"> Unilift CC7 - AG1 220-240/50 10m SCH</t>
  </si>
  <si>
    <t>Unilift CC9 - AG1 220-240/50 10m SCH</t>
  </si>
  <si>
    <t>KPC</t>
  </si>
  <si>
    <t xml:space="preserve"> -  Impulsor de NORYL GFN2</t>
  </si>
  <si>
    <t xml:space="preserve"> -  Cuerpo de NORYL GFN2</t>
  </si>
  <si>
    <t xml:space="preserve"> -  Temperatura del fluido: 0°C-35°C</t>
  </si>
  <si>
    <t xml:space="preserve"> -  Profundidad máxima de instalación: 7 mts.</t>
  </si>
  <si>
    <t>KPC 300 A 1x220 50Hz Schuko CN</t>
  </si>
  <si>
    <t>KPC 600 A 1x220 50Hz Schuko CN</t>
  </si>
  <si>
    <t>KPC 24/7 210 1x220 50Hz Schuko CN</t>
  </si>
  <si>
    <t>KPC 24/7 270 1x220 50Hz Schuko CN</t>
  </si>
  <si>
    <t>COMFORT</t>
  </si>
  <si>
    <t>Circuladora para calefacción y recirculación de agua caliente doméstica</t>
  </si>
  <si>
    <t xml:space="preserve"> -  Con motor de imán permanente</t>
  </si>
  <si>
    <t xml:space="preserve"> -  Bajo nivel de ruido</t>
  </si>
  <si>
    <t xml:space="preserve"> -  Cuerpo de latón resistente a la corrosión</t>
  </si>
  <si>
    <t xml:space="preserve"> -  Impulsor de polímero</t>
  </si>
  <si>
    <t xml:space="preserve"> -  AUTOADAPT opcional (que se aprende el consumo minimizando el tiempo de operación)</t>
  </si>
  <si>
    <t xml:space="preserve"> -  Operación para horas del día definidas, como opcional</t>
  </si>
  <si>
    <t xml:space="preserve"> -  Válvula antirretorno integrada como opcional</t>
  </si>
  <si>
    <t>P1</t>
  </si>
  <si>
    <t>Watts</t>
  </si>
  <si>
    <t>COMFORT 15-14 BA PM</t>
  </si>
  <si>
    <t>COMFORT 15-14 B PM</t>
  </si>
  <si>
    <t>COMFORT 15-14 BDT PM</t>
  </si>
  <si>
    <t>COMFORT 15-14 BXA PM</t>
  </si>
  <si>
    <t>COMFORT 15-14 BX PM</t>
  </si>
  <si>
    <t>COMFORT 15-14 BXDT PM</t>
  </si>
  <si>
    <t>Scala1</t>
  </si>
  <si>
    <t>Comfort</t>
  </si>
  <si>
    <t>Scala2</t>
  </si>
  <si>
    <t>JP y PM</t>
  </si>
  <si>
    <t>SB y SBA</t>
  </si>
  <si>
    <t>33 USD</t>
  </si>
  <si>
    <t>GT-U-8</t>
  </si>
  <si>
    <t>GT-U-25</t>
  </si>
  <si>
    <t>Año 2023</t>
  </si>
  <si>
    <t>Valida hasta 31 de Diciembre 2023</t>
  </si>
  <si>
    <t>Teléfono 56 - 2 - 3319 5700</t>
  </si>
  <si>
    <t xml:space="preserve">       - CRI: tiene multibridas ANSI/DIN/JIS</t>
  </si>
  <si>
    <t xml:space="preserve">       - CRN hasta modelo 20: con multibridas y modelos desde 32 a 150, brida DIN</t>
  </si>
  <si>
    <t xml:space="preserve">Todos los certificados deben solicitarse en la misma orden de compra donde se solicita la bomba, incluyendo codigo SAP y haciendo referencia a que bomba se le solicita el certificado. </t>
  </si>
  <si>
    <t>La solicitud de cualquier de estos certificados luego de despachada la bomba desde fabrica sera nula.</t>
  </si>
  <si>
    <t>VIGENCIA: Desde 01 de enero de 2024 a 31 de diciembre de 2024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</si>
</sst>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8">
    <numFmt numFmtId="42" formatCode="_ &quot;$&quot;* #,##0_ ;_ &quot;$&quot;* \-#,##0_ ;_ &quot;$&quot;* &quot;-&quot;_ ;_ @_ "/>
    <numFmt numFmtId="41" formatCode="_ * #,##0_ ;_ * \-#,##0_ ;_ * &quot;-&quot;_ ;_ @_ "/>
    <numFmt numFmtId="164" formatCode="_(&quot;$&quot;* #,##0_);_(&quot;$&quot;* \(#,##0\);_(&quot;$&quot;* &quot;-&quot;_);_(@_)"/>
    <numFmt numFmtId="165" formatCode="_(* #,##0.00_);_(* \(#,##0.00\);_(* &quot;-&quot;??_);_(@_)"/>
    <numFmt numFmtId="166" formatCode="0.0"/>
    <numFmt numFmtId="167" formatCode="0.0%"/>
    <numFmt numFmtId="168" formatCode="0.00000"/>
    <numFmt numFmtId="169" formatCode="_-[$€-2]\ * #,##0.00_-;\-[$€-2]\ * #,##0.00_-;_-[$€-2]\ * &quot;-&quot;??_-"/>
    <numFmt numFmtId="170" formatCode="0.000000"/>
    <numFmt numFmtId="171" formatCode="[$€-2]\ #,##0.00"/>
    <numFmt numFmtId="172" formatCode="_-[$$-409]* #,##0.00_ ;_-[$$-409]* \-#,##0.00\ ;_-[$$-409]* &quot;-&quot;??_ ;_-@_ "/>
    <numFmt numFmtId="173" formatCode="0.00_);[Red]\(0.00\)"/>
    <numFmt numFmtId="174" formatCode="0.0_);[Red]\(0.0\)"/>
    <numFmt numFmtId="175" formatCode="0_);[Red]\(0\)"/>
    <numFmt numFmtId="176" formatCode="#,##0.0"/>
    <numFmt numFmtId="177" formatCode="0.0000000000"/>
    <numFmt numFmtId="178" formatCode="_ &quot;$&quot;* #,##0.00_ ;_ &quot;$&quot;* \-#,##0.00_ ;_ &quot;$&quot;* &quot;-&quot;_ ;_ @_ "/>
    <numFmt numFmtId="179" formatCode="###,000"/>
  </numFmts>
  <fonts count="175">
    <font>
      <sz val="10"/>
      <name val="Arial"/>
      <family val="2"/>
    </font>
    <font>
      <sz val="11"/>
      <color theme="1"/>
      <name val="Calibri"/>
      <family val="2"/>
      <scheme val="minor"/>
    </font>
    <font>
      <sz val="11"/>
      <color theme="1"/>
      <name val="Calibri"/>
      <family val="2"/>
      <scheme val="minor"/>
    </font>
    <font>
      <b/>
      <sz val="10"/>
      <name val="Arial"/>
      <family val="2"/>
    </font>
    <font>
      <b/>
      <i/>
      <sz val="10"/>
      <name val="Arial"/>
      <family val="2"/>
    </font>
    <font>
      <sz val="10"/>
      <name val="Arial"/>
      <family val="2"/>
    </font>
    <font>
      <b/>
      <sz val="12"/>
      <name val="Grundfos TheSans"/>
      <family val="2"/>
    </font>
    <font>
      <sz val="12"/>
      <name val="Grundfos TheSans"/>
      <family val="2"/>
    </font>
    <font>
      <b/>
      <sz val="48"/>
      <name val="Grundfos TheSans"/>
      <family val="2"/>
    </font>
    <font>
      <b/>
      <sz val="28"/>
      <name val="Grundfos TheSans"/>
      <family val="2"/>
    </font>
    <font>
      <u/>
      <sz val="8.5"/>
      <color indexed="12"/>
      <name val="Arial"/>
      <family val="2"/>
    </font>
    <font>
      <sz val="10"/>
      <name val="Grundfos TheSans"/>
      <family val="2"/>
    </font>
    <font>
      <sz val="18"/>
      <name val="Grundfos TheSans"/>
      <family val="2"/>
    </font>
    <font>
      <sz val="10"/>
      <color indexed="8"/>
      <name val="Arial"/>
      <family val="2"/>
    </font>
    <font>
      <sz val="11"/>
      <color indexed="17"/>
      <name val="Calibri"/>
      <family val="2"/>
    </font>
    <font>
      <b/>
      <sz val="11"/>
      <color indexed="9"/>
      <name val="Calibri"/>
      <family val="2"/>
    </font>
    <font>
      <sz val="11"/>
      <color indexed="10"/>
      <name val="Calibri"/>
      <family val="2"/>
    </font>
    <font>
      <b/>
      <sz val="11"/>
      <color indexed="62"/>
      <name val="Calibri"/>
      <family val="2"/>
    </font>
    <font>
      <sz val="11"/>
      <color indexed="62"/>
      <name val="Calibri"/>
      <family val="2"/>
    </font>
    <font>
      <sz val="10"/>
      <name val="Arial"/>
      <family val="2"/>
    </font>
    <font>
      <sz val="11"/>
      <color indexed="19"/>
      <name val="Calibri"/>
      <family val="2"/>
    </font>
    <font>
      <b/>
      <sz val="18"/>
      <color indexed="62"/>
      <name val="Cambria"/>
      <family val="1"/>
    </font>
    <font>
      <b/>
      <sz val="11"/>
      <color indexed="8"/>
      <name val="Calibri"/>
      <family val="2"/>
    </font>
    <font>
      <sz val="8"/>
      <name val="Arial"/>
      <family val="2"/>
    </font>
    <font>
      <sz val="9"/>
      <name val="Grundfos TheSans"/>
      <family val="2"/>
    </font>
    <font>
      <b/>
      <sz val="10"/>
      <name val="Grundfos TheSans"/>
      <family val="2"/>
    </font>
    <font>
      <sz val="14"/>
      <name val="Grundfos TheSans"/>
      <family val="2"/>
    </font>
    <font>
      <vertAlign val="superscript"/>
      <sz val="10"/>
      <name val="Grundfos TheSans"/>
      <family val="2"/>
    </font>
    <font>
      <sz val="10"/>
      <color indexed="62"/>
      <name val="Grundfos TheSans"/>
      <family val="2"/>
    </font>
    <font>
      <u/>
      <sz val="10"/>
      <name val="Grundfos TheSans"/>
      <family val="2"/>
    </font>
    <font>
      <sz val="10"/>
      <color indexed="8"/>
      <name val="Arial"/>
      <family val="2"/>
    </font>
    <font>
      <sz val="10"/>
      <color indexed="9"/>
      <name val="Arial"/>
      <family val="2"/>
    </font>
    <font>
      <sz val="10"/>
      <color indexed="20"/>
      <name val="Arial"/>
      <family val="2"/>
    </font>
    <font>
      <b/>
      <sz val="10"/>
      <color indexed="10"/>
      <name val="Arial"/>
      <family val="2"/>
    </font>
    <font>
      <b/>
      <sz val="10"/>
      <color indexed="9"/>
      <name val="Arial"/>
      <family val="2"/>
    </font>
    <font>
      <i/>
      <sz val="10"/>
      <color indexed="23"/>
      <name val="Arial"/>
      <family val="2"/>
    </font>
    <font>
      <sz val="10"/>
      <color indexed="17"/>
      <name val="Arial"/>
      <family val="2"/>
    </font>
    <font>
      <b/>
      <sz val="15"/>
      <color indexed="62"/>
      <name val="Arial"/>
      <family val="2"/>
    </font>
    <font>
      <b/>
      <sz val="13"/>
      <color indexed="62"/>
      <name val="Arial"/>
      <family val="2"/>
    </font>
    <font>
      <b/>
      <sz val="11"/>
      <color indexed="62"/>
      <name val="Arial"/>
      <family val="2"/>
    </font>
    <font>
      <sz val="10"/>
      <color indexed="62"/>
      <name val="Arial"/>
      <family val="2"/>
    </font>
    <font>
      <sz val="10"/>
      <color indexed="10"/>
      <name val="Arial"/>
      <family val="2"/>
    </font>
    <font>
      <b/>
      <sz val="10"/>
      <color indexed="63"/>
      <name val="Arial"/>
      <family val="2"/>
    </font>
    <font>
      <sz val="10"/>
      <name val="Arial"/>
      <family val="2"/>
    </font>
    <font>
      <sz val="9"/>
      <name val="宋体"/>
      <charset val="134"/>
    </font>
    <font>
      <b/>
      <u/>
      <sz val="14"/>
      <name val="Grundfos TheSans"/>
      <family val="2"/>
    </font>
    <font>
      <b/>
      <u/>
      <sz val="18"/>
      <name val="Grundfos TheSans"/>
      <family val="2"/>
    </font>
    <font>
      <b/>
      <sz val="18"/>
      <name val="Grundfos TheSans"/>
      <family val="2"/>
    </font>
    <font>
      <b/>
      <sz val="14"/>
      <name val="Grundfos TheSans"/>
      <family val="2"/>
    </font>
    <font>
      <b/>
      <u/>
      <sz val="14"/>
      <color indexed="12"/>
      <name val="Arial"/>
      <family val="2"/>
    </font>
    <font>
      <b/>
      <sz val="10"/>
      <name val="TheSansGrundfos 2XL"/>
      <family val="5"/>
    </font>
    <font>
      <sz val="10"/>
      <name val="TheSansGrundfos 2XL"/>
      <family val="5"/>
    </font>
    <font>
      <sz val="11"/>
      <name val="Calibri"/>
      <family val="2"/>
    </font>
    <font>
      <b/>
      <sz val="11"/>
      <name val="Calibri"/>
      <family val="2"/>
    </font>
    <font>
      <b/>
      <sz val="9"/>
      <name val="Arial"/>
      <family val="2"/>
    </font>
    <font>
      <sz val="9"/>
      <name val="TheSansGrundfos 2XL"/>
      <family val="5"/>
    </font>
    <font>
      <b/>
      <sz val="9"/>
      <name val="TheSansGrundfos 2XL"/>
    </font>
    <font>
      <sz val="9"/>
      <name val="TheSansGrundfos 2XL"/>
    </font>
    <font>
      <sz val="9"/>
      <name val="Arial"/>
      <family val="2"/>
    </font>
    <font>
      <b/>
      <sz val="10"/>
      <name val="TheSansGrundfos 2XL"/>
    </font>
    <font>
      <b/>
      <u/>
      <sz val="18"/>
      <name val="TheSansGrundfos 2XL"/>
    </font>
    <font>
      <u/>
      <sz val="16"/>
      <name val="TheSansGrundfos 2XL"/>
    </font>
    <font>
      <sz val="12"/>
      <name val="Arial"/>
      <family val="2"/>
    </font>
    <font>
      <b/>
      <u/>
      <sz val="11"/>
      <name val="Calibri"/>
      <family val="2"/>
    </font>
    <font>
      <sz val="11"/>
      <name val="TheSansGrundfos 2XL"/>
    </font>
    <font>
      <sz val="11"/>
      <name val="Arial"/>
      <family val="2"/>
    </font>
    <font>
      <i/>
      <sz val="10"/>
      <name val="Grundfos TheSans"/>
      <family val="2"/>
    </font>
    <font>
      <b/>
      <u/>
      <sz val="14"/>
      <name val="Calibri"/>
      <family val="2"/>
    </font>
    <font>
      <u/>
      <sz val="18"/>
      <name val="Grundfos TheSans"/>
      <family val="2"/>
    </font>
    <font>
      <b/>
      <u/>
      <sz val="10"/>
      <name val="Grundfos TheSans"/>
      <family val="2"/>
    </font>
    <font>
      <b/>
      <i/>
      <sz val="9"/>
      <name val="Arial"/>
      <family val="2"/>
    </font>
    <font>
      <sz val="8"/>
      <name val="Grundfos TheSans"/>
      <family val="2"/>
    </font>
    <font>
      <sz val="16"/>
      <name val="TheSansGrundfos 2XL"/>
    </font>
    <font>
      <b/>
      <sz val="10"/>
      <name val="TheSansGrundfos 3L"/>
      <family val="5"/>
    </font>
    <font>
      <sz val="10"/>
      <name val="TheSansGrundfos 3L"/>
      <family val="5"/>
    </font>
    <font>
      <sz val="14"/>
      <name val="Arial"/>
      <family val="2"/>
    </font>
    <font>
      <b/>
      <u/>
      <sz val="14"/>
      <name val="Arial"/>
      <family val="2"/>
    </font>
    <font>
      <b/>
      <sz val="8"/>
      <name val="Calibri"/>
      <family val="2"/>
    </font>
    <font>
      <sz val="8"/>
      <name val="Calibri"/>
      <family val="2"/>
    </font>
    <font>
      <b/>
      <sz val="8"/>
      <color indexed="9"/>
      <name val="Calibri"/>
      <family val="2"/>
    </font>
    <font>
      <b/>
      <sz val="18"/>
      <name val="Arial"/>
      <family val="2"/>
    </font>
    <font>
      <sz val="10"/>
      <name val="TheSansGrundfos 2XL"/>
    </font>
    <font>
      <sz val="14"/>
      <name val="TheSansGrundfos 2XL"/>
    </font>
    <font>
      <b/>
      <sz val="18"/>
      <name val="TheSansGrundfos 2XL"/>
    </font>
    <font>
      <sz val="9"/>
      <color indexed="81"/>
      <name val="Tahoma"/>
      <family val="2"/>
    </font>
    <font>
      <b/>
      <sz val="9"/>
      <color indexed="81"/>
      <name val="Tahoma"/>
      <family val="2"/>
    </font>
    <font>
      <b/>
      <u/>
      <sz val="18"/>
      <name val="TheSansGrundfos 3L"/>
      <family val="5"/>
    </font>
    <font>
      <b/>
      <sz val="18"/>
      <name val="TheSansGrundfos 3L"/>
      <family val="5"/>
    </font>
    <font>
      <sz val="12"/>
      <name val="TheSansGrundfos 3L"/>
      <family val="5"/>
    </font>
    <font>
      <u/>
      <sz val="16"/>
      <name val="TheSansGrundfos 3L"/>
      <family val="5"/>
    </font>
    <font>
      <sz val="11"/>
      <name val="Symbol"/>
      <family val="1"/>
      <charset val="2"/>
    </font>
    <font>
      <sz val="7"/>
      <name val="Times New Roman"/>
      <family val="1"/>
    </font>
    <font>
      <b/>
      <u/>
      <sz val="12"/>
      <name val="Grundfos TheSans"/>
      <family val="2"/>
    </font>
    <font>
      <b/>
      <sz val="10"/>
      <name val="Calibri"/>
      <family val="2"/>
    </font>
    <font>
      <u/>
      <sz val="10"/>
      <color indexed="12"/>
      <name val="Arial"/>
      <family val="2"/>
    </font>
    <font>
      <u/>
      <sz val="11"/>
      <name val="Calibri"/>
      <family val="2"/>
    </font>
    <font>
      <b/>
      <i/>
      <sz val="14"/>
      <name val="Grundfos TheSans"/>
      <family val="2"/>
    </font>
    <font>
      <b/>
      <sz val="10"/>
      <name val="TheSansGrundfos 3L"/>
    </font>
    <font>
      <b/>
      <sz val="11"/>
      <name val="Arial"/>
      <family val="2"/>
    </font>
    <font>
      <sz val="10"/>
      <name val="Calibri"/>
      <family val="2"/>
    </font>
    <font>
      <b/>
      <sz val="12"/>
      <name val="Arial"/>
      <family val="2"/>
    </font>
    <font>
      <strike/>
      <sz val="10"/>
      <name val="Arial"/>
      <family val="2"/>
    </font>
    <font>
      <b/>
      <sz val="11"/>
      <color theme="0"/>
      <name val="Calibri"/>
      <family val="2"/>
      <scheme val="minor"/>
    </font>
    <font>
      <sz val="11"/>
      <color theme="1"/>
      <name val="Calibri"/>
      <family val="2"/>
      <scheme val="minor"/>
    </font>
    <font>
      <sz val="10"/>
      <color theme="1"/>
      <name val="Arial"/>
      <family val="2"/>
    </font>
    <font>
      <sz val="10"/>
      <color rgb="FF000000"/>
      <name val="Times New Roman"/>
      <family val="1"/>
    </font>
    <font>
      <sz val="8"/>
      <color rgb="FF1F497D"/>
      <name val="Verdana"/>
      <family val="2"/>
    </font>
    <font>
      <b/>
      <sz val="8"/>
      <color rgb="FF1F497D"/>
      <name val="Verdana"/>
      <family val="2"/>
    </font>
    <font>
      <sz val="8"/>
      <color rgb="FF000000"/>
      <name val="Verdana"/>
      <family val="2"/>
    </font>
    <font>
      <sz val="11"/>
      <color theme="1"/>
      <name val="Calibri"/>
      <family val="2"/>
      <charset val="238"/>
      <scheme val="minor"/>
    </font>
    <font>
      <sz val="11"/>
      <color rgb="FFFF0000"/>
      <name val="Calibri"/>
      <family val="2"/>
      <scheme val="minor"/>
    </font>
    <font>
      <b/>
      <u/>
      <sz val="14"/>
      <name val="Calibri"/>
      <family val="2"/>
      <scheme val="minor"/>
    </font>
    <font>
      <sz val="11"/>
      <name val="Calibri"/>
      <family val="2"/>
      <scheme val="minor"/>
    </font>
    <font>
      <b/>
      <sz val="10"/>
      <name val="Calibri"/>
      <family val="2"/>
      <scheme val="minor"/>
    </font>
    <font>
      <sz val="10"/>
      <name val="Calibri"/>
      <family val="2"/>
      <scheme val="minor"/>
    </font>
    <font>
      <b/>
      <sz val="11"/>
      <name val="Calibri"/>
      <family val="2"/>
      <scheme val="minor"/>
    </font>
    <font>
      <sz val="10"/>
      <color theme="0"/>
      <name val="Grundfos TheSans"/>
      <family val="2"/>
    </font>
    <font>
      <sz val="10"/>
      <color theme="1"/>
      <name val="Grundfos TheSans"/>
      <family val="2"/>
    </font>
    <font>
      <b/>
      <sz val="9"/>
      <color theme="0"/>
      <name val="Arial"/>
      <family val="2"/>
    </font>
    <font>
      <b/>
      <u/>
      <sz val="10"/>
      <color theme="0"/>
      <name val="Grundfos TheSans"/>
      <family val="2"/>
    </font>
    <font>
      <b/>
      <sz val="10"/>
      <color theme="0"/>
      <name val="Grundfos TheSans"/>
      <family val="2"/>
    </font>
    <font>
      <sz val="10"/>
      <color indexed="8"/>
      <name val="Calibri"/>
      <family val="2"/>
      <scheme val="minor"/>
    </font>
    <font>
      <sz val="11"/>
      <color indexed="8"/>
      <name val="Calibri"/>
      <family val="2"/>
      <scheme val="minor"/>
    </font>
    <font>
      <b/>
      <sz val="12"/>
      <color theme="0"/>
      <name val="Calibri"/>
      <family val="2"/>
      <scheme val="minor"/>
    </font>
    <font>
      <b/>
      <u/>
      <sz val="12"/>
      <name val="Calibri"/>
      <family val="2"/>
      <scheme val="minor"/>
    </font>
    <font>
      <b/>
      <sz val="11"/>
      <color theme="1"/>
      <name val="Calibri"/>
      <family val="2"/>
      <scheme val="minor"/>
    </font>
    <font>
      <b/>
      <i/>
      <u/>
      <sz val="11"/>
      <name val="Calibri"/>
      <family val="2"/>
      <scheme val="minor"/>
    </font>
    <font>
      <sz val="11"/>
      <color theme="0"/>
      <name val="Calibri"/>
      <family val="2"/>
      <scheme val="minor"/>
    </font>
    <font>
      <sz val="11"/>
      <color theme="0"/>
      <name val="Arial"/>
      <family val="2"/>
    </font>
    <font>
      <b/>
      <u/>
      <sz val="14"/>
      <color theme="1"/>
      <name val="Calibri"/>
      <family val="2"/>
      <scheme val="minor"/>
    </font>
    <font>
      <sz val="10"/>
      <color theme="3" tint="-0.249977111117893"/>
      <name val="TheSansGrundfos 2XL"/>
      <family val="5"/>
    </font>
    <font>
      <sz val="9"/>
      <color theme="0"/>
      <name val="Arial"/>
      <family val="2"/>
    </font>
    <font>
      <b/>
      <sz val="10"/>
      <color theme="0"/>
      <name val="Calibri"/>
      <family val="2"/>
      <scheme val="minor"/>
    </font>
    <font>
      <b/>
      <sz val="9"/>
      <color theme="0"/>
      <name val="Calibri"/>
      <family val="2"/>
      <scheme val="minor"/>
    </font>
    <font>
      <sz val="10"/>
      <color theme="0"/>
      <name val="Arial"/>
      <family val="2"/>
    </font>
    <font>
      <sz val="12"/>
      <name val="Calibri"/>
      <family val="2"/>
      <scheme val="minor"/>
    </font>
    <font>
      <b/>
      <sz val="12"/>
      <name val="Calibri"/>
      <family val="2"/>
      <scheme val="minor"/>
    </font>
    <font>
      <sz val="12"/>
      <color theme="0"/>
      <name val="Calibri"/>
      <family val="2"/>
      <scheme val="minor"/>
    </font>
    <font>
      <b/>
      <u/>
      <sz val="11"/>
      <name val="Calibri"/>
      <family val="2"/>
      <scheme val="minor"/>
    </font>
    <font>
      <b/>
      <u/>
      <sz val="16"/>
      <name val="Calibri"/>
      <family val="2"/>
      <scheme val="minor"/>
    </font>
    <font>
      <sz val="8"/>
      <color rgb="FF000000"/>
      <name val="Calibri"/>
      <family val="2"/>
    </font>
    <font>
      <b/>
      <sz val="8"/>
      <color theme="0"/>
      <name val="Calibri"/>
      <family val="2"/>
    </font>
    <font>
      <sz val="12"/>
      <color rgb="FF2962FF"/>
      <name val="Arial"/>
      <family val="2"/>
    </font>
    <font>
      <b/>
      <i/>
      <sz val="11"/>
      <name val="Calibri"/>
      <family val="2"/>
      <scheme val="minor"/>
    </font>
    <font>
      <b/>
      <sz val="18"/>
      <color theme="1"/>
      <name val="TheSansGrundfos 2XL"/>
    </font>
    <font>
      <sz val="11"/>
      <color rgb="FF000000"/>
      <name val="Calibri"/>
      <family val="2"/>
    </font>
    <font>
      <b/>
      <sz val="11"/>
      <color rgb="FF000000"/>
      <name val="Calibri"/>
      <family val="2"/>
    </font>
    <font>
      <b/>
      <sz val="10"/>
      <color theme="0"/>
      <name val="Arial"/>
      <family val="2"/>
    </font>
    <font>
      <sz val="11"/>
      <name val="Calibri"/>
      <family val="2"/>
      <charset val="238"/>
      <scheme val="minor"/>
    </font>
    <font>
      <sz val="10"/>
      <color rgb="FFFF0000"/>
      <name val="Arial"/>
      <family val="2"/>
    </font>
    <font>
      <b/>
      <sz val="14"/>
      <color theme="0"/>
      <name val="Calibri"/>
      <family val="2"/>
      <scheme val="minor"/>
    </font>
    <font>
      <sz val="11"/>
      <color theme="0"/>
      <name val="Grundfos TheSans"/>
      <family val="2"/>
    </font>
    <font>
      <sz val="10"/>
      <color theme="0"/>
      <name val="Tahoma"/>
      <family val="2"/>
    </font>
    <font>
      <b/>
      <u/>
      <sz val="14"/>
      <color theme="0"/>
      <name val="Calibri"/>
      <family val="2"/>
      <scheme val="minor"/>
    </font>
    <font>
      <b/>
      <sz val="14"/>
      <color theme="1"/>
      <name val="Calibri"/>
      <family val="2"/>
      <scheme val="minor"/>
    </font>
    <font>
      <sz val="11"/>
      <color rgb="FF333333"/>
      <name val="Calibri"/>
      <family val="2"/>
    </font>
    <font>
      <b/>
      <sz val="11"/>
      <color rgb="FF333333"/>
      <name val="Calibri"/>
      <family val="2"/>
    </font>
    <font>
      <sz val="11"/>
      <color theme="1"/>
      <name val="Calibri"/>
      <family val="2"/>
    </font>
    <font>
      <b/>
      <sz val="11"/>
      <color rgb="FF333333"/>
      <name val="Calibri"/>
      <family val="2"/>
      <scheme val="minor"/>
    </font>
    <font>
      <sz val="8"/>
      <color rgb="FF333333"/>
      <name val="Tahoma"/>
      <family val="2"/>
    </font>
    <font>
      <b/>
      <i/>
      <sz val="11"/>
      <color rgb="FF333333"/>
      <name val="Calibri"/>
      <family val="2"/>
    </font>
    <font>
      <b/>
      <i/>
      <sz val="11"/>
      <color theme="1"/>
      <name val="Calibri"/>
      <family val="2"/>
    </font>
    <font>
      <b/>
      <i/>
      <sz val="11"/>
      <color theme="1"/>
      <name val="Calibri"/>
      <family val="2"/>
      <scheme val="minor"/>
    </font>
    <font>
      <b/>
      <sz val="11"/>
      <color theme="1"/>
      <name val="Calibri"/>
      <family val="2"/>
    </font>
    <font>
      <b/>
      <sz val="10"/>
      <color theme="1"/>
      <name val="Calibri"/>
      <family val="2"/>
    </font>
    <font>
      <b/>
      <sz val="9"/>
      <color theme="1"/>
      <name val="Calibri"/>
      <family val="2"/>
    </font>
    <font>
      <b/>
      <sz val="10"/>
      <color theme="1"/>
      <name val="Calibri"/>
      <family val="2"/>
      <scheme val="minor"/>
    </font>
    <font>
      <b/>
      <sz val="9"/>
      <color theme="1"/>
      <name val="Calibri"/>
      <family val="2"/>
      <scheme val="minor"/>
    </font>
    <font>
      <b/>
      <vertAlign val="superscript"/>
      <sz val="11"/>
      <color theme="1"/>
      <name val="Calibri"/>
      <family val="2"/>
    </font>
    <font>
      <b/>
      <vertAlign val="superscript"/>
      <sz val="14"/>
      <color theme="1"/>
      <name val="Calibri"/>
      <family val="2"/>
      <scheme val="minor"/>
    </font>
    <font>
      <sz val="10"/>
      <color theme="1"/>
      <name val="Calibri"/>
      <family val="2"/>
      <scheme val="minor"/>
    </font>
    <font>
      <b/>
      <sz val="16"/>
      <color theme="1"/>
      <name val="Calibri"/>
      <family val="2"/>
      <scheme val="minor"/>
    </font>
    <font>
      <b/>
      <sz val="10"/>
      <color rgb="FFFF0000"/>
      <name val="Grundfos TheSans"/>
      <family val="2"/>
    </font>
    <font>
      <sz val="11"/>
      <name val="Grundfos TheSans"/>
      <family val="2"/>
    </font>
    <font>
      <b/>
      <sz val="11"/>
      <name val="Grundfos TheSans"/>
      <family val="2"/>
    </font>
  </fonts>
  <fills count="44">
    <fill>
      <patternFill patternType="none"/>
    </fill>
    <fill>
      <patternFill patternType="gray125"/>
    </fill>
    <fill>
      <patternFill patternType="solid">
        <fgColor indexed="44"/>
      </patternFill>
    </fill>
    <fill>
      <patternFill patternType="solid">
        <fgColor indexed="29"/>
      </patternFill>
    </fill>
    <fill>
      <patternFill patternType="solid">
        <fgColor indexed="26"/>
      </patternFill>
    </fill>
    <fill>
      <patternFill patternType="solid">
        <fgColor indexed="47"/>
      </patternFill>
    </fill>
    <fill>
      <patternFill patternType="solid">
        <fgColor indexed="27"/>
      </patternFill>
    </fill>
    <fill>
      <patternFill patternType="solid">
        <fgColor indexed="43"/>
      </patternFill>
    </fill>
    <fill>
      <patternFill patternType="solid">
        <fgColor indexed="45"/>
      </patternFill>
    </fill>
    <fill>
      <patternFill patternType="solid">
        <fgColor indexed="53"/>
      </patternFill>
    </fill>
    <fill>
      <patternFill patternType="solid">
        <fgColor indexed="51"/>
      </patternFill>
    </fill>
    <fill>
      <patternFill patternType="solid">
        <fgColor indexed="56"/>
      </patternFill>
    </fill>
    <fill>
      <patternFill patternType="solid">
        <fgColor indexed="54"/>
      </patternFill>
    </fill>
    <fill>
      <patternFill patternType="solid">
        <fgColor indexed="49"/>
      </patternFill>
    </fill>
    <fill>
      <patternFill patternType="solid">
        <fgColor indexed="10"/>
      </patternFill>
    </fill>
    <fill>
      <patternFill patternType="solid">
        <fgColor indexed="46"/>
      </patternFill>
    </fill>
    <fill>
      <patternFill patternType="solid">
        <fgColor indexed="9"/>
      </patternFill>
    </fill>
    <fill>
      <patternFill patternType="solid">
        <fgColor indexed="55"/>
      </patternFill>
    </fill>
    <fill>
      <patternFill patternType="solid">
        <fgColor indexed="9"/>
        <bgColor indexed="64"/>
      </patternFill>
    </fill>
    <fill>
      <patternFill patternType="solid">
        <fgColor indexed="22"/>
        <bgColor indexed="64"/>
      </patternFill>
    </fill>
    <fill>
      <patternFill patternType="solid">
        <fgColor indexed="42"/>
        <bgColor indexed="64"/>
      </patternFill>
    </fill>
    <fill>
      <patternFill patternType="solid">
        <fgColor indexed="65"/>
        <bgColor indexed="9"/>
      </patternFill>
    </fill>
    <fill>
      <patternFill patternType="solid">
        <fgColor rgb="FFDBE5F1"/>
        <bgColor rgb="FF000000"/>
      </patternFill>
    </fill>
    <fill>
      <patternFill patternType="solid">
        <fgColor rgb="FFB7CFE8"/>
        <bgColor rgb="FF000000"/>
      </patternFill>
    </fill>
    <fill>
      <patternFill patternType="solid">
        <fgColor rgb="FFC3D6EB"/>
        <bgColor rgb="FF000000"/>
      </patternFill>
    </fill>
    <fill>
      <patternFill patternType="solid">
        <fgColor rgb="FFDBE5F2"/>
        <bgColor rgb="FF000000"/>
      </patternFill>
    </fill>
    <fill>
      <patternFill patternType="solid">
        <fgColor rgb="FFE9EFF7"/>
        <bgColor rgb="FF000000"/>
      </patternFill>
    </fill>
    <fill>
      <patternFill patternType="solid">
        <fgColor rgb="FFDBE5F1"/>
        <bgColor rgb="FFFFFFFF"/>
      </patternFill>
    </fill>
    <fill>
      <patternFill patternType="solid">
        <fgColor theme="0"/>
        <bgColor indexed="64"/>
      </patternFill>
    </fill>
    <fill>
      <patternFill patternType="solid">
        <fgColor theme="0" tint="-0.14999847407452621"/>
        <bgColor indexed="64"/>
      </patternFill>
    </fill>
    <fill>
      <patternFill patternType="solid">
        <fgColor theme="3"/>
        <bgColor indexed="64"/>
      </patternFill>
    </fill>
    <fill>
      <patternFill patternType="solid">
        <fgColor theme="8" tint="-0.249977111117893"/>
        <bgColor indexed="64"/>
      </patternFill>
    </fill>
    <fill>
      <patternFill patternType="solid">
        <fgColor theme="0" tint="-0.249977111117893"/>
        <bgColor indexed="64"/>
      </patternFill>
    </fill>
    <fill>
      <patternFill patternType="solid">
        <fgColor theme="2"/>
        <bgColor indexed="64"/>
      </patternFill>
    </fill>
    <fill>
      <patternFill patternType="solid">
        <fgColor theme="3" tint="-0.249977111117893"/>
        <bgColor indexed="64"/>
      </patternFill>
    </fill>
    <fill>
      <patternFill patternType="solid">
        <fgColor rgb="FF92D050"/>
        <bgColor indexed="64"/>
      </patternFill>
    </fill>
    <fill>
      <patternFill patternType="solid">
        <fgColor rgb="FF00B050"/>
        <bgColor indexed="64"/>
      </patternFill>
    </fill>
    <fill>
      <patternFill patternType="solid">
        <fgColor rgb="FFFFFF00"/>
        <bgColor indexed="64"/>
      </patternFill>
    </fill>
    <fill>
      <patternFill patternType="solid">
        <fgColor theme="5" tint="-0.249977111117893"/>
        <bgColor indexed="64"/>
      </patternFill>
    </fill>
    <fill>
      <patternFill patternType="solid">
        <fgColor theme="0" tint="-0.34998626667073579"/>
        <bgColor indexed="64"/>
      </patternFill>
    </fill>
    <fill>
      <patternFill patternType="solid">
        <fgColor theme="4" tint="0.59999389629810485"/>
        <bgColor indexed="64"/>
      </patternFill>
    </fill>
    <fill>
      <patternFill patternType="solid">
        <fgColor theme="3" tint="-0.499984740745262"/>
        <bgColor indexed="64"/>
      </patternFill>
    </fill>
    <fill>
      <patternFill patternType="solid">
        <fgColor theme="9" tint="-0.249977111117893"/>
        <bgColor indexed="64"/>
      </patternFill>
    </fill>
    <fill>
      <patternFill patternType="solid">
        <fgColor rgb="FFFFC000"/>
        <bgColor indexed="64"/>
      </patternFill>
    </fill>
  </fills>
  <borders count="135">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10"/>
      </bottom>
      <diagonal/>
    </border>
    <border>
      <left/>
      <right/>
      <top/>
      <bottom style="thick">
        <color indexed="56"/>
      </bottom>
      <diagonal/>
    </border>
    <border>
      <left/>
      <right/>
      <top/>
      <bottom style="thick">
        <color indexed="27"/>
      </bottom>
      <diagonal/>
    </border>
    <border>
      <left/>
      <right/>
      <top/>
      <bottom style="medium">
        <color indexed="27"/>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56"/>
      </top>
      <bottom style="double">
        <color indexed="56"/>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right style="thin">
        <color indexed="64"/>
      </right>
      <top/>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style="thin">
        <color indexed="64"/>
      </left>
      <right style="thin">
        <color indexed="64"/>
      </right>
      <top/>
      <bottom/>
      <diagonal/>
    </border>
    <border>
      <left style="thin">
        <color indexed="64"/>
      </left>
      <right/>
      <top/>
      <bottom style="thin">
        <color indexed="64"/>
      </bottom>
      <diagonal/>
    </border>
    <border>
      <left/>
      <right/>
      <top style="thin">
        <color indexed="64"/>
      </top>
      <bottom style="thin">
        <color indexed="64"/>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right style="thin">
        <color indexed="64"/>
      </right>
      <top/>
      <bottom style="thin">
        <color indexed="64"/>
      </bottom>
      <diagonal/>
    </border>
    <border>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style="thin">
        <color indexed="64"/>
      </right>
      <top style="medium">
        <color indexed="64"/>
      </top>
      <bottom style="medium">
        <color indexed="64"/>
      </bottom>
      <diagonal/>
    </border>
    <border>
      <left/>
      <right style="medium">
        <color indexed="64"/>
      </right>
      <top style="medium">
        <color indexed="64"/>
      </top>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style="thin">
        <color indexed="64"/>
      </bottom>
      <diagonal/>
    </border>
    <border>
      <left/>
      <right/>
      <top/>
      <bottom style="medium">
        <color indexed="64"/>
      </bottom>
      <diagonal/>
    </border>
    <border>
      <left style="thin">
        <color indexed="64"/>
      </left>
      <right/>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thin">
        <color indexed="64"/>
      </bottom>
      <diagonal/>
    </border>
    <border>
      <left/>
      <right/>
      <top style="medium">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thin">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style="medium">
        <color indexed="64"/>
      </top>
      <bottom/>
      <diagonal/>
    </border>
    <border>
      <left style="medium">
        <color indexed="64"/>
      </left>
      <right/>
      <top/>
      <bottom style="thin">
        <color indexed="64"/>
      </bottom>
      <diagonal/>
    </border>
    <border>
      <left style="medium">
        <color indexed="64"/>
      </left>
      <right/>
      <top style="medium">
        <color indexed="64"/>
      </top>
      <bottom/>
      <diagonal/>
    </border>
    <border>
      <left/>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diagonal/>
    </border>
    <border>
      <left style="medium">
        <color indexed="64"/>
      </left>
      <right style="thin">
        <color indexed="64"/>
      </right>
      <top style="medium">
        <color indexed="64"/>
      </top>
      <bottom/>
      <diagonal/>
    </border>
    <border>
      <left/>
      <right style="thin">
        <color indexed="64"/>
      </right>
      <top style="medium">
        <color indexed="64"/>
      </top>
      <bottom/>
      <diagonal/>
    </border>
    <border>
      <left style="thin">
        <color indexed="64"/>
      </left>
      <right/>
      <top style="thin">
        <color indexed="8"/>
      </top>
      <bottom/>
      <diagonal/>
    </border>
    <border>
      <left/>
      <right style="medium">
        <color indexed="64"/>
      </right>
      <top/>
      <bottom style="thin">
        <color indexed="64"/>
      </bottom>
      <diagonal/>
    </border>
    <border>
      <left style="thin">
        <color indexed="64"/>
      </left>
      <right style="medium">
        <color indexed="64"/>
      </right>
      <top/>
      <bottom/>
      <diagonal/>
    </border>
    <border>
      <left style="thin">
        <color indexed="64"/>
      </left>
      <right style="medium">
        <color indexed="64"/>
      </right>
      <top/>
      <bottom style="medium">
        <color indexed="64"/>
      </bottom>
      <diagonal/>
    </border>
    <border>
      <left/>
      <right style="medium">
        <color indexed="64"/>
      </right>
      <top style="thin">
        <color indexed="64"/>
      </top>
      <bottom style="medium">
        <color indexed="64"/>
      </bottom>
      <diagonal/>
    </border>
    <border>
      <left/>
      <right/>
      <top style="medium">
        <color indexed="64"/>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thin">
        <color theme="3" tint="0.59996337778862885"/>
      </left>
      <right style="thin">
        <color theme="3" tint="0.59996337778862885"/>
      </right>
      <top style="thin">
        <color theme="3" tint="0.59996337778862885"/>
      </top>
      <bottom style="thin">
        <color theme="3" tint="0.59996337778862885"/>
      </bottom>
      <diagonal/>
    </border>
    <border>
      <left style="thin">
        <color rgb="FF808080"/>
      </left>
      <right style="thin">
        <color rgb="FF808080"/>
      </right>
      <top style="thin">
        <color rgb="FF808080"/>
      </top>
      <bottom style="thin">
        <color rgb="FF808080"/>
      </bottom>
      <diagonal/>
    </border>
    <border>
      <left style="thin">
        <color theme="3" tint="-0.24994659260841701"/>
      </left>
      <right style="thin">
        <color theme="3" tint="-0.24994659260841701"/>
      </right>
      <top style="thin">
        <color theme="3" tint="-0.24994659260841701"/>
      </top>
      <bottom style="thin">
        <color theme="3" tint="-0.24994659260841701"/>
      </bottom>
      <diagonal/>
    </border>
    <border>
      <left style="thin">
        <color theme="0"/>
      </left>
      <right style="thin">
        <color theme="0"/>
      </right>
      <top style="thin">
        <color theme="0"/>
      </top>
      <bottom/>
      <diagonal/>
    </border>
    <border>
      <left style="thin">
        <color theme="0"/>
      </left>
      <right style="thin">
        <color theme="0"/>
      </right>
      <top style="thin">
        <color theme="0"/>
      </top>
      <bottom style="thin">
        <color theme="0"/>
      </bottom>
      <diagonal/>
    </border>
    <border>
      <left/>
      <right style="thin">
        <color theme="0"/>
      </right>
      <top style="thin">
        <color theme="0"/>
      </top>
      <bottom style="thin">
        <color theme="0"/>
      </bottom>
      <diagonal/>
    </border>
    <border>
      <left style="thin">
        <color theme="0"/>
      </left>
      <right style="thin">
        <color theme="0"/>
      </right>
      <top/>
      <bottom style="thin">
        <color theme="0"/>
      </bottom>
      <diagonal/>
    </border>
    <border>
      <left/>
      <right/>
      <top style="thin">
        <color theme="0"/>
      </top>
      <bottom style="thin">
        <color theme="0"/>
      </bottom>
      <diagonal/>
    </border>
    <border>
      <left/>
      <right/>
      <top style="thin">
        <color theme="0"/>
      </top>
      <bottom/>
      <diagonal/>
    </border>
    <border>
      <left/>
      <right/>
      <top/>
      <bottom style="thin">
        <color theme="0"/>
      </bottom>
      <diagonal/>
    </border>
    <border>
      <left style="thin">
        <color indexed="64"/>
      </left>
      <right style="thin">
        <color indexed="64"/>
      </right>
      <top/>
      <bottom style="thin">
        <color theme="0"/>
      </bottom>
      <diagonal/>
    </border>
    <border>
      <left style="thin">
        <color indexed="64"/>
      </left>
      <right style="thin">
        <color indexed="64"/>
      </right>
      <top style="thin">
        <color theme="0"/>
      </top>
      <bottom style="thin">
        <color theme="0"/>
      </bottom>
      <diagonal/>
    </border>
    <border>
      <left style="thin">
        <color indexed="64"/>
      </left>
      <right style="thin">
        <color indexed="64"/>
      </right>
      <top style="thin">
        <color theme="0"/>
      </top>
      <bottom style="thin">
        <color indexed="64"/>
      </bottom>
      <diagonal/>
    </border>
    <border>
      <left style="thin">
        <color indexed="64"/>
      </left>
      <right/>
      <top style="medium">
        <color indexed="64"/>
      </top>
      <bottom style="thin">
        <color theme="0"/>
      </bottom>
      <diagonal/>
    </border>
    <border>
      <left style="thin">
        <color indexed="64"/>
      </left>
      <right style="thin">
        <color indexed="64"/>
      </right>
      <top style="medium">
        <color indexed="64"/>
      </top>
      <bottom style="thin">
        <color theme="0"/>
      </bottom>
      <diagonal/>
    </border>
    <border>
      <left style="thin">
        <color indexed="64"/>
      </left>
      <right/>
      <top style="thin">
        <color theme="0"/>
      </top>
      <bottom style="thin">
        <color theme="0"/>
      </bottom>
      <diagonal/>
    </border>
    <border>
      <left style="thin">
        <color indexed="64"/>
      </left>
      <right/>
      <top style="thin">
        <color theme="0"/>
      </top>
      <bottom style="thin">
        <color indexed="64"/>
      </bottom>
      <diagonal/>
    </border>
    <border>
      <left style="thin">
        <color theme="0"/>
      </left>
      <right/>
      <top style="thin">
        <color theme="0"/>
      </top>
      <bottom style="thin">
        <color theme="0"/>
      </bottom>
      <diagonal/>
    </border>
    <border>
      <left style="thin">
        <color theme="0"/>
      </left>
      <right style="thin">
        <color theme="0"/>
      </right>
      <top/>
      <bottom/>
      <diagonal/>
    </border>
    <border>
      <left/>
      <right/>
      <top/>
      <bottom style="thin">
        <color rgb="FF000000"/>
      </bottom>
      <diagonal/>
    </border>
    <border>
      <left style="thin">
        <color rgb="FF000000"/>
      </left>
      <right style="thin">
        <color rgb="FF000000"/>
      </right>
      <top style="thin">
        <color rgb="FF000000"/>
      </top>
      <bottom style="thin">
        <color rgb="FF000000"/>
      </bottom>
      <diagonal/>
    </border>
    <border>
      <left/>
      <right/>
      <top style="thin">
        <color rgb="FF000000"/>
      </top>
      <bottom/>
      <diagonal/>
    </border>
    <border>
      <left style="thin">
        <color rgb="FF000000"/>
      </left>
      <right style="thin">
        <color rgb="FF000000"/>
      </right>
      <top/>
      <bottom style="thin">
        <color rgb="FF000000"/>
      </bottom>
      <diagonal/>
    </border>
    <border>
      <left style="thin">
        <color theme="0"/>
      </left>
      <right/>
      <top/>
      <bottom/>
      <diagonal/>
    </border>
    <border>
      <left/>
      <right style="thin">
        <color indexed="64"/>
      </right>
      <top style="thin">
        <color theme="0"/>
      </top>
      <bottom style="thin">
        <color indexed="64"/>
      </bottom>
      <diagonal/>
    </border>
    <border>
      <left style="medium">
        <color indexed="64"/>
      </left>
      <right style="thin">
        <color theme="0"/>
      </right>
      <top style="medium">
        <color indexed="64"/>
      </top>
      <bottom style="medium">
        <color indexed="64"/>
      </bottom>
      <diagonal/>
    </border>
    <border>
      <left style="thin">
        <color theme="0"/>
      </left>
      <right style="thin">
        <color theme="0"/>
      </right>
      <top style="medium">
        <color indexed="64"/>
      </top>
      <bottom style="medium">
        <color indexed="64"/>
      </bottom>
      <diagonal/>
    </border>
    <border>
      <left style="thin">
        <color theme="0"/>
      </left>
      <right style="medium">
        <color indexed="64"/>
      </right>
      <top style="medium">
        <color indexed="64"/>
      </top>
      <bottom style="medium">
        <color indexed="64"/>
      </bottom>
      <diagonal/>
    </border>
    <border>
      <left style="thin">
        <color theme="0"/>
      </left>
      <right style="thin">
        <color theme="0"/>
      </right>
      <top style="medium">
        <color indexed="64"/>
      </top>
      <bottom/>
      <diagonal/>
    </border>
    <border>
      <left style="thin">
        <color theme="0"/>
      </left>
      <right style="medium">
        <color indexed="64"/>
      </right>
      <top style="medium">
        <color indexed="64"/>
      </top>
      <bottom/>
      <diagonal/>
    </border>
    <border>
      <left style="thin">
        <color indexed="64"/>
      </left>
      <right style="thin">
        <color indexed="64"/>
      </right>
      <top style="thin">
        <color theme="0"/>
      </top>
      <bottom/>
      <diagonal/>
    </border>
    <border>
      <left style="medium">
        <color indexed="64"/>
      </left>
      <right style="thin">
        <color theme="0"/>
      </right>
      <top/>
      <bottom style="medium">
        <color indexed="64"/>
      </bottom>
      <diagonal/>
    </border>
    <border>
      <left style="thin">
        <color theme="0"/>
      </left>
      <right style="thin">
        <color theme="0"/>
      </right>
      <top/>
      <bottom style="medium">
        <color indexed="64"/>
      </bottom>
      <diagonal/>
    </border>
    <border>
      <left style="thin">
        <color theme="0"/>
      </left>
      <right style="medium">
        <color indexed="64"/>
      </right>
      <top/>
      <bottom style="medium">
        <color indexed="64"/>
      </bottom>
      <diagonal/>
    </border>
    <border>
      <left style="thin">
        <color theme="0"/>
      </left>
      <right/>
      <top style="medium">
        <color indexed="64"/>
      </top>
      <bottom style="thin">
        <color theme="0"/>
      </bottom>
      <diagonal/>
    </border>
    <border>
      <left/>
      <right/>
      <top style="medium">
        <color indexed="64"/>
      </top>
      <bottom style="thin">
        <color theme="0"/>
      </bottom>
      <diagonal/>
    </border>
    <border>
      <left/>
      <right style="thin">
        <color theme="0"/>
      </right>
      <top style="medium">
        <color indexed="64"/>
      </top>
      <bottom style="thin">
        <color theme="0"/>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indexed="64"/>
      </left>
      <right/>
      <top style="medium">
        <color indexed="64"/>
      </top>
      <bottom style="medium">
        <color indexed="64"/>
      </bottom>
      <diagonal/>
    </border>
    <border>
      <left/>
      <right style="thin">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style="thin">
        <color indexed="64"/>
      </left>
      <right/>
      <top style="medium">
        <color indexed="64"/>
      </top>
      <bottom style="double">
        <color indexed="64"/>
      </bottom>
      <diagonal/>
    </border>
    <border>
      <left style="medium">
        <color indexed="64"/>
      </left>
      <right style="medium">
        <color indexed="64"/>
      </right>
      <top style="double">
        <color indexed="64"/>
      </top>
      <bottom/>
      <diagonal/>
    </border>
    <border>
      <left style="thin">
        <color indexed="64"/>
      </left>
      <right/>
      <top style="double">
        <color indexed="64"/>
      </top>
      <bottom style="thin">
        <color indexed="64"/>
      </bottom>
      <diagonal/>
    </border>
    <border>
      <left/>
      <right style="thin">
        <color indexed="64"/>
      </right>
      <top style="double">
        <color indexed="64"/>
      </top>
      <bottom style="thin">
        <color indexed="64"/>
      </bottom>
      <diagonal/>
    </border>
    <border>
      <left style="thin">
        <color indexed="64"/>
      </left>
      <right/>
      <top style="double">
        <color indexed="64"/>
      </top>
      <bottom/>
      <diagonal/>
    </border>
    <border>
      <left/>
      <right/>
      <top style="double">
        <color indexed="64"/>
      </top>
      <bottom/>
      <diagonal/>
    </border>
    <border>
      <left style="medium">
        <color indexed="64"/>
      </left>
      <right style="medium">
        <color indexed="64"/>
      </right>
      <top/>
      <bottom style="medium">
        <color indexed="64"/>
      </bottom>
      <diagonal/>
    </border>
  </borders>
  <cellStyleXfs count="116">
    <xf numFmtId="0" fontId="0" fillId="0" borderId="0"/>
    <xf numFmtId="0" fontId="30" fillId="2" borderId="0" applyNumberFormat="0" applyBorder="0" applyAlignment="0" applyProtection="0"/>
    <xf numFmtId="0" fontId="13" fillId="2" borderId="0" applyNumberFormat="0" applyBorder="0" applyAlignment="0" applyProtection="0"/>
    <xf numFmtId="0" fontId="30" fillId="3" borderId="0" applyNumberFormat="0" applyBorder="0" applyAlignment="0" applyProtection="0"/>
    <xf numFmtId="0" fontId="13" fillId="3" borderId="0" applyNumberFormat="0" applyBorder="0" applyAlignment="0" applyProtection="0"/>
    <xf numFmtId="0" fontId="30" fillId="4" borderId="0" applyNumberFormat="0" applyBorder="0" applyAlignment="0" applyProtection="0"/>
    <xf numFmtId="0" fontId="13" fillId="4" borderId="0" applyNumberFormat="0" applyBorder="0" applyAlignment="0" applyProtection="0"/>
    <xf numFmtId="0" fontId="30" fillId="5" borderId="0" applyNumberFormat="0" applyBorder="0" applyAlignment="0" applyProtection="0"/>
    <xf numFmtId="0" fontId="13" fillId="5" borderId="0" applyNumberFormat="0" applyBorder="0" applyAlignment="0" applyProtection="0"/>
    <xf numFmtId="0" fontId="30" fillId="6" borderId="0" applyNumberFormat="0" applyBorder="0" applyAlignment="0" applyProtection="0"/>
    <xf numFmtId="0" fontId="13" fillId="6" borderId="0" applyNumberFormat="0" applyBorder="0" applyAlignment="0" applyProtection="0"/>
    <xf numFmtId="0" fontId="30" fillId="4" borderId="0" applyNumberFormat="0" applyBorder="0" applyAlignment="0" applyProtection="0"/>
    <xf numFmtId="0" fontId="13" fillId="4" borderId="0" applyNumberFormat="0" applyBorder="0" applyAlignment="0" applyProtection="0"/>
    <xf numFmtId="0" fontId="30" fillId="6" borderId="0" applyNumberFormat="0" applyBorder="0" applyAlignment="0" applyProtection="0"/>
    <xf numFmtId="0" fontId="13" fillId="6" borderId="0" applyNumberFormat="0" applyBorder="0" applyAlignment="0" applyProtection="0"/>
    <xf numFmtId="0" fontId="30" fillId="3" borderId="0" applyNumberFormat="0" applyBorder="0" applyAlignment="0" applyProtection="0"/>
    <xf numFmtId="0" fontId="13" fillId="3" borderId="0" applyNumberFormat="0" applyBorder="0" applyAlignment="0" applyProtection="0"/>
    <xf numFmtId="0" fontId="30" fillId="7" borderId="0" applyNumberFormat="0" applyBorder="0" applyAlignment="0" applyProtection="0"/>
    <xf numFmtId="0" fontId="13" fillId="7" borderId="0" applyNumberFormat="0" applyBorder="0" applyAlignment="0" applyProtection="0"/>
    <xf numFmtId="0" fontId="30" fillId="8" borderId="0" applyNumberFormat="0" applyBorder="0" applyAlignment="0" applyProtection="0"/>
    <xf numFmtId="0" fontId="13" fillId="8" borderId="0" applyNumberFormat="0" applyBorder="0" applyAlignment="0" applyProtection="0"/>
    <xf numFmtId="0" fontId="30" fillId="6" borderId="0" applyNumberFormat="0" applyBorder="0" applyAlignment="0" applyProtection="0"/>
    <xf numFmtId="0" fontId="13" fillId="6" borderId="0" applyNumberFormat="0" applyBorder="0" applyAlignment="0" applyProtection="0"/>
    <xf numFmtId="0" fontId="30" fillId="4" borderId="0" applyNumberFormat="0" applyBorder="0" applyAlignment="0" applyProtection="0"/>
    <xf numFmtId="0" fontId="13" fillId="4" borderId="0" applyNumberFormat="0" applyBorder="0" applyAlignment="0" applyProtection="0"/>
    <xf numFmtId="0" fontId="31" fillId="6" borderId="0" applyNumberFormat="0" applyBorder="0" applyAlignment="0" applyProtection="0"/>
    <xf numFmtId="0" fontId="31" fillId="9" borderId="0" applyNumberFormat="0" applyBorder="0" applyAlignment="0" applyProtection="0"/>
    <xf numFmtId="0" fontId="31" fillId="10" borderId="0" applyNumberFormat="0" applyBorder="0" applyAlignment="0" applyProtection="0"/>
    <xf numFmtId="0" fontId="31" fillId="8" borderId="0" applyNumberFormat="0" applyBorder="0" applyAlignment="0" applyProtection="0"/>
    <xf numFmtId="0" fontId="31" fillId="6" borderId="0" applyNumberFormat="0" applyBorder="0" applyAlignment="0" applyProtection="0"/>
    <xf numFmtId="0" fontId="31" fillId="3" borderId="0" applyNumberFormat="0" applyBorder="0" applyAlignment="0" applyProtection="0"/>
    <xf numFmtId="0" fontId="31" fillId="11" borderId="0" applyNumberFormat="0" applyBorder="0" applyAlignment="0" applyProtection="0"/>
    <xf numFmtId="0" fontId="31" fillId="9" borderId="0" applyNumberFormat="0" applyBorder="0" applyAlignment="0" applyProtection="0"/>
    <xf numFmtId="0" fontId="31" fillId="10" borderId="0" applyNumberFormat="0" applyBorder="0" applyAlignment="0" applyProtection="0"/>
    <xf numFmtId="0" fontId="31" fillId="12" borderId="0" applyNumberFormat="0" applyBorder="0" applyAlignment="0" applyProtection="0"/>
    <xf numFmtId="0" fontId="31" fillId="13" borderId="0" applyNumberFormat="0" applyBorder="0" applyAlignment="0" applyProtection="0"/>
    <xf numFmtId="0" fontId="31" fillId="14" borderId="0" applyNumberFormat="0" applyBorder="0" applyAlignment="0" applyProtection="0"/>
    <xf numFmtId="0" fontId="32" fillId="15" borderId="0" applyNumberFormat="0" applyBorder="0" applyAlignment="0" applyProtection="0"/>
    <xf numFmtId="0" fontId="14" fillId="6" borderId="0" applyNumberFormat="0" applyBorder="0" applyAlignment="0" applyProtection="0"/>
    <xf numFmtId="0" fontId="14" fillId="6" borderId="0" applyNumberFormat="0" applyBorder="0" applyAlignment="0" applyProtection="0"/>
    <xf numFmtId="0" fontId="33" fillId="16" borderId="1" applyNumberFormat="0" applyAlignment="0" applyProtection="0"/>
    <xf numFmtId="0" fontId="15" fillId="17" borderId="2" applyNumberFormat="0" applyAlignment="0" applyProtection="0"/>
    <xf numFmtId="0" fontId="15" fillId="17" borderId="2" applyNumberFormat="0" applyAlignment="0" applyProtection="0"/>
    <xf numFmtId="0" fontId="16" fillId="0" borderId="3" applyNumberFormat="0" applyFill="0" applyAlignment="0" applyProtection="0"/>
    <xf numFmtId="0" fontId="16" fillId="0" borderId="3" applyNumberFormat="0" applyFill="0" applyAlignment="0" applyProtection="0"/>
    <xf numFmtId="0" fontId="34" fillId="17" borderId="2" applyNumberFormat="0" applyAlignment="0" applyProtection="0"/>
    <xf numFmtId="165" fontId="5" fillId="0" borderId="0" applyFont="0" applyFill="0" applyBorder="0" applyAlignment="0" applyProtection="0"/>
    <xf numFmtId="41" fontId="103" fillId="0" borderId="0" applyFont="0" applyFill="0" applyBorder="0" applyAlignment="0" applyProtection="0"/>
    <xf numFmtId="41" fontId="103" fillId="0" borderId="0" applyFont="0" applyFill="0" applyBorder="0" applyAlignment="0" applyProtection="0"/>
    <xf numFmtId="164" fontId="5" fillId="0" borderId="0" applyFont="0" applyFill="0" applyBorder="0" applyAlignment="0" applyProtection="0"/>
    <xf numFmtId="42" fontId="5" fillId="0" borderId="0" applyFont="0" applyFill="0" applyBorder="0" applyAlignment="0" applyProtection="0"/>
    <xf numFmtId="0" fontId="17" fillId="0" borderId="0" applyNumberFormat="0" applyFill="0" applyBorder="0" applyAlignment="0" applyProtection="0"/>
    <xf numFmtId="0" fontId="17" fillId="0" borderId="0" applyNumberFormat="0" applyFill="0" applyBorder="0" applyAlignment="0" applyProtection="0"/>
    <xf numFmtId="0" fontId="18" fillId="7" borderId="1" applyNumberFormat="0" applyAlignment="0" applyProtection="0"/>
    <xf numFmtId="0" fontId="18" fillId="7" borderId="1" applyNumberFormat="0" applyAlignment="0" applyProtection="0"/>
    <xf numFmtId="169" fontId="5" fillId="0" borderId="0" applyFont="0" applyFill="0" applyBorder="0" applyAlignment="0" applyProtection="0"/>
    <xf numFmtId="169" fontId="19" fillId="0" borderId="0" applyFont="0" applyFill="0" applyBorder="0" applyAlignment="0" applyProtection="0"/>
    <xf numFmtId="169" fontId="5" fillId="0" borderId="0" applyFont="0" applyFill="0" applyBorder="0" applyAlignment="0" applyProtection="0"/>
    <xf numFmtId="0" fontId="35" fillId="0" borderId="0" applyNumberFormat="0" applyFill="0" applyBorder="0" applyAlignment="0" applyProtection="0"/>
    <xf numFmtId="0" fontId="36" fillId="6" borderId="0" applyNumberFormat="0" applyBorder="0" applyAlignment="0" applyProtection="0"/>
    <xf numFmtId="0" fontId="37" fillId="0" borderId="4" applyNumberFormat="0" applyFill="0" applyAlignment="0" applyProtection="0"/>
    <xf numFmtId="0" fontId="38" fillId="0" borderId="5" applyNumberFormat="0" applyFill="0" applyAlignment="0" applyProtection="0"/>
    <xf numFmtId="0" fontId="39" fillId="0" borderId="6" applyNumberFormat="0" applyFill="0" applyAlignment="0" applyProtection="0"/>
    <xf numFmtId="0" fontId="39" fillId="0" borderId="0" applyNumberFormat="0" applyFill="0" applyBorder="0" applyAlignment="0" applyProtection="0"/>
    <xf numFmtId="0" fontId="10" fillId="0" borderId="0" applyNumberFormat="0" applyFill="0" applyBorder="0" applyAlignment="0" applyProtection="0">
      <alignment vertical="top"/>
      <protection locked="0"/>
    </xf>
    <xf numFmtId="0" fontId="40" fillId="7" borderId="1" applyNumberFormat="0" applyAlignment="0" applyProtection="0"/>
    <xf numFmtId="0" fontId="41" fillId="0" borderId="3" applyNumberFormat="0" applyFill="0" applyAlignment="0" applyProtection="0"/>
    <xf numFmtId="0" fontId="20" fillId="7" borderId="0" applyNumberFormat="0" applyBorder="0" applyAlignment="0" applyProtection="0"/>
    <xf numFmtId="0" fontId="20" fillId="7" borderId="0" applyNumberFormat="0" applyBorder="0" applyAlignment="0" applyProtection="0"/>
    <xf numFmtId="0" fontId="19" fillId="0" borderId="0"/>
    <xf numFmtId="0" fontId="5" fillId="0" borderId="0"/>
    <xf numFmtId="0" fontId="43" fillId="0" borderId="0"/>
    <xf numFmtId="0" fontId="104" fillId="0" borderId="0"/>
    <xf numFmtId="0" fontId="62" fillId="0" borderId="0"/>
    <xf numFmtId="0" fontId="103" fillId="0" borderId="0"/>
    <xf numFmtId="0" fontId="5" fillId="0" borderId="0"/>
    <xf numFmtId="0" fontId="105" fillId="0" borderId="0"/>
    <xf numFmtId="0" fontId="5" fillId="0" borderId="0"/>
    <xf numFmtId="0" fontId="105" fillId="0" borderId="0"/>
    <xf numFmtId="0" fontId="103" fillId="0" borderId="0"/>
    <xf numFmtId="0" fontId="103" fillId="0" borderId="0"/>
    <xf numFmtId="0" fontId="103" fillId="0" borderId="0"/>
    <xf numFmtId="0" fontId="13" fillId="0" borderId="0">
      <alignment vertical="top"/>
    </xf>
    <xf numFmtId="0" fontId="5" fillId="0" borderId="0"/>
    <xf numFmtId="0" fontId="62" fillId="0" borderId="0"/>
    <xf numFmtId="0" fontId="19" fillId="4" borderId="7" applyNumberFormat="0" applyFont="0" applyAlignment="0" applyProtection="0"/>
    <xf numFmtId="0" fontId="5" fillId="4" borderId="7" applyNumberFormat="0" applyFont="0" applyAlignment="0" applyProtection="0"/>
    <xf numFmtId="0" fontId="19" fillId="4" borderId="7" applyNumberFormat="0" applyFont="0" applyAlignment="0" applyProtection="0"/>
    <xf numFmtId="0" fontId="5" fillId="4" borderId="7" applyNumberFormat="0" applyFont="0" applyAlignment="0" applyProtection="0"/>
    <xf numFmtId="0" fontId="42" fillId="16" borderId="8" applyNumberFormat="0" applyAlignment="0" applyProtection="0"/>
    <xf numFmtId="9" fontId="5" fillId="0" borderId="0" applyFont="0" applyFill="0" applyBorder="0" applyAlignment="0" applyProtection="0"/>
    <xf numFmtId="9" fontId="19"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179" fontId="106" fillId="0" borderId="78" applyNumberFormat="0" applyProtection="0">
      <alignment horizontal="right" vertical="center"/>
    </xf>
    <xf numFmtId="179" fontId="107" fillId="0" borderId="79" applyNumberFormat="0" applyProtection="0">
      <alignment horizontal="right" vertical="center"/>
    </xf>
    <xf numFmtId="0" fontId="107" fillId="22" borderId="80" applyNumberFormat="0" applyAlignment="0" applyProtection="0">
      <alignment horizontal="left" vertical="center" indent="1"/>
    </xf>
    <xf numFmtId="0" fontId="108" fillId="23" borderId="80" applyNumberFormat="0" applyAlignment="0" applyProtection="0">
      <alignment horizontal="left" vertical="center" indent="1"/>
    </xf>
    <xf numFmtId="0" fontId="108" fillId="24" borderId="80" applyNumberFormat="0" applyAlignment="0" applyProtection="0">
      <alignment horizontal="left" vertical="center" indent="1"/>
    </xf>
    <xf numFmtId="0" fontId="108" fillId="25" borderId="80" applyNumberFormat="0" applyAlignment="0" applyProtection="0">
      <alignment horizontal="left" vertical="center" indent="1"/>
    </xf>
    <xf numFmtId="0" fontId="108" fillId="26" borderId="80" applyNumberFormat="0" applyAlignment="0" applyProtection="0">
      <alignment horizontal="left" vertical="center" indent="1"/>
    </xf>
    <xf numFmtId="179" fontId="106" fillId="27" borderId="80" applyNumberFormat="0" applyAlignment="0" applyProtection="0">
      <alignment horizontal="left" vertical="center" indent="1"/>
    </xf>
    <xf numFmtId="0" fontId="107" fillId="22" borderId="79" applyNumberFormat="0" applyAlignment="0" applyProtection="0">
      <alignment horizontal="left" vertical="center" indent="1"/>
    </xf>
    <xf numFmtId="0" fontId="109" fillId="0" borderId="0"/>
    <xf numFmtId="0" fontId="13" fillId="0" borderId="0">
      <alignment vertical="top"/>
    </xf>
    <xf numFmtId="0" fontId="30" fillId="0" borderId="0">
      <alignment vertical="top"/>
    </xf>
    <xf numFmtId="0" fontId="13" fillId="0" borderId="0">
      <alignment vertical="top"/>
    </xf>
    <xf numFmtId="0" fontId="30" fillId="0" borderId="0">
      <alignment vertical="top"/>
    </xf>
    <xf numFmtId="0" fontId="13" fillId="0" borderId="0">
      <alignment vertical="top"/>
    </xf>
    <xf numFmtId="0" fontId="16" fillId="0" borderId="0" applyNumberFormat="0" applyFill="0" applyBorder="0" applyAlignment="0" applyProtection="0"/>
    <xf numFmtId="0" fontId="16" fillId="0" borderId="0" applyNumberFormat="0" applyFill="0" applyBorder="0" applyAlignment="0" applyProtection="0"/>
    <xf numFmtId="0" fontId="21" fillId="0" borderId="0" applyNumberFormat="0" applyFill="0" applyBorder="0" applyAlignment="0" applyProtection="0"/>
    <xf numFmtId="0" fontId="22" fillId="0" borderId="9" applyNumberFormat="0" applyFill="0" applyAlignment="0" applyProtection="0"/>
    <xf numFmtId="0" fontId="22" fillId="0" borderId="9" applyNumberFormat="0" applyFill="0" applyAlignment="0" applyProtection="0"/>
    <xf numFmtId="0" fontId="41" fillId="0" borderId="0" applyNumberFormat="0" applyFill="0" applyBorder="0" applyAlignment="0" applyProtection="0"/>
    <xf numFmtId="0" fontId="1" fillId="0" borderId="0"/>
  </cellStyleXfs>
  <cellXfs count="1952">
    <xf numFmtId="0" fontId="0" fillId="0" borderId="0" xfId="0"/>
    <xf numFmtId="0" fontId="11" fillId="0" borderId="0" xfId="0" applyFont="1" applyAlignment="1" applyProtection="1">
      <alignment vertical="center"/>
      <protection hidden="1"/>
    </xf>
    <xf numFmtId="0" fontId="11" fillId="0" borderId="0" xfId="0" applyFont="1" applyProtection="1">
      <protection hidden="1"/>
    </xf>
    <xf numFmtId="0" fontId="11" fillId="0" borderId="0" xfId="0" applyFont="1" applyAlignment="1" applyProtection="1">
      <alignment horizontal="center"/>
      <protection hidden="1"/>
    </xf>
    <xf numFmtId="49" fontId="11" fillId="0" borderId="0" xfId="0" applyNumberFormat="1" applyFont="1" applyAlignment="1" applyProtection="1">
      <alignment horizontal="center"/>
      <protection hidden="1"/>
    </xf>
    <xf numFmtId="166" fontId="11" fillId="0" borderId="0" xfId="0" applyNumberFormat="1" applyFont="1" applyAlignment="1" applyProtection="1">
      <alignment horizontal="center"/>
      <protection hidden="1"/>
    </xf>
    <xf numFmtId="1" fontId="11" fillId="0" borderId="0" xfId="0" applyNumberFormat="1" applyFont="1" applyAlignment="1" applyProtection="1">
      <alignment horizontal="center"/>
      <protection hidden="1"/>
    </xf>
    <xf numFmtId="166" fontId="11" fillId="0" borderId="0" xfId="0" applyNumberFormat="1" applyFont="1" applyProtection="1">
      <protection hidden="1"/>
    </xf>
    <xf numFmtId="2" fontId="11" fillId="0" borderId="0" xfId="0" applyNumberFormat="1" applyFont="1" applyAlignment="1" applyProtection="1">
      <alignment horizontal="center"/>
      <protection hidden="1"/>
    </xf>
    <xf numFmtId="1" fontId="11" fillId="0" borderId="0" xfId="0" applyNumberFormat="1" applyFont="1" applyProtection="1">
      <protection hidden="1"/>
    </xf>
    <xf numFmtId="0" fontId="11" fillId="0" borderId="0" xfId="0" applyFont="1" applyAlignment="1" applyProtection="1">
      <alignment horizontal="center" vertical="center"/>
      <protection hidden="1"/>
    </xf>
    <xf numFmtId="0" fontId="0" fillId="0" borderId="0" xfId="0" applyProtection="1">
      <protection hidden="1"/>
    </xf>
    <xf numFmtId="0" fontId="7" fillId="0" borderId="0" xfId="0" applyFont="1" applyProtection="1">
      <protection hidden="1"/>
    </xf>
    <xf numFmtId="0" fontId="6" fillId="0" borderId="0" xfId="0" applyFont="1" applyProtection="1">
      <protection hidden="1"/>
    </xf>
    <xf numFmtId="0" fontId="8" fillId="0" borderId="0" xfId="0" applyFont="1" applyAlignment="1" applyProtection="1">
      <alignment horizontal="center"/>
      <protection hidden="1"/>
    </xf>
    <xf numFmtId="0" fontId="7" fillId="0" borderId="0" xfId="0" applyFont="1" applyAlignment="1" applyProtection="1">
      <alignment horizontal="center"/>
      <protection hidden="1"/>
    </xf>
    <xf numFmtId="0" fontId="7" fillId="0" borderId="0" xfId="0" quotePrefix="1" applyFont="1" applyAlignment="1" applyProtection="1">
      <alignment horizontal="center"/>
      <protection hidden="1"/>
    </xf>
    <xf numFmtId="0" fontId="9" fillId="0" borderId="0" xfId="0" applyFont="1" applyAlignment="1" applyProtection="1">
      <alignment horizontal="center"/>
      <protection locked="0" hidden="1"/>
    </xf>
    <xf numFmtId="0" fontId="9" fillId="0" borderId="0" xfId="0" applyFont="1" applyAlignment="1" applyProtection="1">
      <alignment horizontal="center"/>
      <protection hidden="1"/>
    </xf>
    <xf numFmtId="0" fontId="6" fillId="0" borderId="0" xfId="0" applyFont="1" applyAlignment="1" applyProtection="1">
      <alignment horizontal="center"/>
      <protection hidden="1"/>
    </xf>
    <xf numFmtId="0" fontId="12" fillId="0" borderId="0" xfId="0" applyFont="1" applyAlignment="1" applyProtection="1">
      <alignment vertical="center"/>
      <protection hidden="1"/>
    </xf>
    <xf numFmtId="0" fontId="26" fillId="0" borderId="0" xfId="0" applyFont="1" applyAlignment="1" applyProtection="1">
      <alignment vertical="center"/>
      <protection hidden="1"/>
    </xf>
    <xf numFmtId="166" fontId="11" fillId="0" borderId="0" xfId="0" applyNumberFormat="1" applyFont="1" applyAlignment="1" applyProtection="1">
      <alignment horizontal="center" vertical="center"/>
      <protection hidden="1"/>
    </xf>
    <xf numFmtId="0" fontId="11" fillId="0" borderId="10" xfId="0" applyFont="1" applyBorder="1" applyAlignment="1" applyProtection="1">
      <alignment vertical="center"/>
      <protection hidden="1"/>
    </xf>
    <xf numFmtId="0" fontId="11" fillId="0" borderId="0" xfId="0" applyFont="1" applyAlignment="1" applyProtection="1">
      <alignment vertical="center"/>
      <protection locked="0" hidden="1"/>
    </xf>
    <xf numFmtId="0" fontId="12" fillId="0" borderId="0" xfId="0" applyFont="1" applyProtection="1">
      <protection hidden="1"/>
    </xf>
    <xf numFmtId="0" fontId="12" fillId="0" borderId="0" xfId="0" applyFont="1" applyAlignment="1" applyProtection="1">
      <alignment horizontal="center"/>
      <protection hidden="1"/>
    </xf>
    <xf numFmtId="49" fontId="11" fillId="0" borderId="0" xfId="0" applyNumberFormat="1" applyFont="1" applyAlignment="1" applyProtection="1">
      <alignment horizontal="center" vertical="center"/>
      <protection hidden="1"/>
    </xf>
    <xf numFmtId="0" fontId="11" fillId="0" borderId="0" xfId="0" applyFont="1" applyAlignment="1" applyProtection="1">
      <alignment horizontal="right"/>
      <protection hidden="1"/>
    </xf>
    <xf numFmtId="0" fontId="11" fillId="0" borderId="0" xfId="83" applyFont="1" applyProtection="1">
      <protection hidden="1"/>
    </xf>
    <xf numFmtId="49" fontId="11" fillId="0" borderId="0" xfId="0" applyNumberFormat="1" applyFont="1" applyAlignment="1" applyProtection="1">
      <alignment horizontal="center"/>
      <protection locked="0" hidden="1"/>
    </xf>
    <xf numFmtId="0" fontId="11" fillId="0" borderId="0" xfId="0" applyFont="1" applyProtection="1">
      <protection locked="0" hidden="1"/>
    </xf>
    <xf numFmtId="0" fontId="28" fillId="0" borderId="0" xfId="0" applyFont="1" applyAlignment="1" applyProtection="1">
      <alignment horizontal="center"/>
      <protection hidden="1"/>
    </xf>
    <xf numFmtId="0" fontId="28" fillId="0" borderId="0" xfId="0" applyFont="1" applyAlignment="1" applyProtection="1">
      <alignment horizontal="center"/>
      <protection locked="0" hidden="1"/>
    </xf>
    <xf numFmtId="1" fontId="28" fillId="0" borderId="0" xfId="0" applyNumberFormat="1" applyFont="1" applyAlignment="1" applyProtection="1">
      <alignment horizontal="center"/>
      <protection hidden="1"/>
    </xf>
    <xf numFmtId="0" fontId="12" fillId="0" borderId="0" xfId="82" applyFont="1" applyAlignment="1" applyProtection="1">
      <alignment vertical="center"/>
      <protection hidden="1"/>
    </xf>
    <xf numFmtId="0" fontId="26" fillId="0" borderId="0" xfId="82" applyFont="1" applyAlignment="1" applyProtection="1">
      <alignment vertical="center"/>
      <protection hidden="1"/>
    </xf>
    <xf numFmtId="0" fontId="11" fillId="0" borderId="0" xfId="82" applyFont="1" applyAlignment="1" applyProtection="1">
      <alignment vertical="center"/>
      <protection hidden="1"/>
    </xf>
    <xf numFmtId="0" fontId="11" fillId="0" borderId="0" xfId="82" applyFont="1" applyAlignment="1" applyProtection="1">
      <alignment horizontal="center" vertical="center"/>
      <protection hidden="1"/>
    </xf>
    <xf numFmtId="2" fontId="11" fillId="0" borderId="0" xfId="82" applyNumberFormat="1" applyFont="1" applyAlignment="1" applyProtection="1">
      <alignment vertical="center"/>
      <protection hidden="1"/>
    </xf>
    <xf numFmtId="0" fontId="11" fillId="0" borderId="0" xfId="82" applyFont="1" applyAlignment="1" applyProtection="1">
      <alignment vertical="center"/>
      <protection locked="0" hidden="1"/>
    </xf>
    <xf numFmtId="0" fontId="12" fillId="0" borderId="0" xfId="0" applyFont="1" applyAlignment="1" applyProtection="1">
      <alignment horizontal="center" vertical="center"/>
      <protection hidden="1"/>
    </xf>
    <xf numFmtId="0" fontId="7" fillId="0" borderId="0" xfId="0" applyFont="1" applyAlignment="1" applyProtection="1">
      <alignment vertical="center"/>
      <protection hidden="1"/>
    </xf>
    <xf numFmtId="0" fontId="7" fillId="0" borderId="0" xfId="0" applyFont="1" applyAlignment="1" applyProtection="1">
      <alignment horizontal="center" vertical="center"/>
      <protection hidden="1"/>
    </xf>
    <xf numFmtId="2" fontId="11" fillId="0" borderId="0" xfId="0" applyNumberFormat="1" applyFont="1" applyAlignment="1" applyProtection="1">
      <alignment horizontal="center" vertical="center"/>
      <protection hidden="1"/>
    </xf>
    <xf numFmtId="1" fontId="11" fillId="0" borderId="0" xfId="0" applyNumberFormat="1" applyFont="1" applyAlignment="1" applyProtection="1">
      <alignment horizontal="center" vertical="center"/>
      <protection hidden="1"/>
    </xf>
    <xf numFmtId="0" fontId="11" fillId="0" borderId="0" xfId="0" applyFont="1" applyAlignment="1" applyProtection="1">
      <alignment horizontal="left" vertical="center"/>
      <protection hidden="1"/>
    </xf>
    <xf numFmtId="171" fontId="11" fillId="0" borderId="0" xfId="0" applyNumberFormat="1" applyFont="1" applyAlignment="1" applyProtection="1">
      <alignment vertical="center"/>
      <protection hidden="1"/>
    </xf>
    <xf numFmtId="165" fontId="11" fillId="0" borderId="0" xfId="46" applyFont="1" applyFill="1" applyBorder="1" applyAlignment="1" applyProtection="1">
      <alignment horizontal="center"/>
      <protection locked="0" hidden="1"/>
    </xf>
    <xf numFmtId="173" fontId="11" fillId="0" borderId="0" xfId="0" applyNumberFormat="1" applyFont="1" applyAlignment="1" applyProtection="1">
      <alignment horizontal="center" vertical="center"/>
      <protection hidden="1"/>
    </xf>
    <xf numFmtId="173" fontId="12" fillId="0" borderId="0" xfId="0" applyNumberFormat="1" applyFont="1" applyAlignment="1" applyProtection="1">
      <alignment horizontal="center" vertical="center"/>
      <protection hidden="1"/>
    </xf>
    <xf numFmtId="173" fontId="7" fillId="0" borderId="0" xfId="0" applyNumberFormat="1" applyFont="1" applyAlignment="1" applyProtection="1">
      <alignment horizontal="center" vertical="center"/>
      <protection hidden="1"/>
    </xf>
    <xf numFmtId="0" fontId="11" fillId="0" borderId="11" xfId="0" applyFont="1" applyBorder="1" applyAlignment="1" applyProtection="1">
      <alignment horizontal="center" vertical="center"/>
      <protection hidden="1"/>
    </xf>
    <xf numFmtId="0" fontId="11" fillId="28" borderId="0" xfId="0" applyFont="1" applyFill="1" applyAlignment="1" applyProtection="1">
      <alignment horizontal="center" vertical="center"/>
      <protection hidden="1"/>
    </xf>
    <xf numFmtId="0" fontId="11" fillId="28" borderId="0" xfId="0" applyFont="1" applyFill="1" applyAlignment="1" applyProtection="1">
      <alignment horizontal="center" vertical="center" wrapText="1"/>
      <protection hidden="1"/>
    </xf>
    <xf numFmtId="0" fontId="11" fillId="0" borderId="0" xfId="0" applyFont="1" applyAlignment="1" applyProtection="1">
      <alignment horizontal="center" vertical="center"/>
      <protection locked="0" hidden="1"/>
    </xf>
    <xf numFmtId="0" fontId="11" fillId="0" borderId="11" xfId="0" applyFont="1" applyBorder="1" applyAlignment="1" applyProtection="1">
      <alignment vertical="center"/>
      <protection hidden="1"/>
    </xf>
    <xf numFmtId="0" fontId="11" fillId="0" borderId="11" xfId="0" applyFont="1" applyBorder="1" applyAlignment="1" applyProtection="1">
      <alignment horizontal="left" vertical="center"/>
      <protection hidden="1"/>
    </xf>
    <xf numFmtId="0" fontId="11" fillId="0" borderId="11" xfId="0" applyFont="1" applyBorder="1" applyAlignment="1" applyProtection="1">
      <alignment horizontal="centerContinuous" vertical="center"/>
      <protection hidden="1"/>
    </xf>
    <xf numFmtId="2" fontId="11" fillId="0" borderId="11" xfId="0" applyNumberFormat="1" applyFont="1" applyBorder="1" applyAlignment="1" applyProtection="1">
      <alignment horizontal="center" vertical="center"/>
      <protection hidden="1"/>
    </xf>
    <xf numFmtId="166" fontId="11" fillId="0" borderId="11" xfId="0" applyNumberFormat="1" applyFont="1" applyBorder="1" applyAlignment="1" applyProtection="1">
      <alignment horizontal="center" vertical="center"/>
      <protection hidden="1"/>
    </xf>
    <xf numFmtId="49" fontId="11" fillId="0" borderId="11" xfId="0" applyNumberFormat="1" applyFont="1" applyBorder="1" applyAlignment="1" applyProtection="1">
      <alignment horizontal="left" vertical="center"/>
      <protection hidden="1"/>
    </xf>
    <xf numFmtId="49" fontId="11" fillId="0" borderId="11" xfId="0" applyNumberFormat="1" applyFont="1" applyBorder="1" applyAlignment="1" applyProtection="1">
      <alignment horizontal="centerContinuous" vertical="center"/>
      <protection hidden="1"/>
    </xf>
    <xf numFmtId="49" fontId="11" fillId="0" borderId="11" xfId="0" applyNumberFormat="1" applyFont="1" applyBorder="1" applyAlignment="1" applyProtection="1">
      <alignment horizontal="center" vertical="center"/>
      <protection hidden="1"/>
    </xf>
    <xf numFmtId="16" fontId="11" fillId="0" borderId="11" xfId="0" applyNumberFormat="1" applyFont="1" applyBorder="1" applyAlignment="1" applyProtection="1">
      <alignment vertical="center"/>
      <protection hidden="1"/>
    </xf>
    <xf numFmtId="1" fontId="11" fillId="0" borderId="11" xfId="0" applyNumberFormat="1" applyFont="1" applyBorder="1" applyAlignment="1" applyProtection="1">
      <alignment horizontal="center" vertical="center"/>
      <protection hidden="1"/>
    </xf>
    <xf numFmtId="0" fontId="11" fillId="0" borderId="11" xfId="82" applyFont="1" applyBorder="1" applyAlignment="1" applyProtection="1">
      <alignment horizontal="center" vertical="center"/>
      <protection hidden="1"/>
    </xf>
    <xf numFmtId="0" fontId="11" fillId="0" borderId="11" xfId="82" applyFont="1" applyBorder="1" applyAlignment="1" applyProtection="1">
      <alignment vertical="center"/>
      <protection hidden="1"/>
    </xf>
    <xf numFmtId="166" fontId="11" fillId="0" borderId="11" xfId="82" applyNumberFormat="1" applyFont="1" applyBorder="1" applyAlignment="1" applyProtection="1">
      <alignment horizontal="center" vertical="center"/>
      <protection hidden="1"/>
    </xf>
    <xf numFmtId="166" fontId="11" fillId="0" borderId="12" xfId="82" applyNumberFormat="1" applyFont="1" applyBorder="1" applyAlignment="1" applyProtection="1">
      <alignment horizontal="center" vertical="center"/>
      <protection hidden="1"/>
    </xf>
    <xf numFmtId="0" fontId="11" fillId="0" borderId="13" xfId="82" applyFont="1" applyBorder="1" applyAlignment="1" applyProtection="1">
      <alignment vertical="center"/>
      <protection hidden="1"/>
    </xf>
    <xf numFmtId="0" fontId="11" fillId="0" borderId="14" xfId="82" applyFont="1" applyBorder="1" applyAlignment="1" applyProtection="1">
      <alignment vertical="center"/>
      <protection hidden="1"/>
    </xf>
    <xf numFmtId="166" fontId="11" fillId="0" borderId="15" xfId="82" applyNumberFormat="1" applyFont="1" applyBorder="1" applyAlignment="1" applyProtection="1">
      <alignment horizontal="center" vertical="center"/>
      <protection hidden="1"/>
    </xf>
    <xf numFmtId="166" fontId="11" fillId="0" borderId="16" xfId="82" applyNumberFormat="1" applyFont="1" applyBorder="1" applyAlignment="1" applyProtection="1">
      <alignment horizontal="center" vertical="center"/>
      <protection hidden="1"/>
    </xf>
    <xf numFmtId="0" fontId="11" fillId="0" borderId="16" xfId="82" applyFont="1" applyBorder="1" applyAlignment="1" applyProtection="1">
      <alignment vertical="center"/>
      <protection hidden="1"/>
    </xf>
    <xf numFmtId="2" fontId="11" fillId="0" borderId="13" xfId="82" applyNumberFormat="1" applyFont="1" applyBorder="1" applyAlignment="1" applyProtection="1">
      <alignment vertical="center"/>
      <protection hidden="1"/>
    </xf>
    <xf numFmtId="0" fontId="11" fillId="0" borderId="13" xfId="0" applyFont="1" applyBorder="1" applyAlignment="1" applyProtection="1">
      <alignment horizontal="center"/>
      <protection hidden="1"/>
    </xf>
    <xf numFmtId="49" fontId="11" fillId="0" borderId="14" xfId="0" applyNumberFormat="1" applyFont="1" applyBorder="1" applyAlignment="1" applyProtection="1">
      <alignment horizontal="center"/>
      <protection hidden="1"/>
    </xf>
    <xf numFmtId="0" fontId="11" fillId="0" borderId="13" xfId="0" applyFont="1" applyBorder="1" applyProtection="1">
      <protection hidden="1"/>
    </xf>
    <xf numFmtId="0" fontId="11" fillId="0" borderId="14" xfId="0" applyFont="1" applyBorder="1" applyProtection="1">
      <protection hidden="1"/>
    </xf>
    <xf numFmtId="0" fontId="28" fillId="0" borderId="13" xfId="0" applyFont="1" applyBorder="1" applyAlignment="1" applyProtection="1">
      <alignment horizontal="center"/>
      <protection hidden="1"/>
    </xf>
    <xf numFmtId="0" fontId="28" fillId="0" borderId="14" xfId="0" applyFont="1" applyBorder="1" applyAlignment="1" applyProtection="1">
      <alignment horizontal="center"/>
      <protection hidden="1"/>
    </xf>
    <xf numFmtId="0" fontId="11" fillId="0" borderId="11" xfId="0" applyFont="1" applyBorder="1" applyAlignment="1" applyProtection="1">
      <alignment horizontal="center"/>
      <protection hidden="1"/>
    </xf>
    <xf numFmtId="166" fontId="11" fillId="0" borderId="11" xfId="0" applyNumberFormat="1" applyFont="1" applyBorder="1" applyAlignment="1" applyProtection="1">
      <alignment horizontal="center"/>
      <protection locked="0" hidden="1"/>
    </xf>
    <xf numFmtId="49" fontId="11" fillId="0" borderId="11" xfId="0" applyNumberFormat="1" applyFont="1" applyBorder="1" applyAlignment="1" applyProtection="1">
      <alignment horizontal="center"/>
      <protection locked="0" hidden="1"/>
    </xf>
    <xf numFmtId="0" fontId="11" fillId="0" borderId="11" xfId="0" applyFont="1" applyBorder="1" applyProtection="1">
      <protection hidden="1"/>
    </xf>
    <xf numFmtId="2" fontId="11" fillId="0" borderId="11" xfId="0" applyNumberFormat="1" applyFont="1" applyBorder="1" applyAlignment="1" applyProtection="1">
      <alignment horizontal="center"/>
      <protection locked="0" hidden="1"/>
    </xf>
    <xf numFmtId="168" fontId="11" fillId="0" borderId="11" xfId="0" applyNumberFormat="1" applyFont="1" applyBorder="1" applyAlignment="1" applyProtection="1">
      <alignment horizontal="center"/>
      <protection locked="0" hidden="1"/>
    </xf>
    <xf numFmtId="1" fontId="11" fillId="0" borderId="11" xfId="0" applyNumberFormat="1" applyFont="1" applyBorder="1" applyAlignment="1" applyProtection="1">
      <alignment horizontal="center"/>
      <protection locked="0" hidden="1"/>
    </xf>
    <xf numFmtId="1" fontId="11" fillId="0" borderId="11" xfId="0" applyNumberFormat="1" applyFont="1" applyBorder="1" applyAlignment="1" applyProtection="1">
      <alignment horizontal="center"/>
      <protection hidden="1"/>
    </xf>
    <xf numFmtId="166" fontId="11" fillId="0" borderId="11" xfId="0" applyNumberFormat="1" applyFont="1" applyBorder="1" applyAlignment="1" applyProtection="1">
      <alignment horizontal="center"/>
      <protection hidden="1"/>
    </xf>
    <xf numFmtId="49" fontId="11" fillId="0" borderId="11" xfId="0" applyNumberFormat="1" applyFont="1" applyBorder="1" applyAlignment="1" applyProtection="1">
      <alignment horizontal="center"/>
      <protection hidden="1"/>
    </xf>
    <xf numFmtId="49" fontId="11" fillId="0" borderId="11" xfId="0" applyNumberFormat="1" applyFont="1" applyBorder="1" applyProtection="1">
      <protection hidden="1"/>
    </xf>
    <xf numFmtId="166" fontId="11" fillId="0" borderId="11" xfId="0" applyNumberFormat="1" applyFont="1" applyBorder="1" applyProtection="1">
      <protection hidden="1"/>
    </xf>
    <xf numFmtId="0" fontId="11" fillId="0" borderId="12" xfId="0" applyFont="1" applyBorder="1" applyAlignment="1" applyProtection="1">
      <alignment horizontal="center" vertical="center"/>
      <protection hidden="1"/>
    </xf>
    <xf numFmtId="0" fontId="11" fillId="0" borderId="12" xfId="0" applyFont="1" applyBorder="1" applyAlignment="1" applyProtection="1">
      <alignment horizontal="center"/>
      <protection hidden="1"/>
    </xf>
    <xf numFmtId="49" fontId="11" fillId="0" borderId="17" xfId="0" applyNumberFormat="1" applyFont="1" applyBorder="1" applyAlignment="1" applyProtection="1">
      <alignment horizontal="center"/>
      <protection hidden="1"/>
    </xf>
    <xf numFmtId="0" fontId="11" fillId="0" borderId="17" xfId="0" applyFont="1" applyBorder="1" applyAlignment="1" applyProtection="1">
      <alignment horizontal="center"/>
      <protection hidden="1"/>
    </xf>
    <xf numFmtId="0" fontId="11" fillId="0" borderId="15" xfId="0" applyFont="1" applyBorder="1" applyAlignment="1" applyProtection="1">
      <alignment horizontal="center"/>
      <protection hidden="1"/>
    </xf>
    <xf numFmtId="49" fontId="11" fillId="0" borderId="16" xfId="0" applyNumberFormat="1" applyFont="1" applyBorder="1" applyAlignment="1" applyProtection="1">
      <alignment horizontal="center"/>
      <protection locked="0" hidden="1"/>
    </xf>
    <xf numFmtId="0" fontId="11" fillId="0" borderId="16" xfId="0" applyFont="1" applyBorder="1" applyProtection="1">
      <protection hidden="1"/>
    </xf>
    <xf numFmtId="49" fontId="11" fillId="0" borderId="16" xfId="0" applyNumberFormat="1" applyFont="1" applyBorder="1" applyAlignment="1" applyProtection="1">
      <alignment horizontal="center"/>
      <protection hidden="1"/>
    </xf>
    <xf numFmtId="166" fontId="11" fillId="0" borderId="16" xfId="0" applyNumberFormat="1" applyFont="1" applyBorder="1" applyAlignment="1" applyProtection="1">
      <alignment horizontal="center"/>
      <protection hidden="1"/>
    </xf>
    <xf numFmtId="49" fontId="11" fillId="0" borderId="18" xfId="0" applyNumberFormat="1" applyFont="1" applyBorder="1" applyAlignment="1" applyProtection="1">
      <alignment horizontal="center"/>
      <protection hidden="1"/>
    </xf>
    <xf numFmtId="165" fontId="11" fillId="0" borderId="11" xfId="46" applyFont="1" applyFill="1" applyBorder="1" applyAlignment="1" applyProtection="1">
      <alignment horizontal="center"/>
      <protection locked="0" hidden="1"/>
    </xf>
    <xf numFmtId="49" fontId="11" fillId="0" borderId="12" xfId="0" applyNumberFormat="1" applyFont="1" applyBorder="1" applyAlignment="1" applyProtection="1">
      <alignment horizontal="center"/>
      <protection locked="0" hidden="1"/>
    </xf>
    <xf numFmtId="49" fontId="11" fillId="0" borderId="13" xfId="0" applyNumberFormat="1" applyFont="1" applyBorder="1" applyAlignment="1" applyProtection="1">
      <alignment horizontal="center"/>
      <protection locked="0" hidden="1"/>
    </xf>
    <xf numFmtId="49" fontId="11" fillId="0" borderId="15" xfId="0" applyNumberFormat="1" applyFont="1" applyBorder="1" applyAlignment="1" applyProtection="1">
      <alignment horizontal="center"/>
      <protection locked="0" hidden="1"/>
    </xf>
    <xf numFmtId="2" fontId="11" fillId="0" borderId="11" xfId="0" applyNumberFormat="1" applyFont="1" applyBorder="1" applyAlignment="1" applyProtection="1">
      <alignment horizontal="center"/>
      <protection hidden="1"/>
    </xf>
    <xf numFmtId="0" fontId="11" fillId="0" borderId="16" xfId="0" applyFont="1" applyBorder="1" applyAlignment="1" applyProtection="1">
      <alignment horizontal="center"/>
      <protection hidden="1"/>
    </xf>
    <xf numFmtId="2" fontId="11" fillId="0" borderId="16" xfId="0" applyNumberFormat="1" applyFont="1" applyBorder="1" applyAlignment="1" applyProtection="1">
      <alignment horizontal="center"/>
      <protection hidden="1"/>
    </xf>
    <xf numFmtId="173" fontId="11" fillId="0" borderId="0" xfId="69" applyNumberFormat="1" applyFont="1" applyAlignment="1" applyProtection="1">
      <alignment horizontal="center" vertical="center"/>
      <protection hidden="1"/>
    </xf>
    <xf numFmtId="0" fontId="11" fillId="0" borderId="16" xfId="0" applyFont="1" applyBorder="1" applyAlignment="1" applyProtection="1">
      <alignment horizontal="center" vertical="center"/>
      <protection hidden="1"/>
    </xf>
    <xf numFmtId="165" fontId="11" fillId="0" borderId="16" xfId="46" applyFont="1" applyFill="1" applyBorder="1" applyAlignment="1" applyProtection="1">
      <alignment horizontal="center"/>
      <protection hidden="1"/>
    </xf>
    <xf numFmtId="0" fontId="28" fillId="0" borderId="0" xfId="0" applyFont="1" applyAlignment="1" applyProtection="1">
      <alignment horizontal="center" vertical="center"/>
      <protection hidden="1"/>
    </xf>
    <xf numFmtId="0" fontId="12" fillId="0" borderId="0" xfId="82" applyFont="1" applyAlignment="1" applyProtection="1">
      <alignment horizontal="center" vertical="center"/>
      <protection hidden="1"/>
    </xf>
    <xf numFmtId="0" fontId="26" fillId="0" borderId="0" xfId="82" applyFont="1" applyAlignment="1" applyProtection="1">
      <alignment horizontal="center" vertical="center"/>
      <protection hidden="1"/>
    </xf>
    <xf numFmtId="0" fontId="11" fillId="0" borderId="16" xfId="82" applyFont="1" applyBorder="1" applyAlignment="1" applyProtection="1">
      <alignment horizontal="center" vertical="center"/>
      <protection hidden="1"/>
    </xf>
    <xf numFmtId="173" fontId="12" fillId="0" borderId="0" xfId="82" applyNumberFormat="1" applyFont="1" applyAlignment="1" applyProtection="1">
      <alignment horizontal="center" vertical="center"/>
      <protection hidden="1"/>
    </xf>
    <xf numFmtId="173" fontId="26" fillId="0" borderId="0" xfId="82" applyNumberFormat="1" applyFont="1" applyAlignment="1" applyProtection="1">
      <alignment horizontal="center" vertical="center"/>
      <protection hidden="1"/>
    </xf>
    <xf numFmtId="173" fontId="11" fillId="0" borderId="0" xfId="82" applyNumberFormat="1" applyFont="1" applyAlignment="1" applyProtection="1">
      <alignment horizontal="center" vertical="center"/>
      <protection hidden="1"/>
    </xf>
    <xf numFmtId="0" fontId="11" fillId="0" borderId="19" xfId="82" applyFont="1" applyBorder="1" applyAlignment="1" applyProtection="1">
      <alignment horizontal="center" vertical="center"/>
      <protection hidden="1"/>
    </xf>
    <xf numFmtId="0" fontId="11" fillId="0" borderId="20" xfId="82" applyFont="1" applyBorder="1" applyAlignment="1" applyProtection="1">
      <alignment horizontal="center" vertical="center"/>
      <protection hidden="1"/>
    </xf>
    <xf numFmtId="0" fontId="11" fillId="0" borderId="21" xfId="0" applyFont="1" applyBorder="1" applyAlignment="1" applyProtection="1">
      <alignment horizontal="center" vertical="center"/>
      <protection hidden="1"/>
    </xf>
    <xf numFmtId="0" fontId="11" fillId="0" borderId="22" xfId="0" applyFont="1" applyBorder="1" applyAlignment="1" applyProtection="1">
      <alignment horizontal="center" vertical="center"/>
      <protection hidden="1"/>
    </xf>
    <xf numFmtId="0" fontId="11" fillId="0" borderId="23" xfId="0" applyFont="1" applyBorder="1" applyAlignment="1" applyProtection="1">
      <alignment horizontal="center" vertical="center"/>
      <protection hidden="1"/>
    </xf>
    <xf numFmtId="0" fontId="11" fillId="0" borderId="24" xfId="0" applyFont="1" applyBorder="1" applyAlignment="1" applyProtection="1">
      <alignment horizontal="center" vertical="center"/>
      <protection hidden="1"/>
    </xf>
    <xf numFmtId="49" fontId="11" fillId="0" borderId="25" xfId="0" applyNumberFormat="1" applyFont="1" applyBorder="1" applyAlignment="1" applyProtection="1">
      <alignment horizontal="center" vertical="center"/>
      <protection hidden="1"/>
    </xf>
    <xf numFmtId="1" fontId="11" fillId="0" borderId="25" xfId="0" applyNumberFormat="1" applyFont="1" applyBorder="1" applyAlignment="1" applyProtection="1">
      <alignment horizontal="center" vertical="center"/>
      <protection hidden="1"/>
    </xf>
    <xf numFmtId="0" fontId="11" fillId="0" borderId="21" xfId="0" applyFont="1" applyBorder="1" applyAlignment="1" applyProtection="1">
      <alignment vertical="center"/>
      <protection hidden="1"/>
    </xf>
    <xf numFmtId="0" fontId="11" fillId="0" borderId="25" xfId="0" applyFont="1" applyBorder="1" applyAlignment="1" applyProtection="1">
      <alignment horizontal="center" vertical="center"/>
      <protection hidden="1"/>
    </xf>
    <xf numFmtId="16" fontId="11" fillId="0" borderId="21" xfId="0" applyNumberFormat="1" applyFont="1" applyBorder="1" applyAlignment="1" applyProtection="1">
      <alignment vertical="center"/>
      <protection hidden="1"/>
    </xf>
    <xf numFmtId="173" fontId="11" fillId="28" borderId="0" xfId="0" applyNumberFormat="1" applyFont="1" applyFill="1" applyAlignment="1" applyProtection="1">
      <alignment horizontal="center" vertical="center"/>
      <protection hidden="1"/>
    </xf>
    <xf numFmtId="173" fontId="12" fillId="0" borderId="0" xfId="0" applyNumberFormat="1" applyFont="1" applyAlignment="1" applyProtection="1">
      <alignment vertical="center"/>
      <protection hidden="1"/>
    </xf>
    <xf numFmtId="173" fontId="11" fillId="0" borderId="0" xfId="0" applyNumberFormat="1" applyFont="1" applyAlignment="1" applyProtection="1">
      <alignment vertical="center"/>
      <protection hidden="1"/>
    </xf>
    <xf numFmtId="1" fontId="11" fillId="0" borderId="16" xfId="0" applyNumberFormat="1" applyFont="1" applyBorder="1" applyAlignment="1" applyProtection="1">
      <alignment horizontal="center"/>
      <protection hidden="1"/>
    </xf>
    <xf numFmtId="1" fontId="11" fillId="0" borderId="11" xfId="0" applyNumberFormat="1" applyFont="1" applyBorder="1" applyProtection="1">
      <protection hidden="1"/>
    </xf>
    <xf numFmtId="1" fontId="11" fillId="0" borderId="16" xfId="0" applyNumberFormat="1" applyFont="1" applyBorder="1" applyProtection="1">
      <protection hidden="1"/>
    </xf>
    <xf numFmtId="0" fontId="11" fillId="0" borderId="26" xfId="0" applyFont="1" applyBorder="1" applyAlignment="1" applyProtection="1">
      <alignment horizontal="center"/>
      <protection hidden="1"/>
    </xf>
    <xf numFmtId="0" fontId="11" fillId="0" borderId="27" xfId="0" applyFont="1" applyBorder="1" applyAlignment="1" applyProtection="1">
      <alignment horizontal="center"/>
      <protection hidden="1"/>
    </xf>
    <xf numFmtId="0" fontId="11" fillId="0" borderId="27" xfId="0" applyFont="1" applyBorder="1" applyProtection="1">
      <protection hidden="1"/>
    </xf>
    <xf numFmtId="1" fontId="11" fillId="0" borderId="27" xfId="0" applyNumberFormat="1" applyFont="1" applyBorder="1" applyAlignment="1" applyProtection="1">
      <alignment horizontal="center"/>
      <protection hidden="1"/>
    </xf>
    <xf numFmtId="49" fontId="11" fillId="0" borderId="28" xfId="0" applyNumberFormat="1" applyFont="1" applyBorder="1" applyAlignment="1" applyProtection="1">
      <alignment horizontal="center"/>
      <protection hidden="1"/>
    </xf>
    <xf numFmtId="173" fontId="26" fillId="0" borderId="0" xfId="0" applyNumberFormat="1" applyFont="1" applyAlignment="1" applyProtection="1">
      <alignment vertical="center"/>
      <protection hidden="1"/>
    </xf>
    <xf numFmtId="173" fontId="26" fillId="0" borderId="0" xfId="0" applyNumberFormat="1" applyFont="1" applyAlignment="1" applyProtection="1">
      <alignment horizontal="center" vertical="center"/>
      <protection hidden="1"/>
    </xf>
    <xf numFmtId="0" fontId="11" fillId="0" borderId="13" xfId="0" applyFont="1" applyBorder="1" applyAlignment="1" applyProtection="1">
      <alignment vertical="center"/>
      <protection hidden="1"/>
    </xf>
    <xf numFmtId="0" fontId="11" fillId="0" borderId="12" xfId="0" applyFont="1" applyBorder="1" applyAlignment="1" applyProtection="1">
      <alignment vertical="center"/>
      <protection hidden="1"/>
    </xf>
    <xf numFmtId="0" fontId="11" fillId="0" borderId="15" xfId="0" applyFont="1" applyBorder="1" applyAlignment="1" applyProtection="1">
      <alignment vertical="center"/>
      <protection hidden="1"/>
    </xf>
    <xf numFmtId="0" fontId="11" fillId="0" borderId="27" xfId="0" applyFont="1" applyBorder="1" applyAlignment="1" applyProtection="1">
      <alignment horizontal="center" vertical="center"/>
      <protection hidden="1"/>
    </xf>
    <xf numFmtId="0" fontId="26" fillId="0" borderId="0" xfId="0" applyFont="1" applyAlignment="1" applyProtection="1">
      <alignment horizontal="center" vertical="center"/>
      <protection hidden="1"/>
    </xf>
    <xf numFmtId="0" fontId="11" fillId="0" borderId="11" xfId="0" applyFont="1" applyBorder="1" applyAlignment="1" applyProtection="1">
      <alignment horizontal="center" vertical="center"/>
      <protection locked="0" hidden="1"/>
    </xf>
    <xf numFmtId="0" fontId="11" fillId="0" borderId="17" xfId="0" applyFont="1" applyBorder="1" applyAlignment="1" applyProtection="1">
      <alignment horizontal="center" vertical="center"/>
      <protection hidden="1"/>
    </xf>
    <xf numFmtId="0" fontId="11" fillId="0" borderId="16" xfId="0" applyFont="1" applyBorder="1" applyAlignment="1" applyProtection="1">
      <alignment horizontal="center" vertical="center"/>
      <protection locked="0" hidden="1"/>
    </xf>
    <xf numFmtId="2" fontId="11" fillId="0" borderId="12" xfId="0" applyNumberFormat="1" applyFont="1" applyBorder="1" applyAlignment="1" applyProtection="1">
      <alignment horizontal="center" vertical="center"/>
      <protection locked="0" hidden="1"/>
    </xf>
    <xf numFmtId="2" fontId="11" fillId="0" borderId="13" xfId="0" applyNumberFormat="1" applyFont="1" applyBorder="1" applyAlignment="1" applyProtection="1">
      <alignment horizontal="center" vertical="center"/>
      <protection locked="0" hidden="1"/>
    </xf>
    <xf numFmtId="2" fontId="11" fillId="0" borderId="15" xfId="0" applyNumberFormat="1" applyFont="1" applyBorder="1" applyAlignment="1" applyProtection="1">
      <alignment horizontal="center" vertical="center"/>
      <protection locked="0" hidden="1"/>
    </xf>
    <xf numFmtId="173" fontId="12" fillId="0" borderId="0" xfId="0" applyNumberFormat="1" applyFont="1" applyAlignment="1" applyProtection="1">
      <alignment horizontal="center" vertical="center"/>
      <protection locked="0" hidden="1"/>
    </xf>
    <xf numFmtId="173" fontId="11" fillId="0" borderId="0" xfId="0" applyNumberFormat="1" applyFont="1" applyAlignment="1" applyProtection="1">
      <alignment horizontal="center" vertical="center"/>
      <protection locked="0" hidden="1"/>
    </xf>
    <xf numFmtId="0" fontId="11" fillId="0" borderId="11" xfId="55" applyNumberFormat="1" applyFont="1" applyFill="1" applyBorder="1" applyAlignment="1" applyProtection="1">
      <alignment horizontal="center" vertical="center"/>
      <protection hidden="1"/>
    </xf>
    <xf numFmtId="0" fontId="11" fillId="0" borderId="14" xfId="0" applyFont="1" applyBorder="1" applyAlignment="1" applyProtection="1">
      <alignment horizontal="center" vertical="center"/>
      <protection hidden="1"/>
    </xf>
    <xf numFmtId="0" fontId="11" fillId="0" borderId="18" xfId="0" applyFont="1" applyBorder="1" applyAlignment="1" applyProtection="1">
      <alignment horizontal="center" vertical="center"/>
      <protection hidden="1"/>
    </xf>
    <xf numFmtId="166" fontId="11" fillId="0" borderId="16" xfId="0" applyNumberFormat="1" applyFont="1" applyBorder="1" applyAlignment="1" applyProtection="1">
      <alignment horizontal="center" vertical="center"/>
      <protection hidden="1"/>
    </xf>
    <xf numFmtId="173" fontId="11" fillId="0" borderId="0" xfId="0" applyNumberFormat="1" applyFont="1" applyAlignment="1" applyProtection="1">
      <alignment horizontal="center"/>
      <protection hidden="1"/>
    </xf>
    <xf numFmtId="0" fontId="11" fillId="0" borderId="26" xfId="0" applyFont="1" applyBorder="1" applyAlignment="1" applyProtection="1">
      <alignment vertical="center"/>
      <protection hidden="1"/>
    </xf>
    <xf numFmtId="166" fontId="11" fillId="0" borderId="27" xfId="0" applyNumberFormat="1" applyFont="1" applyBorder="1" applyAlignment="1" applyProtection="1">
      <alignment horizontal="center" vertical="center"/>
      <protection hidden="1"/>
    </xf>
    <xf numFmtId="167" fontId="12" fillId="0" borderId="0" xfId="90" applyNumberFormat="1" applyFont="1" applyFill="1" applyBorder="1" applyAlignment="1" applyProtection="1">
      <alignment horizontal="center" vertical="center"/>
      <protection hidden="1"/>
    </xf>
    <xf numFmtId="173" fontId="11" fillId="28" borderId="21" xfId="69" applyNumberFormat="1" applyFont="1" applyFill="1" applyBorder="1" applyAlignment="1" applyProtection="1">
      <alignment horizontal="center"/>
      <protection hidden="1"/>
    </xf>
    <xf numFmtId="0" fontId="11" fillId="29" borderId="11" xfId="0" applyFont="1" applyFill="1" applyBorder="1" applyAlignment="1" applyProtection="1">
      <alignment horizontal="center" vertical="center"/>
      <protection hidden="1"/>
    </xf>
    <xf numFmtId="0" fontId="11" fillId="29" borderId="27" xfId="0" applyFont="1" applyFill="1" applyBorder="1" applyAlignment="1" applyProtection="1">
      <alignment horizontal="center" vertical="center"/>
      <protection hidden="1"/>
    </xf>
    <xf numFmtId="0" fontId="8" fillId="0" borderId="0" xfId="0" applyFont="1" applyProtection="1">
      <protection hidden="1"/>
    </xf>
    <xf numFmtId="0" fontId="9" fillId="0" borderId="0" xfId="0" applyFont="1" applyProtection="1">
      <protection hidden="1"/>
    </xf>
    <xf numFmtId="0" fontId="48" fillId="0" borderId="0" xfId="0" applyFont="1" applyAlignment="1" applyProtection="1">
      <alignment horizontal="center"/>
      <protection hidden="1"/>
    </xf>
    <xf numFmtId="0" fontId="24" fillId="0" borderId="0" xfId="0" applyFont="1" applyAlignment="1" applyProtection="1">
      <alignment horizontal="center"/>
      <protection hidden="1"/>
    </xf>
    <xf numFmtId="175" fontId="11" fillId="28" borderId="20" xfId="69" applyNumberFormat="1" applyFont="1" applyFill="1" applyBorder="1" applyAlignment="1" applyProtection="1">
      <alignment horizontal="center" vertical="center"/>
      <protection hidden="1"/>
    </xf>
    <xf numFmtId="175" fontId="11" fillId="0" borderId="0" xfId="0" applyNumberFormat="1" applyFont="1" applyAlignment="1" applyProtection="1">
      <alignment horizontal="center" vertical="center"/>
      <protection hidden="1"/>
    </xf>
    <xf numFmtId="175" fontId="12" fillId="0" borderId="0" xfId="0" applyNumberFormat="1" applyFont="1" applyAlignment="1" applyProtection="1">
      <alignment horizontal="center" vertical="center"/>
      <protection hidden="1"/>
    </xf>
    <xf numFmtId="175" fontId="7" fillId="0" borderId="0" xfId="0" applyNumberFormat="1" applyFont="1" applyAlignment="1" applyProtection="1">
      <alignment horizontal="center" vertical="center"/>
      <protection hidden="1"/>
    </xf>
    <xf numFmtId="175" fontId="11" fillId="28" borderId="25" xfId="0" applyNumberFormat="1" applyFont="1" applyFill="1" applyBorder="1" applyAlignment="1" applyProtection="1">
      <alignment horizontal="center" vertical="center"/>
      <protection hidden="1"/>
    </xf>
    <xf numFmtId="0" fontId="111" fillId="0" borderId="81" xfId="0" applyFont="1" applyBorder="1" applyAlignment="1">
      <alignment horizontal="left"/>
    </xf>
    <xf numFmtId="0" fontId="50" fillId="0" borderId="82" xfId="0" applyFont="1" applyBorder="1" applyAlignment="1">
      <alignment horizontal="center" vertical="center"/>
    </xf>
    <xf numFmtId="0" fontId="51" fillId="0" borderId="82" xfId="0" applyFont="1" applyBorder="1" applyAlignment="1">
      <alignment horizontal="center" vertical="center"/>
    </xf>
    <xf numFmtId="3" fontId="50" fillId="0" borderId="82" xfId="0" applyNumberFormat="1" applyFont="1" applyBorder="1" applyAlignment="1">
      <alignment horizontal="center" vertical="center"/>
    </xf>
    <xf numFmtId="0" fontId="51" fillId="0" borderId="82" xfId="0" applyFont="1" applyBorder="1" applyAlignment="1">
      <alignment vertical="center"/>
    </xf>
    <xf numFmtId="0" fontId="112" fillId="0" borderId="81" xfId="0" applyFont="1" applyBorder="1" applyAlignment="1">
      <alignment horizontal="left"/>
    </xf>
    <xf numFmtId="0" fontId="113" fillId="0" borderId="82" xfId="0" applyFont="1" applyBorder="1" applyAlignment="1">
      <alignment horizontal="center" vertical="center"/>
    </xf>
    <xf numFmtId="0" fontId="114" fillId="0" borderId="82" xfId="0" applyFont="1" applyBorder="1" applyAlignment="1">
      <alignment horizontal="center" vertical="center"/>
    </xf>
    <xf numFmtId="3" fontId="113" fillId="0" borderId="82" xfId="0" applyNumberFormat="1" applyFont="1" applyBorder="1" applyAlignment="1">
      <alignment horizontal="center" vertical="center"/>
    </xf>
    <xf numFmtId="0" fontId="114" fillId="0" borderId="82" xfId="0" applyFont="1" applyBorder="1" applyAlignment="1">
      <alignment vertical="center"/>
    </xf>
    <xf numFmtId="0" fontId="115" fillId="0" borderId="81" xfId="0" applyFont="1" applyBorder="1" applyAlignment="1">
      <alignment horizontal="left"/>
    </xf>
    <xf numFmtId="0" fontId="116" fillId="30" borderId="11" xfId="0" applyFont="1" applyFill="1" applyBorder="1" applyAlignment="1" applyProtection="1">
      <alignment horizontal="center" vertical="center"/>
      <protection hidden="1"/>
    </xf>
    <xf numFmtId="0" fontId="116" fillId="30" borderId="11" xfId="0" applyFont="1" applyFill="1" applyBorder="1" applyAlignment="1" applyProtection="1">
      <alignment vertical="center"/>
      <protection hidden="1"/>
    </xf>
    <xf numFmtId="0" fontId="117" fillId="29" borderId="11" xfId="0" applyFont="1" applyFill="1" applyBorder="1" applyAlignment="1" applyProtection="1">
      <alignment horizontal="center" vertical="center"/>
      <protection hidden="1"/>
    </xf>
    <xf numFmtId="175" fontId="117" fillId="29" borderId="11" xfId="69" applyNumberFormat="1" applyFont="1" applyFill="1" applyBorder="1" applyAlignment="1" applyProtection="1">
      <alignment horizontal="center" vertical="center"/>
      <protection hidden="1"/>
    </xf>
    <xf numFmtId="173" fontId="116" fillId="30" borderId="11" xfId="0" applyNumberFormat="1" applyFont="1" applyFill="1" applyBorder="1" applyAlignment="1" applyProtection="1">
      <alignment horizontal="center" vertical="center" wrapText="1"/>
      <protection hidden="1"/>
    </xf>
    <xf numFmtId="0" fontId="116" fillId="30" borderId="11" xfId="0" applyFont="1" applyFill="1" applyBorder="1" applyAlignment="1" applyProtection="1">
      <alignment horizontal="center" vertical="center" wrapText="1"/>
      <protection hidden="1"/>
    </xf>
    <xf numFmtId="175" fontId="11" fillId="29" borderId="11" xfId="69" applyNumberFormat="1" applyFont="1" applyFill="1" applyBorder="1" applyAlignment="1" applyProtection="1">
      <alignment horizontal="center" vertical="center"/>
      <protection hidden="1"/>
    </xf>
    <xf numFmtId="0" fontId="11" fillId="29" borderId="0" xfId="0" applyFont="1" applyFill="1" applyAlignment="1" applyProtection="1">
      <alignment vertical="center"/>
      <protection hidden="1"/>
    </xf>
    <xf numFmtId="0" fontId="11" fillId="29" borderId="0" xfId="0" applyFont="1" applyFill="1" applyAlignment="1" applyProtection="1">
      <alignment horizontal="center" vertical="center"/>
      <protection hidden="1"/>
    </xf>
    <xf numFmtId="0" fontId="11" fillId="29" borderId="0" xfId="0" applyFont="1" applyFill="1" applyAlignment="1" applyProtection="1">
      <alignment horizontal="center" vertical="center" wrapText="1"/>
      <protection hidden="1"/>
    </xf>
    <xf numFmtId="0" fontId="45" fillId="0" borderId="0" xfId="0" applyFont="1" applyAlignment="1" applyProtection="1">
      <alignment vertical="center"/>
      <protection hidden="1"/>
    </xf>
    <xf numFmtId="173" fontId="116" fillId="30" borderId="11" xfId="0" applyNumberFormat="1" applyFont="1" applyFill="1" applyBorder="1" applyAlignment="1" applyProtection="1">
      <alignment vertical="center" wrapText="1"/>
      <protection hidden="1"/>
    </xf>
    <xf numFmtId="0" fontId="116" fillId="30" borderId="11" xfId="0" applyFont="1" applyFill="1" applyBorder="1" applyAlignment="1" applyProtection="1">
      <alignment vertical="center" wrapText="1"/>
      <protection hidden="1"/>
    </xf>
    <xf numFmtId="0" fontId="112" fillId="0" borderId="27" xfId="0" applyFont="1" applyBorder="1" applyAlignment="1">
      <alignment horizontal="center" vertical="center"/>
    </xf>
    <xf numFmtId="0" fontId="112" fillId="0" borderId="11" xfId="0" applyFont="1" applyBorder="1" applyAlignment="1">
      <alignment horizontal="center" vertical="center"/>
    </xf>
    <xf numFmtId="0" fontId="112" fillId="0" borderId="16" xfId="0" applyFont="1" applyBorder="1" applyAlignment="1">
      <alignment horizontal="center" vertical="center"/>
    </xf>
    <xf numFmtId="166" fontId="55" fillId="0" borderId="29" xfId="0" applyNumberFormat="1" applyFont="1" applyBorder="1" applyAlignment="1">
      <alignment horizontal="center" vertical="center"/>
    </xf>
    <xf numFmtId="166" fontId="55" fillId="0" borderId="27" xfId="0" applyNumberFormat="1" applyFont="1" applyBorder="1" applyAlignment="1">
      <alignment horizontal="center" vertical="center"/>
    </xf>
    <xf numFmtId="166" fontId="56" fillId="0" borderId="27" xfId="0" applyNumberFormat="1" applyFont="1" applyBorder="1" applyAlignment="1">
      <alignment horizontal="center" vertical="center"/>
    </xf>
    <xf numFmtId="166" fontId="57" fillId="0" borderId="27" xfId="0" applyNumberFormat="1" applyFont="1" applyBorder="1" applyAlignment="1">
      <alignment horizontal="center" vertical="center"/>
    </xf>
    <xf numFmtId="166" fontId="51" fillId="0" borderId="27" xfId="0" applyNumberFormat="1" applyFont="1" applyBorder="1" applyAlignment="1">
      <alignment horizontal="center" vertical="center"/>
    </xf>
    <xf numFmtId="166" fontId="51" fillId="0" borderId="28" xfId="0" applyNumberFormat="1" applyFont="1" applyBorder="1" applyAlignment="1">
      <alignment horizontal="center" vertical="center"/>
    </xf>
    <xf numFmtId="166" fontId="55" fillId="0" borderId="20" xfId="0" applyNumberFormat="1" applyFont="1" applyBorder="1" applyAlignment="1">
      <alignment horizontal="center" vertical="center"/>
    </xf>
    <xf numFmtId="166" fontId="55" fillId="0" borderId="11" xfId="0" applyNumberFormat="1" applyFont="1" applyBorder="1" applyAlignment="1">
      <alignment horizontal="center" vertical="center"/>
    </xf>
    <xf numFmtId="166" fontId="56" fillId="0" borderId="11" xfId="0" applyNumberFormat="1" applyFont="1" applyBorder="1" applyAlignment="1">
      <alignment horizontal="center" vertical="center"/>
    </xf>
    <xf numFmtId="166" fontId="51" fillId="0" borderId="11" xfId="0" applyNumberFormat="1" applyFont="1" applyBorder="1" applyAlignment="1">
      <alignment horizontal="center" vertical="center"/>
    </xf>
    <xf numFmtId="166" fontId="51" fillId="0" borderId="17" xfId="0" applyNumberFormat="1" applyFont="1" applyBorder="1" applyAlignment="1">
      <alignment horizontal="center" vertical="center"/>
    </xf>
    <xf numFmtId="166" fontId="55" fillId="0" borderId="16" xfId="0" applyNumberFormat="1" applyFont="1" applyBorder="1" applyAlignment="1">
      <alignment horizontal="center" vertical="center"/>
    </xf>
    <xf numFmtId="166" fontId="56" fillId="0" borderId="16" xfId="0" applyNumberFormat="1" applyFont="1" applyBorder="1" applyAlignment="1">
      <alignment horizontal="center" vertical="center"/>
    </xf>
    <xf numFmtId="166" fontId="51" fillId="0" borderId="18" xfId="0" applyNumberFormat="1" applyFont="1" applyBorder="1" applyAlignment="1">
      <alignment horizontal="center" vertical="center"/>
    </xf>
    <xf numFmtId="166" fontId="51" fillId="0" borderId="29" xfId="0" applyNumberFormat="1" applyFont="1" applyBorder="1" applyAlignment="1">
      <alignment horizontal="center" vertical="center"/>
    </xf>
    <xf numFmtId="166" fontId="59" fillId="0" borderId="27" xfId="0" applyNumberFormat="1" applyFont="1" applyBorder="1" applyAlignment="1">
      <alignment horizontal="center" vertical="center"/>
    </xf>
    <xf numFmtId="166" fontId="51" fillId="0" borderId="20" xfId="0" applyNumberFormat="1" applyFont="1" applyBorder="1" applyAlignment="1">
      <alignment horizontal="center" vertical="center"/>
    </xf>
    <xf numFmtId="166" fontId="59" fillId="0" borderId="11" xfId="0" applyNumberFormat="1" applyFont="1" applyBorder="1" applyAlignment="1">
      <alignment horizontal="center" vertical="center"/>
    </xf>
    <xf numFmtId="166" fontId="51" fillId="0" borderId="30" xfId="0" applyNumberFormat="1" applyFont="1" applyBorder="1" applyAlignment="1">
      <alignment horizontal="center" vertical="center"/>
    </xf>
    <xf numFmtId="166" fontId="51" fillId="0" borderId="16" xfId="0" applyNumberFormat="1" applyFont="1" applyBorder="1" applyAlignment="1">
      <alignment horizontal="center" vertical="center"/>
    </xf>
    <xf numFmtId="166" fontId="59" fillId="0" borderId="16" xfId="0" applyNumberFormat="1" applyFont="1" applyBorder="1" applyAlignment="1">
      <alignment horizontal="center" vertical="center"/>
    </xf>
    <xf numFmtId="0" fontId="118" fillId="30" borderId="30" xfId="0" applyFont="1" applyFill="1" applyBorder="1" applyAlignment="1">
      <alignment horizontal="center" vertical="center"/>
    </xf>
    <xf numFmtId="0" fontId="118" fillId="30" borderId="16" xfId="0" applyFont="1" applyFill="1" applyBorder="1" applyAlignment="1">
      <alignment horizontal="center" vertical="center"/>
    </xf>
    <xf numFmtId="1" fontId="118" fillId="30" borderId="16" xfId="0" applyNumberFormat="1" applyFont="1" applyFill="1" applyBorder="1" applyAlignment="1">
      <alignment horizontal="center" vertical="center"/>
    </xf>
    <xf numFmtId="1" fontId="118" fillId="30" borderId="16" xfId="0" applyNumberFormat="1" applyFont="1" applyFill="1" applyBorder="1" applyAlignment="1">
      <alignment vertical="center"/>
    </xf>
    <xf numFmtId="0" fontId="118" fillId="30" borderId="18" xfId="0" applyFont="1" applyFill="1" applyBorder="1" applyAlignment="1">
      <alignment horizontal="center" vertical="center"/>
    </xf>
    <xf numFmtId="2" fontId="115" fillId="28" borderId="23" xfId="0" applyNumberFormat="1" applyFont="1" applyFill="1" applyBorder="1" applyAlignment="1">
      <alignment horizontal="center" vertical="center"/>
    </xf>
    <xf numFmtId="0" fontId="112" fillId="28" borderId="23" xfId="0" applyFont="1" applyFill="1" applyBorder="1" applyAlignment="1">
      <alignment vertical="center"/>
    </xf>
    <xf numFmtId="0" fontId="112" fillId="28" borderId="23" xfId="0" applyFont="1" applyFill="1" applyBorder="1" applyAlignment="1">
      <alignment horizontal="center" vertical="center"/>
    </xf>
    <xf numFmtId="0" fontId="58" fillId="28" borderId="23" xfId="0" applyFont="1" applyFill="1" applyBorder="1" applyAlignment="1">
      <alignment horizontal="center" vertical="center"/>
    </xf>
    <xf numFmtId="0" fontId="115" fillId="28" borderId="23" xfId="0" applyFont="1" applyFill="1" applyBorder="1" applyAlignment="1">
      <alignment horizontal="center" vertical="center"/>
    </xf>
    <xf numFmtId="1" fontId="115" fillId="28" borderId="23" xfId="0" applyNumberFormat="1" applyFont="1" applyFill="1" applyBorder="1" applyAlignment="1">
      <alignment horizontal="center" vertical="center"/>
    </xf>
    <xf numFmtId="0" fontId="115" fillId="28" borderId="31" xfId="0" applyFont="1" applyFill="1" applyBorder="1" applyAlignment="1">
      <alignment horizontal="center" vertical="center"/>
    </xf>
    <xf numFmtId="0" fontId="11" fillId="0" borderId="22" xfId="0" applyFont="1" applyBorder="1" applyAlignment="1" applyProtection="1">
      <alignment vertical="center"/>
      <protection hidden="1"/>
    </xf>
    <xf numFmtId="0" fontId="11" fillId="0" borderId="19" xfId="0" applyFont="1" applyBorder="1" applyAlignment="1" applyProtection="1">
      <alignment vertical="center"/>
      <protection hidden="1"/>
    </xf>
    <xf numFmtId="0" fontId="11" fillId="0" borderId="29" xfId="0" applyFont="1" applyBorder="1" applyAlignment="1" applyProtection="1">
      <alignment vertical="center"/>
      <protection hidden="1"/>
    </xf>
    <xf numFmtId="0" fontId="116" fillId="31" borderId="32" xfId="0" applyFont="1" applyFill="1" applyBorder="1" applyAlignment="1" applyProtection="1">
      <alignment vertical="center"/>
      <protection hidden="1"/>
    </xf>
    <xf numFmtId="0" fontId="116" fillId="31" borderId="33" xfId="0" applyFont="1" applyFill="1" applyBorder="1" applyAlignment="1" applyProtection="1">
      <alignment vertical="center"/>
      <protection hidden="1"/>
    </xf>
    <xf numFmtId="0" fontId="119" fillId="31" borderId="32" xfId="0" applyFont="1" applyFill="1" applyBorder="1" applyAlignment="1" applyProtection="1">
      <alignment horizontal="center" vertical="center"/>
      <protection hidden="1"/>
    </xf>
    <xf numFmtId="0" fontId="120" fillId="31" borderId="33" xfId="0" applyFont="1" applyFill="1" applyBorder="1" applyAlignment="1" applyProtection="1">
      <alignment vertical="center"/>
      <protection hidden="1"/>
    </xf>
    <xf numFmtId="0" fontId="120" fillId="31" borderId="34" xfId="0" applyFont="1" applyFill="1" applyBorder="1" applyAlignment="1" applyProtection="1">
      <alignment vertical="center"/>
      <protection hidden="1"/>
    </xf>
    <xf numFmtId="0" fontId="11" fillId="0" borderId="19" xfId="0" applyFont="1" applyBorder="1" applyAlignment="1" applyProtection="1">
      <alignment horizontal="left" vertical="center"/>
      <protection hidden="1"/>
    </xf>
    <xf numFmtId="0" fontId="25" fillId="0" borderId="22" xfId="0" applyFont="1" applyBorder="1" applyAlignment="1" applyProtection="1">
      <alignment vertical="center"/>
      <protection hidden="1"/>
    </xf>
    <xf numFmtId="0" fontId="10" fillId="0" borderId="22" xfId="64" applyNumberFormat="1" applyFill="1" applyBorder="1" applyAlignment="1" applyProtection="1">
      <alignment horizontal="left" vertical="center"/>
      <protection hidden="1"/>
    </xf>
    <xf numFmtId="0" fontId="11" fillId="0" borderId="10" xfId="0" applyFont="1" applyBorder="1" applyAlignment="1" applyProtection="1">
      <alignment horizontal="left" vertical="center"/>
      <protection hidden="1"/>
    </xf>
    <xf numFmtId="0" fontId="10" fillId="0" borderId="22" xfId="64" applyNumberFormat="1" applyFill="1" applyBorder="1" applyAlignment="1" applyProtection="1">
      <alignment vertical="center"/>
      <protection hidden="1"/>
    </xf>
    <xf numFmtId="0" fontId="10" fillId="0" borderId="24" xfId="64" applyNumberFormat="1" applyFill="1" applyBorder="1" applyAlignment="1" applyProtection="1">
      <alignment horizontal="left" vertical="center"/>
      <protection hidden="1"/>
    </xf>
    <xf numFmtId="175" fontId="11" fillId="28" borderId="20" xfId="0" applyNumberFormat="1" applyFont="1" applyFill="1" applyBorder="1" applyAlignment="1" applyProtection="1">
      <alignment horizontal="center" vertical="center"/>
      <protection hidden="1"/>
    </xf>
    <xf numFmtId="175" fontId="11" fillId="29" borderId="11" xfId="0" applyNumberFormat="1" applyFont="1" applyFill="1" applyBorder="1" applyAlignment="1" applyProtection="1">
      <alignment horizontal="center" vertical="center"/>
      <protection hidden="1"/>
    </xf>
    <xf numFmtId="0" fontId="0" fillId="0" borderId="22" xfId="0" applyBorder="1"/>
    <xf numFmtId="0" fontId="0" fillId="0" borderId="24" xfId="0" applyBorder="1"/>
    <xf numFmtId="0" fontId="11" fillId="0" borderId="29" xfId="0" applyFont="1" applyBorder="1" applyAlignment="1" applyProtection="1">
      <alignment horizontal="left" vertical="center"/>
      <protection hidden="1"/>
    </xf>
    <xf numFmtId="0" fontId="10" fillId="0" borderId="22" xfId="64" applyFill="1" applyBorder="1" applyAlignment="1" applyProtection="1"/>
    <xf numFmtId="0" fontId="47" fillId="0" borderId="0" xfId="0" applyFont="1" applyAlignment="1" applyProtection="1">
      <alignment vertical="center"/>
      <protection hidden="1"/>
    </xf>
    <xf numFmtId="175" fontId="11" fillId="28" borderId="11" xfId="69" applyNumberFormat="1" applyFont="1" applyFill="1" applyBorder="1" applyAlignment="1" applyProtection="1">
      <alignment horizontal="center"/>
      <protection hidden="1"/>
    </xf>
    <xf numFmtId="175" fontId="11" fillId="29" borderId="11" xfId="69" applyNumberFormat="1" applyFont="1" applyFill="1" applyBorder="1" applyAlignment="1" applyProtection="1">
      <alignment horizontal="center"/>
      <protection hidden="1"/>
    </xf>
    <xf numFmtId="166" fontId="113" fillId="28" borderId="11" xfId="0" applyNumberFormat="1" applyFont="1" applyFill="1" applyBorder="1" applyAlignment="1">
      <alignment horizontal="center"/>
    </xf>
    <xf numFmtId="166" fontId="114" fillId="28" borderId="11" xfId="0" applyNumberFormat="1" applyFont="1" applyFill="1" applyBorder="1" applyAlignment="1">
      <alignment horizontal="center"/>
    </xf>
    <xf numFmtId="1" fontId="113" fillId="28" borderId="11" xfId="0" applyNumberFormat="1" applyFont="1" applyFill="1" applyBorder="1" applyAlignment="1">
      <alignment horizontal="center"/>
    </xf>
    <xf numFmtId="0" fontId="113" fillId="0" borderId="11" xfId="0" applyFont="1" applyBorder="1" applyAlignment="1">
      <alignment horizontal="center" vertical="center"/>
    </xf>
    <xf numFmtId="1" fontId="114" fillId="0" borderId="11" xfId="0" applyNumberFormat="1" applyFont="1" applyBorder="1" applyAlignment="1">
      <alignment horizontal="center" vertical="center"/>
    </xf>
    <xf numFmtId="0" fontId="114" fillId="0" borderId="11" xfId="0" applyFont="1" applyBorder="1" applyAlignment="1">
      <alignment horizontal="center" vertical="center"/>
    </xf>
    <xf numFmtId="0" fontId="113" fillId="0" borderId="27" xfId="0" applyFont="1" applyBorder="1" applyAlignment="1">
      <alignment horizontal="center" vertical="center"/>
    </xf>
    <xf numFmtId="0" fontId="114" fillId="0" borderId="27" xfId="0" applyFont="1" applyBorder="1" applyAlignment="1">
      <alignment horizontal="center" vertical="center"/>
    </xf>
    <xf numFmtId="0" fontId="113" fillId="0" borderId="35" xfId="0" applyFont="1" applyBorder="1" applyAlignment="1">
      <alignment horizontal="center" vertical="center"/>
    </xf>
    <xf numFmtId="0" fontId="114" fillId="0" borderId="35" xfId="0" applyFont="1" applyBorder="1" applyAlignment="1">
      <alignment horizontal="center" vertical="center"/>
    </xf>
    <xf numFmtId="0" fontId="113" fillId="0" borderId="16" xfId="0" applyFont="1" applyBorder="1" applyAlignment="1">
      <alignment horizontal="center" vertical="center"/>
    </xf>
    <xf numFmtId="0" fontId="114" fillId="0" borderId="16" xfId="0" applyFont="1" applyBorder="1" applyAlignment="1">
      <alignment horizontal="center" vertical="center"/>
    </xf>
    <xf numFmtId="175" fontId="11" fillId="29" borderId="27" xfId="69" applyNumberFormat="1" applyFont="1" applyFill="1" applyBorder="1" applyAlignment="1" applyProtection="1">
      <alignment horizontal="center"/>
      <protection hidden="1"/>
    </xf>
    <xf numFmtId="166" fontId="114" fillId="0" borderId="11" xfId="0" applyNumberFormat="1" applyFont="1" applyBorder="1" applyAlignment="1">
      <alignment horizontal="center" vertical="center"/>
    </xf>
    <xf numFmtId="166" fontId="113" fillId="0" borderId="11" xfId="0" applyNumberFormat="1" applyFont="1" applyBorder="1" applyAlignment="1">
      <alignment horizontal="center" vertical="center"/>
    </xf>
    <xf numFmtId="166" fontId="114" fillId="0" borderId="27" xfId="0" applyNumberFormat="1" applyFont="1" applyBorder="1" applyAlignment="1">
      <alignment horizontal="center" vertical="center"/>
    </xf>
    <xf numFmtId="166" fontId="114" fillId="0" borderId="28" xfId="0" applyNumberFormat="1" applyFont="1" applyBorder="1" applyAlignment="1">
      <alignment horizontal="center" vertical="center"/>
    </xf>
    <xf numFmtId="166" fontId="114" fillId="0" borderId="17" xfId="0" applyNumberFormat="1" applyFont="1" applyBorder="1" applyAlignment="1">
      <alignment horizontal="center" vertical="center"/>
    </xf>
    <xf numFmtId="0" fontId="114" fillId="32" borderId="0" xfId="0" applyFont="1" applyFill="1" applyAlignment="1">
      <alignment horizontal="centerContinuous" vertical="center"/>
    </xf>
    <xf numFmtId="49" fontId="113" fillId="32" borderId="0" xfId="0" applyNumberFormat="1" applyFont="1" applyFill="1" applyAlignment="1">
      <alignment horizontal="left" vertical="center"/>
    </xf>
    <xf numFmtId="49" fontId="114" fillId="32" borderId="0" xfId="0" applyNumberFormat="1" applyFont="1" applyFill="1" applyAlignment="1">
      <alignment horizontal="centerContinuous" vertical="center"/>
    </xf>
    <xf numFmtId="166" fontId="114" fillId="0" borderId="16" xfId="0" applyNumberFormat="1" applyFont="1" applyBorder="1" applyAlignment="1">
      <alignment horizontal="center" vertical="center"/>
    </xf>
    <xf numFmtId="166" fontId="113" fillId="0" borderId="16" xfId="0" applyNumberFormat="1" applyFont="1" applyBorder="1" applyAlignment="1">
      <alignment horizontal="center" vertical="center"/>
    </xf>
    <xf numFmtId="166" fontId="114" fillId="0" borderId="18" xfId="0" applyNumberFormat="1" applyFont="1" applyBorder="1" applyAlignment="1">
      <alignment horizontal="center" vertical="center"/>
    </xf>
    <xf numFmtId="0" fontId="102" fillId="30" borderId="16" xfId="0" applyFont="1" applyFill="1" applyBorder="1" applyAlignment="1">
      <alignment horizontal="center" vertical="center"/>
    </xf>
    <xf numFmtId="1" fontId="102" fillId="30" borderId="16" xfId="0" applyNumberFormat="1" applyFont="1" applyFill="1" applyBorder="1" applyAlignment="1">
      <alignment horizontal="center" vertical="center"/>
    </xf>
    <xf numFmtId="1" fontId="102" fillId="30" borderId="16" xfId="0" applyNumberFormat="1" applyFont="1" applyFill="1" applyBorder="1" applyAlignment="1">
      <alignment vertical="center"/>
    </xf>
    <xf numFmtId="0" fontId="102" fillId="30" borderId="18" xfId="0" applyFont="1" applyFill="1" applyBorder="1" applyAlignment="1">
      <alignment horizontal="center" vertical="center"/>
    </xf>
    <xf numFmtId="0" fontId="102" fillId="30" borderId="11" xfId="0" applyFont="1" applyFill="1" applyBorder="1" applyAlignment="1">
      <alignment horizontal="center" vertical="center"/>
    </xf>
    <xf numFmtId="1" fontId="102" fillId="30" borderId="11" xfId="0" applyNumberFormat="1" applyFont="1" applyFill="1" applyBorder="1" applyAlignment="1">
      <alignment horizontal="center" vertical="center"/>
    </xf>
    <xf numFmtId="0" fontId="102" fillId="30" borderId="11" xfId="0" applyFont="1" applyFill="1" applyBorder="1" applyAlignment="1">
      <alignment vertical="center"/>
    </xf>
    <xf numFmtId="0" fontId="121" fillId="29" borderId="12" xfId="104" applyFont="1" applyFill="1" applyBorder="1" applyAlignment="1">
      <alignment horizontal="center" vertical="top"/>
    </xf>
    <xf numFmtId="0" fontId="121" fillId="29" borderId="36" xfId="104" applyFont="1" applyFill="1" applyBorder="1" applyAlignment="1">
      <alignment horizontal="center" vertical="top"/>
    </xf>
    <xf numFmtId="0" fontId="121" fillId="0" borderId="26" xfId="104" applyFont="1" applyBorder="1" applyAlignment="1">
      <alignment horizontal="center" vertical="center"/>
    </xf>
    <xf numFmtId="0" fontId="121" fillId="0" borderId="12" xfId="104" applyFont="1" applyBorder="1" applyAlignment="1">
      <alignment horizontal="center" vertical="center"/>
    </xf>
    <xf numFmtId="0" fontId="121" fillId="0" borderId="15" xfId="104" applyFont="1" applyBorder="1" applyAlignment="1">
      <alignment horizontal="center" vertical="center"/>
    </xf>
    <xf numFmtId="0" fontId="114" fillId="29" borderId="11" xfId="0" applyFont="1" applyFill="1" applyBorder="1" applyAlignment="1">
      <alignment horizontal="center" vertical="center"/>
    </xf>
    <xf numFmtId="0" fontId="113" fillId="29" borderId="11" xfId="0" applyFont="1" applyFill="1" applyBorder="1" applyAlignment="1">
      <alignment horizontal="center" vertical="center"/>
    </xf>
    <xf numFmtId="166" fontId="113" fillId="0" borderId="27" xfId="0" applyNumberFormat="1" applyFont="1" applyBorder="1" applyAlignment="1">
      <alignment horizontal="center" vertical="center"/>
    </xf>
    <xf numFmtId="166" fontId="114" fillId="0" borderId="35" xfId="0" applyNumberFormat="1" applyFont="1" applyBorder="1" applyAlignment="1">
      <alignment horizontal="center" vertical="center"/>
    </xf>
    <xf numFmtId="166" fontId="113" fillId="0" borderId="35" xfId="0" applyNumberFormat="1" applyFont="1" applyBorder="1" applyAlignment="1">
      <alignment horizontal="center" vertical="center"/>
    </xf>
    <xf numFmtId="166" fontId="114" fillId="0" borderId="37" xfId="0" applyNumberFormat="1" applyFont="1" applyBorder="1" applyAlignment="1">
      <alignment horizontal="center" vertical="center"/>
    </xf>
    <xf numFmtId="1" fontId="114" fillId="0" borderId="16" xfId="0" applyNumberFormat="1" applyFont="1" applyBorder="1" applyAlignment="1">
      <alignment horizontal="center" vertical="center"/>
    </xf>
    <xf numFmtId="0" fontId="60" fillId="0" borderId="82" xfId="0" applyFont="1" applyBorder="1" applyAlignment="1">
      <alignment horizontal="left" vertical="center"/>
    </xf>
    <xf numFmtId="0" fontId="51" fillId="0" borderId="82" xfId="0" applyFont="1" applyBorder="1" applyAlignment="1">
      <alignment horizontal="right" vertical="center"/>
    </xf>
    <xf numFmtId="0" fontId="61" fillId="0" borderId="82" xfId="0" applyFont="1" applyBorder="1" applyAlignment="1">
      <alignment horizontal="left" vertical="center"/>
    </xf>
    <xf numFmtId="2" fontId="58" fillId="0" borderId="82" xfId="0" applyNumberFormat="1" applyFont="1" applyBorder="1" applyAlignment="1">
      <alignment horizontal="left" vertical="center"/>
    </xf>
    <xf numFmtId="0" fontId="58" fillId="0" borderId="82" xfId="0" applyFont="1" applyBorder="1" applyAlignment="1">
      <alignment horizontal="center" vertical="center"/>
    </xf>
    <xf numFmtId="0" fontId="54" fillId="0" borderId="82" xfId="0" applyFont="1" applyBorder="1" applyAlignment="1">
      <alignment horizontal="center" vertical="center"/>
    </xf>
    <xf numFmtId="0" fontId="58" fillId="0" borderId="82" xfId="0" applyFont="1" applyBorder="1" applyAlignment="1">
      <alignment vertical="center"/>
    </xf>
    <xf numFmtId="0" fontId="54" fillId="0" borderId="82" xfId="0" applyFont="1" applyBorder="1" applyAlignment="1">
      <alignment vertical="center"/>
    </xf>
    <xf numFmtId="0" fontId="58" fillId="0" borderId="82" xfId="0" applyFont="1" applyBorder="1" applyAlignment="1">
      <alignment horizontal="right" vertical="center"/>
    </xf>
    <xf numFmtId="0" fontId="58" fillId="0" borderId="81" xfId="0" applyFont="1" applyBorder="1" applyAlignment="1">
      <alignment vertical="center"/>
    </xf>
    <xf numFmtId="0" fontId="54" fillId="0" borderId="81" xfId="0" applyFont="1" applyBorder="1" applyAlignment="1">
      <alignment horizontal="center" vertical="center"/>
    </xf>
    <xf numFmtId="0" fontId="58" fillId="0" borderId="81" xfId="0" applyFont="1" applyBorder="1" applyAlignment="1">
      <alignment horizontal="center" vertical="center"/>
    </xf>
    <xf numFmtId="0" fontId="54" fillId="0" borderId="83" xfId="0" applyFont="1" applyBorder="1" applyAlignment="1">
      <alignment horizontal="center" vertical="center"/>
    </xf>
    <xf numFmtId="1" fontId="54" fillId="0" borderId="83" xfId="0" applyNumberFormat="1" applyFont="1" applyBorder="1" applyAlignment="1">
      <alignment horizontal="center" vertical="center"/>
    </xf>
    <xf numFmtId="0" fontId="10" fillId="0" borderId="24" xfId="64" applyFill="1" applyBorder="1" applyAlignment="1" applyProtection="1"/>
    <xf numFmtId="176" fontId="112" fillId="0" borderId="38" xfId="0" applyNumberFormat="1" applyFont="1" applyBorder="1" applyAlignment="1">
      <alignment horizontal="center" vertical="center"/>
    </xf>
    <xf numFmtId="0" fontId="112" fillId="0" borderId="38" xfId="0" applyFont="1" applyBorder="1" applyAlignment="1">
      <alignment horizontal="center" vertical="center"/>
    </xf>
    <xf numFmtId="4" fontId="112" fillId="0" borderId="11" xfId="0" applyNumberFormat="1" applyFont="1" applyBorder="1" applyAlignment="1">
      <alignment horizontal="center" vertical="center"/>
    </xf>
    <xf numFmtId="176" fontId="112" fillId="0" borderId="11" xfId="0" applyNumberFormat="1" applyFont="1" applyBorder="1" applyAlignment="1">
      <alignment horizontal="center" vertical="center"/>
    </xf>
    <xf numFmtId="176" fontId="112" fillId="0" borderId="16" xfId="0" applyNumberFormat="1" applyFont="1" applyBorder="1" applyAlignment="1">
      <alignment horizontal="center" vertical="center"/>
    </xf>
    <xf numFmtId="0" fontId="122" fillId="0" borderId="38" xfId="0" applyFont="1" applyBorder="1" applyAlignment="1">
      <alignment horizontal="center" vertical="center"/>
    </xf>
    <xf numFmtId="0" fontId="122" fillId="0" borderId="11" xfId="0" applyFont="1" applyBorder="1" applyAlignment="1">
      <alignment horizontal="center" vertical="center"/>
    </xf>
    <xf numFmtId="0" fontId="122" fillId="0" borderId="16" xfId="0" applyFont="1" applyBorder="1" applyAlignment="1">
      <alignment horizontal="center" vertical="center"/>
    </xf>
    <xf numFmtId="0" fontId="112" fillId="29" borderId="39" xfId="0" applyFont="1" applyFill="1" applyBorder="1" applyAlignment="1">
      <alignment horizontal="center" vertical="center"/>
    </xf>
    <xf numFmtId="0" fontId="112" fillId="29" borderId="12" xfId="0" applyFont="1" applyFill="1" applyBorder="1" applyAlignment="1">
      <alignment horizontal="center" vertical="center"/>
    </xf>
    <xf numFmtId="0" fontId="112" fillId="29" borderId="15" xfId="0" applyFont="1" applyFill="1" applyBorder="1" applyAlignment="1">
      <alignment horizontal="center" vertical="center"/>
    </xf>
    <xf numFmtId="166" fontId="112" fillId="0" borderId="11" xfId="0" applyNumberFormat="1" applyFont="1" applyBorder="1" applyAlignment="1">
      <alignment horizontal="center" vertical="center"/>
    </xf>
    <xf numFmtId="166" fontId="112" fillId="0" borderId="16" xfId="0" applyNumberFormat="1" applyFont="1" applyBorder="1" applyAlignment="1">
      <alignment horizontal="center" vertical="center"/>
    </xf>
    <xf numFmtId="0" fontId="116" fillId="30" borderId="35" xfId="0" applyFont="1" applyFill="1" applyBorder="1" applyAlignment="1" applyProtection="1">
      <alignment horizontal="center" vertical="center"/>
      <protection hidden="1"/>
    </xf>
    <xf numFmtId="0" fontId="25" fillId="0" borderId="35" xfId="0" applyFont="1" applyBorder="1" applyAlignment="1" applyProtection="1">
      <alignment vertical="center"/>
      <protection hidden="1"/>
    </xf>
    <xf numFmtId="0" fontId="11" fillId="0" borderId="23" xfId="0" applyFont="1" applyBorder="1" applyAlignment="1" applyProtection="1">
      <alignment vertical="center"/>
      <protection hidden="1"/>
    </xf>
    <xf numFmtId="0" fontId="0" fillId="0" borderId="23" xfId="0" applyBorder="1"/>
    <xf numFmtId="0" fontId="0" fillId="0" borderId="27" xfId="0" applyBorder="1"/>
    <xf numFmtId="0" fontId="10" fillId="0" borderId="23" xfId="64" applyFill="1" applyBorder="1" applyAlignment="1" applyProtection="1"/>
    <xf numFmtId="166" fontId="112" fillId="0" borderId="38" xfId="0" applyNumberFormat="1" applyFont="1" applyBorder="1" applyAlignment="1">
      <alignment horizontal="center" vertical="center"/>
    </xf>
    <xf numFmtId="2" fontId="112" fillId="0" borderId="11" xfId="0" applyNumberFormat="1" applyFont="1" applyBorder="1" applyAlignment="1">
      <alignment horizontal="center" vertical="center"/>
    </xf>
    <xf numFmtId="1" fontId="11" fillId="29" borderId="11" xfId="0" applyNumberFormat="1" applyFont="1" applyFill="1" applyBorder="1" applyAlignment="1" applyProtection="1">
      <alignment horizontal="center" vertical="center"/>
      <protection hidden="1"/>
    </xf>
    <xf numFmtId="0" fontId="122" fillId="0" borderId="27" xfId="0" applyFont="1" applyBorder="1" applyAlignment="1">
      <alignment horizontal="center" vertical="center"/>
    </xf>
    <xf numFmtId="2" fontId="112" fillId="0" borderId="27" xfId="0" applyNumberFormat="1" applyFont="1" applyBorder="1" applyAlignment="1">
      <alignment horizontal="center" vertical="center"/>
    </xf>
    <xf numFmtId="166" fontId="112" fillId="0" borderId="27" xfId="0" applyNumberFormat="1" applyFont="1" applyBorder="1" applyAlignment="1">
      <alignment horizontal="center" vertical="center"/>
    </xf>
    <xf numFmtId="0" fontId="112" fillId="29" borderId="26" xfId="0" applyFont="1" applyFill="1" applyBorder="1" applyAlignment="1">
      <alignment horizontal="center" vertical="center"/>
    </xf>
    <xf numFmtId="0" fontId="114" fillId="0" borderId="84" xfId="0" applyFont="1" applyBorder="1"/>
    <xf numFmtId="0" fontId="115" fillId="0" borderId="26" xfId="0" applyFont="1" applyBorder="1" applyAlignment="1">
      <alignment horizontal="center" vertical="center" wrapText="1"/>
    </xf>
    <xf numFmtId="0" fontId="112" fillId="0" borderId="40" xfId="0" applyFont="1" applyBorder="1" applyAlignment="1">
      <alignment horizontal="center" vertical="center" wrapText="1"/>
    </xf>
    <xf numFmtId="0" fontId="112" fillId="0" borderId="41" xfId="0" applyFont="1" applyBorder="1" applyAlignment="1">
      <alignment horizontal="center" vertical="center" wrapText="1"/>
    </xf>
    <xf numFmtId="0" fontId="112" fillId="0" borderId="42" xfId="0" applyFont="1" applyBorder="1" applyAlignment="1">
      <alignment horizontal="center" vertical="center" wrapText="1"/>
    </xf>
    <xf numFmtId="0" fontId="115" fillId="0" borderId="27" xfId="73" applyFont="1" applyBorder="1" applyAlignment="1">
      <alignment horizontal="center" vertical="center"/>
    </xf>
    <xf numFmtId="0" fontId="112" fillId="0" borderId="27" xfId="73" applyFont="1" applyBorder="1" applyAlignment="1">
      <alignment horizontal="center" vertical="center"/>
    </xf>
    <xf numFmtId="0" fontId="112" fillId="0" borderId="35" xfId="71" applyFont="1" applyBorder="1" applyAlignment="1">
      <alignment horizontal="center" vertical="center" wrapText="1"/>
    </xf>
    <xf numFmtId="0" fontId="115" fillId="0" borderId="35" xfId="73" applyFont="1" applyBorder="1" applyAlignment="1">
      <alignment horizontal="center" vertical="center"/>
    </xf>
    <xf numFmtId="0" fontId="112" fillId="0" borderId="38" xfId="73" applyFont="1" applyBorder="1" applyAlignment="1">
      <alignment horizontal="center" vertical="center"/>
    </xf>
    <xf numFmtId="3" fontId="112" fillId="0" borderId="43" xfId="71" applyNumberFormat="1" applyFont="1" applyBorder="1" applyAlignment="1">
      <alignment horizontal="center" vertical="center"/>
    </xf>
    <xf numFmtId="0" fontId="112" fillId="0" borderId="11" xfId="73" applyFont="1" applyBorder="1" applyAlignment="1">
      <alignment horizontal="center" vertical="center"/>
    </xf>
    <xf numFmtId="3" fontId="112" fillId="0" borderId="17" xfId="71" applyNumberFormat="1" applyFont="1" applyBorder="1" applyAlignment="1">
      <alignment horizontal="center" vertical="center"/>
    </xf>
    <xf numFmtId="0" fontId="112" fillId="0" borderId="11" xfId="71" applyFont="1" applyBorder="1" applyAlignment="1">
      <alignment horizontal="center" vertical="center"/>
    </xf>
    <xf numFmtId="0" fontId="112" fillId="0" borderId="16" xfId="71" applyFont="1" applyBorder="1" applyAlignment="1">
      <alignment horizontal="center" vertical="center"/>
    </xf>
    <xf numFmtId="3" fontId="112" fillId="0" borderId="18" xfId="71" applyNumberFormat="1" applyFont="1" applyBorder="1" applyAlignment="1">
      <alignment horizontal="center" vertical="center"/>
    </xf>
    <xf numFmtId="3" fontId="112" fillId="0" borderId="27" xfId="71" applyNumberFormat="1" applyFont="1" applyBorder="1" applyAlignment="1">
      <alignment horizontal="center" vertical="center"/>
    </xf>
    <xf numFmtId="3" fontId="112" fillId="0" borderId="11" xfId="71" applyNumberFormat="1" applyFont="1" applyBorder="1" applyAlignment="1">
      <alignment horizontal="center" vertical="center"/>
    </xf>
    <xf numFmtId="0" fontId="112" fillId="0" borderId="27" xfId="71" applyFont="1" applyBorder="1" applyAlignment="1">
      <alignment horizontal="center" vertical="center"/>
    </xf>
    <xf numFmtId="0" fontId="112" fillId="0" borderId="35" xfId="71" applyFont="1" applyBorder="1" applyAlignment="1">
      <alignment horizontal="center" vertical="center"/>
    </xf>
    <xf numFmtId="3" fontId="112" fillId="0" borderId="35" xfId="71" applyNumberFormat="1" applyFont="1" applyBorder="1" applyAlignment="1">
      <alignment horizontal="center" vertical="center"/>
    </xf>
    <xf numFmtId="0" fontId="115" fillId="0" borderId="85" xfId="73" applyFont="1" applyBorder="1" applyAlignment="1">
      <alignment horizontal="center"/>
    </xf>
    <xf numFmtId="0" fontId="112" fillId="0" borderId="85" xfId="73" applyFont="1" applyBorder="1" applyAlignment="1">
      <alignment horizontal="center" vertical="center"/>
    </xf>
    <xf numFmtId="0" fontId="112" fillId="0" borderId="85" xfId="73" applyFont="1" applyBorder="1"/>
    <xf numFmtId="0" fontId="112" fillId="0" borderId="86" xfId="73" applyFont="1" applyBorder="1"/>
    <xf numFmtId="0" fontId="112" fillId="0" borderId="35" xfId="73" applyFont="1" applyBorder="1" applyAlignment="1">
      <alignment horizontal="center" vertical="center"/>
    </xf>
    <xf numFmtId="0" fontId="112" fillId="0" borderId="87" xfId="71" applyFont="1" applyBorder="1" applyAlignment="1">
      <alignment wrapText="1"/>
    </xf>
    <xf numFmtId="0" fontId="112" fillId="0" borderId="88" xfId="71" applyFont="1" applyBorder="1"/>
    <xf numFmtId="0" fontId="112" fillId="0" borderId="85" xfId="71" applyFont="1" applyBorder="1"/>
    <xf numFmtId="0" fontId="112" fillId="0" borderId="89" xfId="71" applyFont="1" applyBorder="1"/>
    <xf numFmtId="3" fontId="112" fillId="0" borderId="88" xfId="71" applyNumberFormat="1" applyFont="1" applyBorder="1" applyAlignment="1">
      <alignment horizontal="center"/>
    </xf>
    <xf numFmtId="0" fontId="112" fillId="0" borderId="90" xfId="71" applyFont="1" applyBorder="1"/>
    <xf numFmtId="3" fontId="112" fillId="0" borderId="90" xfId="71" applyNumberFormat="1" applyFont="1" applyBorder="1" applyAlignment="1">
      <alignment horizontal="center"/>
    </xf>
    <xf numFmtId="0" fontId="112" fillId="0" borderId="11" xfId="71" applyFont="1" applyBorder="1"/>
    <xf numFmtId="3" fontId="112" fillId="0" borderId="11" xfId="71" applyNumberFormat="1" applyFont="1" applyBorder="1" applyAlignment="1">
      <alignment horizontal="center"/>
    </xf>
    <xf numFmtId="0" fontId="112" fillId="0" borderId="86" xfId="71" applyFont="1" applyBorder="1"/>
    <xf numFmtId="0" fontId="112" fillId="0" borderId="35" xfId="71" applyFont="1" applyBorder="1"/>
    <xf numFmtId="3" fontId="112" fillId="0" borderId="35" xfId="71" applyNumberFormat="1" applyFont="1" applyBorder="1" applyAlignment="1">
      <alignment horizontal="center"/>
    </xf>
    <xf numFmtId="0" fontId="112" fillId="0" borderId="27" xfId="71" applyFont="1" applyBorder="1" applyAlignment="1">
      <alignment horizontal="left"/>
    </xf>
    <xf numFmtId="0" fontId="112" fillId="0" borderId="27" xfId="71" applyFont="1" applyBorder="1" applyAlignment="1">
      <alignment horizontal="center"/>
    </xf>
    <xf numFmtId="3" fontId="112" fillId="0" borderId="27" xfId="71" applyNumberFormat="1" applyFont="1" applyBorder="1" applyAlignment="1">
      <alignment horizontal="center"/>
    </xf>
    <xf numFmtId="0" fontId="103" fillId="0" borderId="87" xfId="71" applyFont="1" applyBorder="1"/>
    <xf numFmtId="0" fontId="112" fillId="0" borderId="86" xfId="71" applyFont="1" applyBorder="1" applyAlignment="1">
      <alignment horizontal="left"/>
    </xf>
    <xf numFmtId="0" fontId="112" fillId="0" borderId="11" xfId="71" applyFont="1" applyBorder="1" applyAlignment="1">
      <alignment horizontal="left"/>
    </xf>
    <xf numFmtId="0" fontId="112" fillId="0" borderId="87" xfId="71" applyFont="1" applyBorder="1" applyAlignment="1">
      <alignment horizontal="left"/>
    </xf>
    <xf numFmtId="0" fontId="103" fillId="0" borderId="91" xfId="71" applyFont="1" applyBorder="1"/>
    <xf numFmtId="0" fontId="112" fillId="0" borderId="92" xfId="71" applyFont="1" applyBorder="1"/>
    <xf numFmtId="1" fontId="112" fillId="0" borderId="11" xfId="71" applyNumberFormat="1" applyFont="1" applyBorder="1" applyAlignment="1">
      <alignment horizontal="center"/>
    </xf>
    <xf numFmtId="0" fontId="115" fillId="0" borderId="93" xfId="71" applyFont="1" applyBorder="1"/>
    <xf numFmtId="0" fontId="112" fillId="0" borderId="94" xfId="71" applyFont="1" applyBorder="1"/>
    <xf numFmtId="0" fontId="123" fillId="30" borderId="44" xfId="71" applyFont="1" applyFill="1" applyBorder="1" applyAlignment="1">
      <alignment horizontal="center" vertical="center"/>
    </xf>
    <xf numFmtId="0" fontId="123" fillId="30" borderId="41" xfId="71" applyFont="1" applyFill="1" applyBorder="1" applyAlignment="1">
      <alignment horizontal="center" vertical="center"/>
    </xf>
    <xf numFmtId="1" fontId="123" fillId="30" borderId="45" xfId="71" applyNumberFormat="1" applyFont="1" applyFill="1" applyBorder="1" applyAlignment="1">
      <alignment horizontal="center" vertical="center"/>
    </xf>
    <xf numFmtId="0" fontId="116" fillId="30" borderId="11" xfId="82" applyFont="1" applyFill="1" applyBorder="1" applyAlignment="1" applyProtection="1">
      <alignment horizontal="center" vertical="center"/>
      <protection hidden="1"/>
    </xf>
    <xf numFmtId="175" fontId="11" fillId="28" borderId="21" xfId="69" applyNumberFormat="1" applyFont="1" applyFill="1" applyBorder="1" applyAlignment="1" applyProtection="1">
      <alignment horizontal="center"/>
      <protection hidden="1"/>
    </xf>
    <xf numFmtId="0" fontId="11" fillId="29" borderId="11" xfId="82" applyFont="1" applyFill="1" applyBorder="1" applyAlignment="1" applyProtection="1">
      <alignment vertical="center"/>
      <protection hidden="1"/>
    </xf>
    <xf numFmtId="0" fontId="11" fillId="29" borderId="11" xfId="82" applyFont="1" applyFill="1" applyBorder="1" applyAlignment="1" applyProtection="1">
      <alignment horizontal="center" vertical="center"/>
      <protection hidden="1"/>
    </xf>
    <xf numFmtId="0" fontId="116" fillId="30" borderId="11" xfId="82" applyFont="1" applyFill="1" applyBorder="1" applyAlignment="1" applyProtection="1">
      <alignment vertical="center"/>
      <protection hidden="1"/>
    </xf>
    <xf numFmtId="0" fontId="111" fillId="0" borderId="82" xfId="70" applyFont="1" applyBorder="1"/>
    <xf numFmtId="0" fontId="51" fillId="0" borderId="82" xfId="70" applyFont="1" applyBorder="1" applyAlignment="1">
      <alignment vertical="center"/>
    </xf>
    <xf numFmtId="0" fontId="51" fillId="0" borderId="82" xfId="70" applyFont="1" applyBorder="1" applyAlignment="1">
      <alignment horizontal="center" vertical="center"/>
    </xf>
    <xf numFmtId="0" fontId="50" fillId="0" borderId="82" xfId="70" applyFont="1" applyBorder="1" applyAlignment="1">
      <alignment horizontal="center" vertical="center"/>
    </xf>
    <xf numFmtId="0" fontId="112" fillId="0" borderId="82" xfId="70" applyFont="1" applyBorder="1"/>
    <xf numFmtId="0" fontId="64" fillId="0" borderId="82" xfId="70" applyFont="1" applyBorder="1" applyAlignment="1">
      <alignment horizontal="left" vertical="center"/>
    </xf>
    <xf numFmtId="0" fontId="47" fillId="0" borderId="0" xfId="82" applyFont="1" applyAlignment="1" applyProtection="1">
      <alignment vertical="center"/>
      <protection hidden="1"/>
    </xf>
    <xf numFmtId="0" fontId="112" fillId="0" borderId="82" xfId="70" applyFont="1" applyBorder="1" applyAlignment="1">
      <alignment horizontal="left" vertical="center"/>
    </xf>
    <xf numFmtId="0" fontId="112" fillId="0" borderId="82" xfId="70" applyFont="1" applyBorder="1" applyAlignment="1">
      <alignment vertical="center"/>
    </xf>
    <xf numFmtId="0" fontId="112" fillId="0" borderId="81" xfId="70" applyFont="1" applyBorder="1" applyAlignment="1">
      <alignment vertical="center"/>
    </xf>
    <xf numFmtId="175" fontId="11" fillId="0" borderId="0" xfId="82" applyNumberFormat="1" applyFont="1" applyAlignment="1" applyProtection="1">
      <alignment horizontal="center" vertical="center"/>
      <protection hidden="1"/>
    </xf>
    <xf numFmtId="175" fontId="12" fillId="0" borderId="0" xfId="82" applyNumberFormat="1" applyFont="1" applyAlignment="1" applyProtection="1">
      <alignment horizontal="center" vertical="center"/>
      <protection hidden="1"/>
    </xf>
    <xf numFmtId="175" fontId="26" fillId="0" borderId="0" xfId="82" applyNumberFormat="1" applyFont="1" applyAlignment="1" applyProtection="1">
      <alignment horizontal="center" vertical="center"/>
      <protection hidden="1"/>
    </xf>
    <xf numFmtId="175" fontId="11" fillId="28" borderId="25" xfId="69" applyNumberFormat="1" applyFont="1" applyFill="1" applyBorder="1" applyAlignment="1" applyProtection="1">
      <alignment horizontal="center"/>
      <protection hidden="1"/>
    </xf>
    <xf numFmtId="175" fontId="11" fillId="28" borderId="0" xfId="69" applyNumberFormat="1" applyFont="1" applyFill="1" applyAlignment="1" applyProtection="1">
      <alignment horizontal="center"/>
      <protection hidden="1"/>
    </xf>
    <xf numFmtId="0" fontId="11" fillId="29" borderId="16" xfId="82" applyFont="1" applyFill="1" applyBorder="1" applyAlignment="1" applyProtection="1">
      <alignment horizontal="center" vertical="center"/>
      <protection hidden="1"/>
    </xf>
    <xf numFmtId="175" fontId="11" fillId="29" borderId="16" xfId="69" applyNumberFormat="1" applyFont="1" applyFill="1" applyBorder="1" applyAlignment="1" applyProtection="1">
      <alignment horizontal="center"/>
      <protection hidden="1"/>
    </xf>
    <xf numFmtId="0" fontId="11" fillId="29" borderId="21" xfId="82" applyFont="1" applyFill="1" applyBorder="1" applyAlignment="1" applyProtection="1">
      <alignment horizontal="center" vertical="center"/>
      <protection hidden="1"/>
    </xf>
    <xf numFmtId="175" fontId="11" fillId="0" borderId="11" xfId="82" applyNumberFormat="1" applyFont="1" applyBorder="1" applyAlignment="1" applyProtection="1">
      <alignment horizontal="center" vertical="center"/>
      <protection hidden="1"/>
    </xf>
    <xf numFmtId="175" fontId="11" fillId="0" borderId="21" xfId="82" applyNumberFormat="1" applyFont="1" applyBorder="1" applyAlignment="1" applyProtection="1">
      <alignment horizontal="center" vertical="center"/>
      <protection hidden="1"/>
    </xf>
    <xf numFmtId="0" fontId="124" fillId="28" borderId="82" xfId="0" applyFont="1" applyFill="1" applyBorder="1"/>
    <xf numFmtId="0" fontId="115" fillId="0" borderId="82" xfId="0" applyFont="1" applyBorder="1" applyAlignment="1">
      <alignment vertical="center"/>
    </xf>
    <xf numFmtId="0" fontId="112" fillId="28" borderId="82" xfId="0" quotePrefix="1" applyFont="1" applyFill="1" applyBorder="1" applyAlignment="1">
      <alignment horizontal="left"/>
    </xf>
    <xf numFmtId="0" fontId="115" fillId="0" borderId="82" xfId="0" applyFont="1" applyBorder="1" applyAlignment="1">
      <alignment horizontal="center" vertical="center"/>
    </xf>
    <xf numFmtId="0" fontId="112" fillId="0" borderId="82" xfId="0" applyFont="1" applyBorder="1" applyAlignment="1">
      <alignment horizontal="center" vertical="center"/>
    </xf>
    <xf numFmtId="3" fontId="115" fillId="0" borderId="82" xfId="0" applyNumberFormat="1" applyFont="1" applyBorder="1" applyAlignment="1">
      <alignment horizontal="center" vertical="center"/>
    </xf>
    <xf numFmtId="176" fontId="112" fillId="0" borderId="82" xfId="0" applyNumberFormat="1" applyFont="1" applyBorder="1" applyAlignment="1">
      <alignment horizontal="center" vertical="center"/>
    </xf>
    <xf numFmtId="0" fontId="125" fillId="0" borderId="82" xfId="0" applyFont="1" applyBorder="1" applyAlignment="1">
      <alignment horizontal="center"/>
    </xf>
    <xf numFmtId="0" fontId="112" fillId="28" borderId="82" xfId="0" applyFont="1" applyFill="1" applyBorder="1"/>
    <xf numFmtId="0" fontId="103" fillId="28" borderId="82" xfId="0" quotePrefix="1" applyFont="1" applyFill="1" applyBorder="1" applyAlignment="1">
      <alignment horizontal="left"/>
    </xf>
    <xf numFmtId="176" fontId="115" fillId="0" borderId="82" xfId="0" applyNumberFormat="1" applyFont="1" applyBorder="1" applyAlignment="1">
      <alignment horizontal="center" vertical="center"/>
    </xf>
    <xf numFmtId="0" fontId="126" fillId="28" borderId="82" xfId="0" applyFont="1" applyFill="1" applyBorder="1"/>
    <xf numFmtId="0" fontId="102" fillId="30" borderId="34" xfId="0" applyFont="1" applyFill="1" applyBorder="1" applyAlignment="1">
      <alignment horizontal="center" vertical="center"/>
    </xf>
    <xf numFmtId="0" fontId="102" fillId="30" borderId="35" xfId="0" applyFont="1" applyFill="1" applyBorder="1" applyAlignment="1">
      <alignment horizontal="center" vertical="center"/>
    </xf>
    <xf numFmtId="0" fontId="102" fillId="30" borderId="37" xfId="0" applyFont="1" applyFill="1" applyBorder="1" applyAlignment="1">
      <alignment horizontal="center" vertical="center"/>
    </xf>
    <xf numFmtId="176" fontId="112" fillId="0" borderId="17" xfId="0" applyNumberFormat="1" applyFont="1" applyBorder="1" applyAlignment="1">
      <alignment horizontal="center" vertical="center"/>
    </xf>
    <xf numFmtId="176" fontId="112" fillId="0" borderId="18" xfId="0" applyNumberFormat="1" applyFont="1" applyBorder="1" applyAlignment="1">
      <alignment horizontal="center" vertical="center"/>
    </xf>
    <xf numFmtId="176" fontId="112" fillId="0" borderId="20" xfId="0" applyNumberFormat="1" applyFont="1" applyBorder="1" applyAlignment="1">
      <alignment horizontal="center" vertical="center"/>
    </xf>
    <xf numFmtId="176" fontId="112" fillId="0" borderId="30" xfId="0" applyNumberFormat="1" applyFont="1" applyBorder="1" applyAlignment="1">
      <alignment horizontal="center" vertical="center"/>
    </xf>
    <xf numFmtId="176" fontId="112" fillId="30" borderId="38" xfId="0" applyNumberFormat="1" applyFont="1" applyFill="1" applyBorder="1" applyAlignment="1">
      <alignment horizontal="center" vertical="center"/>
    </xf>
    <xf numFmtId="176" fontId="127" fillId="30" borderId="46" xfId="0" applyNumberFormat="1" applyFont="1" applyFill="1" applyBorder="1" applyAlignment="1">
      <alignment horizontal="center" vertical="center"/>
    </xf>
    <xf numFmtId="176" fontId="127" fillId="30" borderId="38" xfId="0" applyNumberFormat="1" applyFont="1" applyFill="1" applyBorder="1" applyAlignment="1">
      <alignment horizontal="center" vertical="center"/>
    </xf>
    <xf numFmtId="176" fontId="127" fillId="30" borderId="43" xfId="0" applyNumberFormat="1" applyFont="1" applyFill="1" applyBorder="1" applyAlignment="1">
      <alignment horizontal="center" vertical="center"/>
    </xf>
    <xf numFmtId="176" fontId="127" fillId="30" borderId="20" xfId="0" applyNumberFormat="1" applyFont="1" applyFill="1" applyBorder="1" applyAlignment="1">
      <alignment horizontal="center" vertical="center"/>
    </xf>
    <xf numFmtId="176" fontId="127" fillId="30" borderId="11" xfId="0" applyNumberFormat="1" applyFont="1" applyFill="1" applyBorder="1" applyAlignment="1">
      <alignment horizontal="center" vertical="center"/>
    </xf>
    <xf numFmtId="176" fontId="127" fillId="30" borderId="17" xfId="0" applyNumberFormat="1" applyFont="1" applyFill="1" applyBorder="1" applyAlignment="1">
      <alignment horizontal="center" vertical="center"/>
    </xf>
    <xf numFmtId="176" fontId="115" fillId="0" borderId="11" xfId="0" applyNumberFormat="1" applyFont="1" applyBorder="1" applyAlignment="1">
      <alignment horizontal="center" vertical="center" wrapText="1"/>
    </xf>
    <xf numFmtId="0" fontId="102" fillId="30" borderId="0" xfId="0" applyFont="1" applyFill="1" applyAlignment="1">
      <alignment horizontal="center" vertical="center"/>
    </xf>
    <xf numFmtId="0" fontId="102" fillId="30" borderId="22" xfId="0" applyFont="1" applyFill="1" applyBorder="1" applyAlignment="1">
      <alignment horizontal="center" vertical="center"/>
    </xf>
    <xf numFmtId="0" fontId="102" fillId="30" borderId="32" xfId="0" applyFont="1" applyFill="1" applyBorder="1" applyAlignment="1">
      <alignment horizontal="center" vertical="center"/>
    </xf>
    <xf numFmtId="0" fontId="45" fillId="0" borderId="0" xfId="82" applyFont="1" applyAlignment="1" applyProtection="1">
      <alignment vertical="center"/>
      <protection hidden="1"/>
    </xf>
    <xf numFmtId="176" fontId="115" fillId="0" borderId="11" xfId="0" applyNumberFormat="1" applyFont="1" applyBorder="1" applyAlignment="1">
      <alignment horizontal="center" vertical="center"/>
    </xf>
    <xf numFmtId="176" fontId="102" fillId="30" borderId="11" xfId="0" applyNumberFormat="1" applyFont="1" applyFill="1" applyBorder="1" applyAlignment="1">
      <alignment horizontal="center" vertical="center"/>
    </xf>
    <xf numFmtId="176" fontId="102" fillId="30" borderId="17" xfId="0" applyNumberFormat="1" applyFont="1" applyFill="1" applyBorder="1" applyAlignment="1">
      <alignment horizontal="center" vertical="center"/>
    </xf>
    <xf numFmtId="3" fontId="112" fillId="0" borderId="11" xfId="0" applyNumberFormat="1" applyFont="1" applyBorder="1" applyAlignment="1">
      <alignment horizontal="center" vertical="center"/>
    </xf>
    <xf numFmtId="3" fontId="112" fillId="0" borderId="17" xfId="0" applyNumberFormat="1" applyFont="1" applyBorder="1" applyAlignment="1">
      <alignment horizontal="center" vertical="center"/>
    </xf>
    <xf numFmtId="0" fontId="65" fillId="0" borderId="11" xfId="0" applyFont="1" applyBorder="1"/>
    <xf numFmtId="0" fontId="65" fillId="0" borderId="16" xfId="0" applyFont="1" applyBorder="1"/>
    <xf numFmtId="176" fontId="102" fillId="30" borderId="27" xfId="0" applyNumberFormat="1" applyFont="1" applyFill="1" applyBorder="1" applyAlignment="1">
      <alignment horizontal="center" vertical="center"/>
    </xf>
    <xf numFmtId="3" fontId="102" fillId="30" borderId="27" xfId="0" applyNumberFormat="1" applyFont="1" applyFill="1" applyBorder="1" applyAlignment="1">
      <alignment horizontal="center" vertical="center"/>
    </xf>
    <xf numFmtId="3" fontId="127" fillId="30" borderId="27" xfId="0" applyNumberFormat="1" applyFont="1" applyFill="1" applyBorder="1" applyAlignment="1">
      <alignment horizontal="center" vertical="center"/>
    </xf>
    <xf numFmtId="3" fontId="127" fillId="30" borderId="28" xfId="0" applyNumberFormat="1" applyFont="1" applyFill="1" applyBorder="1" applyAlignment="1">
      <alignment horizontal="center" vertical="center"/>
    </xf>
    <xf numFmtId="3" fontId="112" fillId="30" borderId="11" xfId="0" applyNumberFormat="1" applyFont="1" applyFill="1" applyBorder="1" applyAlignment="1">
      <alignment horizontal="center" vertical="center"/>
    </xf>
    <xf numFmtId="3" fontId="112" fillId="30" borderId="17" xfId="0" applyNumberFormat="1" applyFont="1" applyFill="1" applyBorder="1" applyAlignment="1">
      <alignment horizontal="center" vertical="center"/>
    </xf>
    <xf numFmtId="3" fontId="127" fillId="30" borderId="11" xfId="0" applyNumberFormat="1" applyFont="1" applyFill="1" applyBorder="1" applyAlignment="1">
      <alignment horizontal="center" vertical="center"/>
    </xf>
    <xf numFmtId="3" fontId="127" fillId="30" borderId="17" xfId="0" applyNumberFormat="1" applyFont="1" applyFill="1" applyBorder="1" applyAlignment="1">
      <alignment horizontal="center" vertical="center"/>
    </xf>
    <xf numFmtId="0" fontId="128" fillId="30" borderId="11" xfId="0" applyFont="1" applyFill="1" applyBorder="1"/>
    <xf numFmtId="0" fontId="116" fillId="30" borderId="12" xfId="82" applyFont="1" applyFill="1" applyBorder="1" applyAlignment="1" applyProtection="1">
      <alignment vertical="center"/>
      <protection hidden="1"/>
    </xf>
    <xf numFmtId="0" fontId="11" fillId="0" borderId="12" xfId="82" applyFont="1" applyBorder="1" applyAlignment="1" applyProtection="1">
      <alignment vertical="center"/>
      <protection hidden="1"/>
    </xf>
    <xf numFmtId="0" fontId="11" fillId="0" borderId="15" xfId="82" applyFont="1" applyBorder="1" applyAlignment="1" applyProtection="1">
      <alignment vertical="center"/>
      <protection hidden="1"/>
    </xf>
    <xf numFmtId="0" fontId="129" fillId="0" borderId="82" xfId="80" applyFont="1" applyBorder="1"/>
    <xf numFmtId="0" fontId="103" fillId="0" borderId="82" xfId="80" applyBorder="1"/>
    <xf numFmtId="0" fontId="112" fillId="0" borderId="82" xfId="80" applyFont="1" applyBorder="1" applyAlignment="1">
      <alignment horizontal="left" vertical="center"/>
    </xf>
    <xf numFmtId="0" fontId="102" fillId="30" borderId="30" xfId="0" applyFont="1" applyFill="1" applyBorder="1" applyAlignment="1">
      <alignment horizontal="center" vertical="center"/>
    </xf>
    <xf numFmtId="3" fontId="112" fillId="0" borderId="16" xfId="0" applyNumberFormat="1" applyFont="1" applyBorder="1" applyAlignment="1">
      <alignment horizontal="center" vertical="center"/>
    </xf>
    <xf numFmtId="3" fontId="112" fillId="0" borderId="18" xfId="0" applyNumberFormat="1" applyFont="1" applyBorder="1" applyAlignment="1">
      <alignment horizontal="center" vertical="center"/>
    </xf>
    <xf numFmtId="3" fontId="112" fillId="30" borderId="38" xfId="0" applyNumberFormat="1" applyFont="1" applyFill="1" applyBorder="1" applyAlignment="1">
      <alignment horizontal="center" vertical="center"/>
    </xf>
    <xf numFmtId="3" fontId="112" fillId="30" borderId="43" xfId="0" applyNumberFormat="1" applyFont="1" applyFill="1" applyBorder="1" applyAlignment="1">
      <alignment horizontal="center" vertical="center"/>
    </xf>
    <xf numFmtId="3" fontId="102" fillId="30" borderId="11" xfId="0" applyNumberFormat="1" applyFont="1" applyFill="1" applyBorder="1" applyAlignment="1">
      <alignment horizontal="center" vertical="center"/>
    </xf>
    <xf numFmtId="0" fontId="11" fillId="20" borderId="11" xfId="0" applyFont="1" applyFill="1" applyBorder="1" applyAlignment="1" applyProtection="1">
      <alignment horizontal="center" vertical="center"/>
      <protection hidden="1"/>
    </xf>
    <xf numFmtId="0" fontId="11" fillId="0" borderId="11" xfId="0" applyFont="1" applyBorder="1" applyAlignment="1" applyProtection="1">
      <alignment horizontal="center" vertical="center" wrapText="1"/>
      <protection locked="0" hidden="1"/>
    </xf>
    <xf numFmtId="0" fontId="29" fillId="0" borderId="0" xfId="0" applyFont="1" applyAlignment="1" applyProtection="1">
      <alignment horizontal="left"/>
      <protection hidden="1"/>
    </xf>
    <xf numFmtId="173" fontId="11" fillId="29" borderId="27" xfId="0" applyNumberFormat="1" applyFont="1" applyFill="1" applyBorder="1" applyAlignment="1" applyProtection="1">
      <alignment horizontal="center" vertical="center"/>
      <protection hidden="1"/>
    </xf>
    <xf numFmtId="0" fontId="116" fillId="30" borderId="11" xfId="0" applyFont="1" applyFill="1" applyBorder="1" applyAlignment="1" applyProtection="1">
      <alignment horizontal="center"/>
      <protection hidden="1"/>
    </xf>
    <xf numFmtId="1" fontId="116" fillId="30" borderId="11" xfId="0" applyNumberFormat="1" applyFont="1" applyFill="1" applyBorder="1" applyAlignment="1" applyProtection="1">
      <alignment horizontal="center"/>
      <protection hidden="1"/>
    </xf>
    <xf numFmtId="175" fontId="28" fillId="0" borderId="0" xfId="0" applyNumberFormat="1" applyFont="1" applyAlignment="1" applyProtection="1">
      <alignment horizontal="center" vertical="center"/>
      <protection hidden="1"/>
    </xf>
    <xf numFmtId="0" fontId="102" fillId="30" borderId="17" xfId="0" applyFont="1" applyFill="1" applyBorder="1" applyAlignment="1">
      <alignment horizontal="center" vertical="center"/>
    </xf>
    <xf numFmtId="0" fontId="115" fillId="0" borderId="11" xfId="0" applyFont="1" applyBorder="1" applyAlignment="1">
      <alignment horizontal="center" vertical="center"/>
    </xf>
    <xf numFmtId="0" fontId="102" fillId="30" borderId="20" xfId="0" applyFont="1" applyFill="1" applyBorder="1" applyAlignment="1">
      <alignment horizontal="center" vertical="center"/>
    </xf>
    <xf numFmtId="0" fontId="102" fillId="30" borderId="34" xfId="70" applyFont="1" applyFill="1" applyBorder="1" applyAlignment="1">
      <alignment horizontal="center" vertical="center"/>
    </xf>
    <xf numFmtId="0" fontId="102" fillId="30" borderId="35" xfId="70" applyFont="1" applyFill="1" applyBorder="1" applyAlignment="1">
      <alignment horizontal="center" vertical="center"/>
    </xf>
    <xf numFmtId="0" fontId="102" fillId="30" borderId="37" xfId="70" applyFont="1" applyFill="1" applyBorder="1" applyAlignment="1">
      <alignment horizontal="center" vertical="center"/>
    </xf>
    <xf numFmtId="176" fontId="112" fillId="0" borderId="11" xfId="70" applyNumberFormat="1" applyFont="1" applyBorder="1" applyAlignment="1">
      <alignment horizontal="center" vertical="center"/>
    </xf>
    <xf numFmtId="176" fontId="112" fillId="0" borderId="27" xfId="70" applyNumberFormat="1" applyFont="1" applyBorder="1" applyAlignment="1">
      <alignment horizontal="center" vertical="center"/>
    </xf>
    <xf numFmtId="176" fontId="112" fillId="0" borderId="17" xfId="70" applyNumberFormat="1" applyFont="1" applyBorder="1" applyAlignment="1">
      <alignment horizontal="center" vertical="center"/>
    </xf>
    <xf numFmtId="176" fontId="112" fillId="0" borderId="16" xfId="70" applyNumberFormat="1" applyFont="1" applyBorder="1" applyAlignment="1">
      <alignment horizontal="center" vertical="center"/>
    </xf>
    <xf numFmtId="176" fontId="112" fillId="0" borderId="18" xfId="70" applyNumberFormat="1" applyFont="1" applyBorder="1" applyAlignment="1">
      <alignment horizontal="center" vertical="center"/>
    </xf>
    <xf numFmtId="176" fontId="127" fillId="30" borderId="11" xfId="70" applyNumberFormat="1" applyFont="1" applyFill="1" applyBorder="1" applyAlignment="1">
      <alignment horizontal="center" vertical="center"/>
    </xf>
    <xf numFmtId="176" fontId="127" fillId="30" borderId="17" xfId="70" applyNumberFormat="1" applyFont="1" applyFill="1" applyBorder="1" applyAlignment="1">
      <alignment horizontal="center" vertical="center"/>
    </xf>
    <xf numFmtId="176" fontId="127" fillId="30" borderId="27" xfId="70" applyNumberFormat="1" applyFont="1" applyFill="1" applyBorder="1" applyAlignment="1">
      <alignment horizontal="center" vertical="center"/>
    </xf>
    <xf numFmtId="0" fontId="102" fillId="30" borderId="16" xfId="70" applyFont="1" applyFill="1" applyBorder="1" applyAlignment="1">
      <alignment horizontal="center" vertical="center"/>
    </xf>
    <xf numFmtId="0" fontId="102" fillId="30" borderId="47" xfId="70" applyFont="1" applyFill="1" applyBorder="1" applyAlignment="1">
      <alignment horizontal="center" vertical="center"/>
    </xf>
    <xf numFmtId="0" fontId="102" fillId="30" borderId="48" xfId="70" applyFont="1" applyFill="1" applyBorder="1" applyAlignment="1">
      <alignment horizontal="center" vertical="center"/>
    </xf>
    <xf numFmtId="0" fontId="102" fillId="30" borderId="49" xfId="70" applyFont="1" applyFill="1" applyBorder="1" applyAlignment="1">
      <alignment horizontal="center" vertical="center"/>
    </xf>
    <xf numFmtId="0" fontId="102" fillId="30" borderId="18" xfId="70" applyFont="1" applyFill="1" applyBorder="1" applyAlignment="1">
      <alignment horizontal="center" vertical="center"/>
    </xf>
    <xf numFmtId="176" fontId="112" fillId="0" borderId="21" xfId="70" applyNumberFormat="1" applyFont="1" applyBorder="1" applyAlignment="1">
      <alignment horizontal="center" vertical="center"/>
    </xf>
    <xf numFmtId="176" fontId="112" fillId="0" borderId="35" xfId="70" applyNumberFormat="1" applyFont="1" applyBorder="1" applyAlignment="1">
      <alignment horizontal="center" vertical="center"/>
    </xf>
    <xf numFmtId="176" fontId="112" fillId="0" borderId="32" xfId="70" applyNumberFormat="1" applyFont="1" applyBorder="1" applyAlignment="1">
      <alignment horizontal="center" vertical="center"/>
    </xf>
    <xf numFmtId="176" fontId="112" fillId="0" borderId="37" xfId="70" applyNumberFormat="1" applyFont="1" applyBorder="1" applyAlignment="1">
      <alignment horizontal="center" vertical="center"/>
    </xf>
    <xf numFmtId="176" fontId="115" fillId="0" borderId="35" xfId="70" applyNumberFormat="1" applyFont="1" applyBorder="1" applyAlignment="1">
      <alignment horizontal="center" vertical="center"/>
    </xf>
    <xf numFmtId="176" fontId="115" fillId="0" borderId="32" xfId="70" applyNumberFormat="1" applyFont="1" applyBorder="1" applyAlignment="1">
      <alignment horizontal="center" vertical="center"/>
    </xf>
    <xf numFmtId="176" fontId="115" fillId="0" borderId="37" xfId="70" applyNumberFormat="1" applyFont="1" applyBorder="1" applyAlignment="1">
      <alignment horizontal="center" vertical="center"/>
    </xf>
    <xf numFmtId="0" fontId="103" fillId="0" borderId="11" xfId="70" applyFont="1" applyBorder="1"/>
    <xf numFmtId="0" fontId="115" fillId="0" borderId="16" xfId="70" applyFont="1" applyBorder="1" applyAlignment="1">
      <alignment horizontal="center" vertical="center"/>
    </xf>
    <xf numFmtId="0" fontId="112" fillId="0" borderId="16" xfId="70" applyFont="1" applyBorder="1" applyAlignment="1">
      <alignment horizontal="center" vertical="center"/>
    </xf>
    <xf numFmtId="0" fontId="112" fillId="0" borderId="47" xfId="70" applyFont="1" applyBorder="1" applyAlignment="1">
      <alignment horizontal="center" vertical="center"/>
    </xf>
    <xf numFmtId="0" fontId="112" fillId="0" borderId="48" xfId="70" applyFont="1" applyBorder="1" applyAlignment="1">
      <alignment horizontal="center" vertical="center"/>
    </xf>
    <xf numFmtId="0" fontId="112" fillId="0" borderId="49" xfId="70" applyFont="1" applyBorder="1" applyAlignment="1">
      <alignment horizontal="center" vertical="center"/>
    </xf>
    <xf numFmtId="0" fontId="112" fillId="0" borderId="18" xfId="70" applyFont="1" applyBorder="1" applyAlignment="1">
      <alignment horizontal="center" vertical="center"/>
    </xf>
    <xf numFmtId="0" fontId="11" fillId="30" borderId="11" xfId="82" applyFont="1" applyFill="1" applyBorder="1" applyAlignment="1" applyProtection="1">
      <alignment horizontal="center" vertical="center"/>
      <protection hidden="1"/>
    </xf>
    <xf numFmtId="176" fontId="127" fillId="30" borderId="38" xfId="70" applyNumberFormat="1" applyFont="1" applyFill="1" applyBorder="1" applyAlignment="1">
      <alignment horizontal="center" vertical="center"/>
    </xf>
    <xf numFmtId="176" fontId="127" fillId="30" borderId="50" xfId="70" applyNumberFormat="1" applyFont="1" applyFill="1" applyBorder="1" applyAlignment="1">
      <alignment horizontal="center" vertical="center"/>
    </xf>
    <xf numFmtId="176" fontId="127" fillId="30" borderId="43" xfId="70" applyNumberFormat="1" applyFont="1" applyFill="1" applyBorder="1" applyAlignment="1">
      <alignment horizontal="center" vertical="center"/>
    </xf>
    <xf numFmtId="176" fontId="102" fillId="30" borderId="11" xfId="70" applyNumberFormat="1" applyFont="1" applyFill="1" applyBorder="1" applyAlignment="1">
      <alignment horizontal="center" vertical="center"/>
    </xf>
    <xf numFmtId="176" fontId="102" fillId="30" borderId="21" xfId="70" applyNumberFormat="1" applyFont="1" applyFill="1" applyBorder="1" applyAlignment="1">
      <alignment horizontal="center" vertical="center"/>
    </xf>
    <xf numFmtId="176" fontId="102" fillId="30" borderId="17" xfId="70" applyNumberFormat="1" applyFont="1" applyFill="1" applyBorder="1" applyAlignment="1">
      <alignment horizontal="center" vertical="center"/>
    </xf>
    <xf numFmtId="176" fontId="127" fillId="30" borderId="21" xfId="70" applyNumberFormat="1" applyFont="1" applyFill="1" applyBorder="1" applyAlignment="1">
      <alignment horizontal="center" vertical="center"/>
    </xf>
    <xf numFmtId="176" fontId="112" fillId="30" borderId="35" xfId="70" applyNumberFormat="1" applyFont="1" applyFill="1" applyBorder="1" applyAlignment="1">
      <alignment horizontal="center" vertical="center"/>
    </xf>
    <xf numFmtId="176" fontId="112" fillId="30" borderId="32" xfId="70" applyNumberFormat="1" applyFont="1" applyFill="1" applyBorder="1" applyAlignment="1">
      <alignment horizontal="center" vertical="center"/>
    </xf>
    <xf numFmtId="176" fontId="112" fillId="30" borderId="37" xfId="70" applyNumberFormat="1" applyFont="1" applyFill="1" applyBorder="1" applyAlignment="1">
      <alignment horizontal="center" vertical="center"/>
    </xf>
    <xf numFmtId="176" fontId="127" fillId="30" borderId="35" xfId="70" applyNumberFormat="1" applyFont="1" applyFill="1" applyBorder="1" applyAlignment="1">
      <alignment horizontal="center" vertical="center"/>
    </xf>
    <xf numFmtId="176" fontId="127" fillId="30" borderId="32" xfId="70" applyNumberFormat="1" applyFont="1" applyFill="1" applyBorder="1" applyAlignment="1">
      <alignment horizontal="center" vertical="center"/>
    </xf>
    <xf numFmtId="176" fontId="127" fillId="30" borderId="37" xfId="70" applyNumberFormat="1" applyFont="1" applyFill="1" applyBorder="1" applyAlignment="1">
      <alignment horizontal="center" vertical="center"/>
    </xf>
    <xf numFmtId="176" fontId="102" fillId="30" borderId="35" xfId="70" applyNumberFormat="1" applyFont="1" applyFill="1" applyBorder="1" applyAlignment="1">
      <alignment horizontal="center" vertical="center"/>
    </xf>
    <xf numFmtId="176" fontId="102" fillId="30" borderId="32" xfId="70" applyNumberFormat="1" applyFont="1" applyFill="1" applyBorder="1" applyAlignment="1">
      <alignment horizontal="center" vertical="center"/>
    </xf>
    <xf numFmtId="176" fontId="102" fillId="30" borderId="37" xfId="70" applyNumberFormat="1" applyFont="1" applyFill="1" applyBorder="1" applyAlignment="1">
      <alignment horizontal="center" vertical="center"/>
    </xf>
    <xf numFmtId="3" fontId="102" fillId="30" borderId="35" xfId="70" applyNumberFormat="1" applyFont="1" applyFill="1" applyBorder="1" applyAlignment="1">
      <alignment horizontal="center" vertical="center"/>
    </xf>
    <xf numFmtId="3" fontId="102" fillId="30" borderId="32" xfId="70" applyNumberFormat="1" applyFont="1" applyFill="1" applyBorder="1" applyAlignment="1">
      <alignment horizontal="center" vertical="center"/>
    </xf>
    <xf numFmtId="3" fontId="102" fillId="30" borderId="37" xfId="70" applyNumberFormat="1" applyFont="1" applyFill="1" applyBorder="1" applyAlignment="1">
      <alignment horizontal="center" vertical="center"/>
    </xf>
    <xf numFmtId="0" fontId="11" fillId="30" borderId="12" xfId="82" applyFont="1" applyFill="1" applyBorder="1" applyAlignment="1" applyProtection="1">
      <alignment vertical="center"/>
      <protection hidden="1"/>
    </xf>
    <xf numFmtId="0" fontId="47" fillId="0" borderId="0" xfId="0" applyFont="1" applyProtection="1">
      <protection hidden="1"/>
    </xf>
    <xf numFmtId="0" fontId="11" fillId="29" borderId="16" xfId="0" applyFont="1" applyFill="1" applyBorder="1" applyAlignment="1" applyProtection="1">
      <alignment horizontal="center" vertical="center"/>
      <protection hidden="1"/>
    </xf>
    <xf numFmtId="0" fontId="111" fillId="0" borderId="82" xfId="0" applyFont="1" applyBorder="1" applyAlignment="1">
      <alignment horizontal="left"/>
    </xf>
    <xf numFmtId="0" fontId="112" fillId="0" borderId="82" xfId="0" applyFont="1" applyBorder="1" applyAlignment="1">
      <alignment horizontal="left"/>
    </xf>
    <xf numFmtId="0" fontId="51" fillId="0" borderId="95" xfId="0" applyFont="1" applyBorder="1" applyAlignment="1">
      <alignment horizontal="center" vertical="center"/>
    </xf>
    <xf numFmtId="0" fontId="130" fillId="0" borderId="95" xfId="0" applyFont="1" applyBorder="1" applyAlignment="1">
      <alignment horizontal="center" vertical="center"/>
    </xf>
    <xf numFmtId="175" fontId="11" fillId="0" borderId="0" xfId="69" applyNumberFormat="1" applyFont="1" applyAlignment="1" applyProtection="1">
      <alignment horizontal="center" vertical="center"/>
      <protection hidden="1"/>
    </xf>
    <xf numFmtId="166" fontId="58" fillId="0" borderId="11" xfId="71" applyNumberFormat="1" applyFont="1" applyBorder="1" applyAlignment="1">
      <alignment horizontal="center" vertical="center"/>
    </xf>
    <xf numFmtId="0" fontId="54" fillId="0" borderId="11" xfId="0" applyFont="1" applyBorder="1" applyAlignment="1">
      <alignment horizontal="center" vertical="center"/>
    </xf>
    <xf numFmtId="0" fontId="118" fillId="30" borderId="11" xfId="71" applyFont="1" applyFill="1" applyBorder="1" applyAlignment="1">
      <alignment horizontal="center" vertical="center"/>
    </xf>
    <xf numFmtId="1" fontId="118" fillId="30" borderId="11" xfId="71" applyNumberFormat="1" applyFont="1" applyFill="1" applyBorder="1" applyAlignment="1">
      <alignment horizontal="center" vertical="center"/>
    </xf>
    <xf numFmtId="0" fontId="11" fillId="29" borderId="11" xfId="0" applyFont="1" applyFill="1" applyBorder="1" applyAlignment="1" applyProtection="1">
      <alignment horizontal="center"/>
      <protection hidden="1"/>
    </xf>
    <xf numFmtId="175" fontId="11" fillId="19" borderId="17" xfId="0" applyNumberFormat="1" applyFont="1" applyFill="1" applyBorder="1" applyAlignment="1" applyProtection="1">
      <alignment horizontal="center" vertical="center" wrapText="1"/>
      <protection hidden="1"/>
    </xf>
    <xf numFmtId="49" fontId="58" fillId="18" borderId="17" xfId="71" applyNumberFormat="1" applyFont="1" applyFill="1" applyBorder="1" applyAlignment="1">
      <alignment horizontal="center" vertical="center"/>
    </xf>
    <xf numFmtId="0" fontId="131" fillId="30" borderId="43" xfId="71" applyFont="1" applyFill="1" applyBorder="1" applyAlignment="1">
      <alignment horizontal="center"/>
    </xf>
    <xf numFmtId="0" fontId="118" fillId="30" borderId="17" xfId="71" applyFont="1" applyFill="1" applyBorder="1" applyAlignment="1">
      <alignment horizontal="center"/>
    </xf>
    <xf numFmtId="0" fontId="11" fillId="0" borderId="17" xfId="0" applyFont="1" applyBorder="1" applyProtection="1">
      <protection hidden="1"/>
    </xf>
    <xf numFmtId="49" fontId="58" fillId="0" borderId="17" xfId="71" applyNumberFormat="1" applyFont="1" applyBorder="1" applyAlignment="1">
      <alignment horizontal="center" vertical="center"/>
    </xf>
    <xf numFmtId="165" fontId="11" fillId="0" borderId="16" xfId="46" applyFont="1" applyFill="1" applyBorder="1" applyAlignment="1" applyProtection="1">
      <alignment horizontal="center"/>
      <protection locked="0" hidden="1"/>
    </xf>
    <xf numFmtId="0" fontId="11" fillId="29" borderId="16" xfId="0" applyFont="1" applyFill="1" applyBorder="1" applyAlignment="1" applyProtection="1">
      <alignment horizontal="center"/>
      <protection hidden="1"/>
    </xf>
    <xf numFmtId="0" fontId="11" fillId="0" borderId="18" xfId="0" applyFont="1" applyBorder="1" applyProtection="1">
      <protection hidden="1"/>
    </xf>
    <xf numFmtId="0" fontId="54" fillId="0" borderId="11" xfId="0" applyFont="1" applyBorder="1" applyAlignment="1">
      <alignment vertical="center"/>
    </xf>
    <xf numFmtId="49" fontId="58" fillId="0" borderId="18" xfId="71" applyNumberFormat="1" applyFont="1" applyBorder="1" applyAlignment="1">
      <alignment horizontal="center" vertical="center"/>
    </xf>
    <xf numFmtId="0" fontId="66" fillId="0" borderId="0" xfId="0" applyFont="1" applyProtection="1">
      <protection hidden="1"/>
    </xf>
    <xf numFmtId="0" fontId="66" fillId="0" borderId="0" xfId="0" applyFont="1" applyAlignment="1" applyProtection="1">
      <alignment horizontal="center"/>
      <protection hidden="1"/>
    </xf>
    <xf numFmtId="0" fontId="66" fillId="0" borderId="0" xfId="0" applyFont="1" applyAlignment="1" applyProtection="1">
      <alignment horizontal="center" vertical="center"/>
      <protection hidden="1"/>
    </xf>
    <xf numFmtId="175" fontId="66" fillId="0" borderId="0" xfId="0" applyNumberFormat="1" applyFont="1" applyAlignment="1" applyProtection="1">
      <alignment horizontal="center" vertical="center"/>
      <protection hidden="1"/>
    </xf>
    <xf numFmtId="49" fontId="11" fillId="29" borderId="11" xfId="0" applyNumberFormat="1" applyFont="1" applyFill="1" applyBorder="1" applyAlignment="1" applyProtection="1">
      <alignment horizontal="center"/>
      <protection hidden="1"/>
    </xf>
    <xf numFmtId="175" fontId="11" fillId="29" borderId="11" xfId="0" quotePrefix="1" applyNumberFormat="1" applyFont="1" applyFill="1" applyBorder="1" applyAlignment="1" applyProtection="1">
      <alignment horizontal="center" vertical="center"/>
      <protection hidden="1"/>
    </xf>
    <xf numFmtId="0" fontId="112" fillId="0" borderId="0" xfId="0" applyFont="1" applyAlignment="1">
      <alignment horizontal="left"/>
    </xf>
    <xf numFmtId="0" fontId="51" fillId="0" borderId="0" xfId="0" applyFont="1" applyAlignment="1">
      <alignment horizontal="center" vertical="center"/>
    </xf>
    <xf numFmtId="49" fontId="11" fillId="29" borderId="16" xfId="0" applyNumberFormat="1" applyFont="1" applyFill="1" applyBorder="1" applyAlignment="1" applyProtection="1">
      <alignment horizontal="center"/>
      <protection hidden="1"/>
    </xf>
    <xf numFmtId="173" fontId="11" fillId="0" borderId="11" xfId="0" applyNumberFormat="1" applyFont="1" applyBorder="1" applyAlignment="1" applyProtection="1">
      <alignment horizontal="left" vertical="center"/>
      <protection hidden="1"/>
    </xf>
    <xf numFmtId="173" fontId="11" fillId="29" borderId="11" xfId="0" applyNumberFormat="1" applyFont="1" applyFill="1" applyBorder="1" applyAlignment="1" applyProtection="1">
      <alignment horizontal="center" vertical="center"/>
      <protection hidden="1"/>
    </xf>
    <xf numFmtId="3" fontId="11" fillId="29" borderId="11" xfId="0" applyNumberFormat="1" applyFont="1" applyFill="1" applyBorder="1" applyAlignment="1" applyProtection="1">
      <alignment horizontal="center"/>
      <protection hidden="1"/>
    </xf>
    <xf numFmtId="3" fontId="11" fillId="29" borderId="16" xfId="0" applyNumberFormat="1" applyFont="1" applyFill="1" applyBorder="1" applyAlignment="1" applyProtection="1">
      <alignment horizontal="center"/>
      <protection hidden="1"/>
    </xf>
    <xf numFmtId="0" fontId="116" fillId="30" borderId="11" xfId="0" applyFont="1" applyFill="1" applyBorder="1" applyProtection="1">
      <protection hidden="1"/>
    </xf>
    <xf numFmtId="173" fontId="11" fillId="29" borderId="16" xfId="0" applyNumberFormat="1" applyFont="1" applyFill="1" applyBorder="1" applyAlignment="1" applyProtection="1">
      <alignment horizontal="center" vertical="center"/>
      <protection hidden="1"/>
    </xf>
    <xf numFmtId="0" fontId="45" fillId="0" borderId="0" xfId="0" applyFont="1" applyProtection="1">
      <protection hidden="1"/>
    </xf>
    <xf numFmtId="175" fontId="11" fillId="29" borderId="16" xfId="0" applyNumberFormat="1" applyFont="1" applyFill="1" applyBorder="1" applyAlignment="1" applyProtection="1">
      <alignment horizontal="center" vertical="center"/>
      <protection hidden="1"/>
    </xf>
    <xf numFmtId="175" fontId="29" fillId="0" borderId="0" xfId="0" applyNumberFormat="1" applyFont="1" applyAlignment="1" applyProtection="1">
      <alignment horizontal="left"/>
      <protection hidden="1"/>
    </xf>
    <xf numFmtId="49" fontId="11" fillId="29" borderId="11" xfId="0" applyNumberFormat="1" applyFont="1" applyFill="1" applyBorder="1" applyAlignment="1" applyProtection="1">
      <alignment horizontal="center" vertical="center"/>
      <protection hidden="1"/>
    </xf>
    <xf numFmtId="49" fontId="11" fillId="29" borderId="16" xfId="0" applyNumberFormat="1" applyFont="1" applyFill="1" applyBorder="1" applyAlignment="1" applyProtection="1">
      <alignment horizontal="center" vertical="center"/>
      <protection hidden="1"/>
    </xf>
    <xf numFmtId="0" fontId="116" fillId="30" borderId="16" xfId="0" applyFont="1" applyFill="1" applyBorder="1" applyAlignment="1" applyProtection="1">
      <alignment horizontal="center"/>
      <protection hidden="1"/>
    </xf>
    <xf numFmtId="175" fontId="11" fillId="29" borderId="27" xfId="69" applyNumberFormat="1" applyFont="1" applyFill="1" applyBorder="1" applyAlignment="1" applyProtection="1">
      <alignment horizontal="center" vertical="center"/>
      <protection hidden="1"/>
    </xf>
    <xf numFmtId="0" fontId="45" fillId="0" borderId="0" xfId="0" applyFont="1" applyAlignment="1" applyProtection="1">
      <alignment horizontal="center"/>
      <protection hidden="1"/>
    </xf>
    <xf numFmtId="1" fontId="116" fillId="30" borderId="11" xfId="0" applyNumberFormat="1" applyFont="1" applyFill="1" applyBorder="1" applyProtection="1">
      <protection hidden="1"/>
    </xf>
    <xf numFmtId="0" fontId="112" fillId="0" borderId="96" xfId="0" applyFont="1" applyBorder="1"/>
    <xf numFmtId="0" fontId="11" fillId="29" borderId="38" xfId="0" applyFont="1" applyFill="1" applyBorder="1" applyAlignment="1" applyProtection="1">
      <alignment horizontal="center" vertical="center"/>
      <protection hidden="1"/>
    </xf>
    <xf numFmtId="0" fontId="102" fillId="30" borderId="11" xfId="0" applyFont="1" applyFill="1" applyBorder="1" applyAlignment="1">
      <alignment horizontal="center" vertical="center" wrapText="1"/>
    </xf>
    <xf numFmtId="0" fontId="102" fillId="30" borderId="17" xfId="0" applyFont="1" applyFill="1" applyBorder="1" applyAlignment="1">
      <alignment horizontal="center" vertical="center" wrapText="1"/>
    </xf>
    <xf numFmtId="0" fontId="116" fillId="30" borderId="12" xfId="82" applyFont="1" applyFill="1" applyBorder="1" applyAlignment="1" applyProtection="1">
      <alignment horizontal="center" vertical="center"/>
      <protection hidden="1"/>
    </xf>
    <xf numFmtId="0" fontId="102" fillId="30" borderId="38" xfId="0" applyFont="1" applyFill="1" applyBorder="1" applyAlignment="1">
      <alignment horizontal="center" vertical="center" wrapText="1"/>
    </xf>
    <xf numFmtId="0" fontId="11" fillId="0" borderId="51" xfId="0" applyFont="1" applyBorder="1" applyAlignment="1" applyProtection="1">
      <alignment horizontal="center" vertical="center"/>
      <protection hidden="1"/>
    </xf>
    <xf numFmtId="0" fontId="116" fillId="30" borderId="38" xfId="0" applyFont="1" applyFill="1" applyBorder="1" applyAlignment="1" applyProtection="1">
      <alignment horizontal="center" vertical="center"/>
      <protection hidden="1"/>
    </xf>
    <xf numFmtId="173" fontId="116" fillId="30" borderId="11" xfId="0" applyNumberFormat="1" applyFont="1" applyFill="1" applyBorder="1" applyAlignment="1" applyProtection="1">
      <alignment horizontal="center" vertical="center"/>
      <protection hidden="1"/>
    </xf>
    <xf numFmtId="0" fontId="11" fillId="29" borderId="25" xfId="0" applyFont="1" applyFill="1" applyBorder="1" applyAlignment="1" applyProtection="1">
      <alignment horizontal="center" vertical="center"/>
      <protection hidden="1"/>
    </xf>
    <xf numFmtId="175" fontId="11" fillId="29" borderId="21" xfId="69" applyNumberFormat="1" applyFont="1" applyFill="1" applyBorder="1" applyAlignment="1" applyProtection="1">
      <alignment horizontal="center"/>
      <protection hidden="1"/>
    </xf>
    <xf numFmtId="0" fontId="11" fillId="29" borderId="52" xfId="0" applyFont="1" applyFill="1" applyBorder="1" applyAlignment="1" applyProtection="1">
      <alignment horizontal="center" vertical="center"/>
      <protection hidden="1"/>
    </xf>
    <xf numFmtId="175" fontId="11" fillId="29" borderId="49" xfId="69" applyNumberFormat="1" applyFont="1" applyFill="1" applyBorder="1" applyAlignment="1" applyProtection="1">
      <alignment horizontal="center"/>
      <protection hidden="1"/>
    </xf>
    <xf numFmtId="0" fontId="68" fillId="0" borderId="81" xfId="0" applyFont="1" applyBorder="1" applyProtection="1">
      <protection locked="0"/>
    </xf>
    <xf numFmtId="0" fontId="68" fillId="0" borderId="81" xfId="0" applyFont="1" applyBorder="1" applyAlignment="1" applyProtection="1">
      <alignment horizontal="center"/>
      <protection locked="0"/>
    </xf>
    <xf numFmtId="0" fontId="69" fillId="0" borderId="81" xfId="0" applyFont="1" applyBorder="1" applyAlignment="1" applyProtection="1">
      <alignment horizontal="center"/>
      <protection locked="0"/>
    </xf>
    <xf numFmtId="0" fontId="25" fillId="0" borderId="0" xfId="0" applyFont="1" applyAlignment="1" applyProtection="1">
      <alignment vertical="center"/>
      <protection hidden="1"/>
    </xf>
    <xf numFmtId="0" fontId="69" fillId="0" borderId="0" xfId="0" applyFont="1" applyAlignment="1" applyProtection="1">
      <alignment vertical="center"/>
      <protection hidden="1"/>
    </xf>
    <xf numFmtId="0" fontId="70" fillId="28" borderId="82" xfId="0" applyFont="1" applyFill="1" applyBorder="1"/>
    <xf numFmtId="0" fontId="118" fillId="30" borderId="11" xfId="70" applyFont="1" applyFill="1" applyBorder="1" applyAlignment="1">
      <alignment horizontal="center" vertical="center"/>
    </xf>
    <xf numFmtId="0" fontId="118" fillId="30" borderId="17" xfId="70" applyFont="1" applyFill="1" applyBorder="1" applyAlignment="1">
      <alignment horizontal="center" vertical="center"/>
    </xf>
    <xf numFmtId="1" fontId="58" fillId="0" borderId="11" xfId="70" applyNumberFormat="1" applyFont="1" applyBorder="1" applyAlignment="1">
      <alignment horizontal="center" vertical="center"/>
    </xf>
    <xf numFmtId="1" fontId="58" fillId="0" borderId="17" xfId="70" applyNumberFormat="1" applyFont="1" applyBorder="1" applyAlignment="1">
      <alignment horizontal="center" vertical="center"/>
    </xf>
    <xf numFmtId="175" fontId="11" fillId="0" borderId="0" xfId="0" applyNumberFormat="1" applyFont="1" applyAlignment="1" applyProtection="1">
      <alignment vertical="center"/>
      <protection hidden="1"/>
    </xf>
    <xf numFmtId="1" fontId="58" fillId="0" borderId="0" xfId="70" applyNumberFormat="1" applyFont="1" applyAlignment="1">
      <alignment horizontal="center" vertical="center"/>
    </xf>
    <xf numFmtId="0" fontId="58" fillId="0" borderId="11" xfId="70" applyFont="1" applyBorder="1" applyAlignment="1">
      <alignment horizontal="center" vertical="center"/>
    </xf>
    <xf numFmtId="0" fontId="11" fillId="0" borderId="20" xfId="0" applyFont="1" applyBorder="1" applyAlignment="1" applyProtection="1">
      <alignment horizontal="center" vertical="center"/>
      <protection hidden="1"/>
    </xf>
    <xf numFmtId="0" fontId="11" fillId="28" borderId="0" xfId="0" applyFont="1" applyFill="1" applyAlignment="1" applyProtection="1">
      <alignment vertical="center"/>
      <protection hidden="1"/>
    </xf>
    <xf numFmtId="1" fontId="58" fillId="0" borderId="35" xfId="70" applyNumberFormat="1" applyFont="1" applyBorder="1" applyAlignment="1">
      <alignment horizontal="center" vertical="center"/>
    </xf>
    <xf numFmtId="1" fontId="58" fillId="0" borderId="21" xfId="70" applyNumberFormat="1" applyFont="1" applyBorder="1" applyAlignment="1">
      <alignment horizontal="center" vertical="center"/>
    </xf>
    <xf numFmtId="1" fontId="58" fillId="0" borderId="27" xfId="70" applyNumberFormat="1" applyFont="1" applyBorder="1" applyAlignment="1">
      <alignment horizontal="center" vertical="center"/>
    </xf>
    <xf numFmtId="175" fontId="11" fillId="0" borderId="11" xfId="0" applyNumberFormat="1" applyFont="1" applyBorder="1" applyAlignment="1" applyProtection="1">
      <alignment vertical="center"/>
      <protection hidden="1"/>
    </xf>
    <xf numFmtId="1" fontId="58" fillId="28" borderId="11" xfId="70" applyNumberFormat="1" applyFont="1" applyFill="1" applyBorder="1" applyAlignment="1">
      <alignment horizontal="center" vertical="center"/>
    </xf>
    <xf numFmtId="0" fontId="58" fillId="28" borderId="11" xfId="70" applyFont="1" applyFill="1" applyBorder="1" applyAlignment="1">
      <alignment horizontal="center" vertical="center"/>
    </xf>
    <xf numFmtId="0" fontId="11" fillId="0" borderId="17" xfId="0" applyFont="1" applyBorder="1" applyAlignment="1" applyProtection="1">
      <alignment vertical="center"/>
      <protection hidden="1"/>
    </xf>
    <xf numFmtId="1" fontId="58" fillId="28" borderId="17" xfId="70" applyNumberFormat="1" applyFont="1" applyFill="1" applyBorder="1" applyAlignment="1">
      <alignment horizontal="center" vertical="center"/>
    </xf>
    <xf numFmtId="0" fontId="11" fillId="0" borderId="14" xfId="0" applyFont="1" applyBorder="1" applyAlignment="1" applyProtection="1">
      <alignment vertical="center"/>
      <protection hidden="1"/>
    </xf>
    <xf numFmtId="0" fontId="11" fillId="0" borderId="16" xfId="0" applyFont="1" applyBorder="1" applyAlignment="1" applyProtection="1">
      <alignment vertical="center"/>
      <protection hidden="1"/>
    </xf>
    <xf numFmtId="0" fontId="11" fillId="0" borderId="18" xfId="0" applyFont="1" applyBorder="1" applyAlignment="1" applyProtection="1">
      <alignment vertical="center"/>
      <protection hidden="1"/>
    </xf>
    <xf numFmtId="1" fontId="58" fillId="28" borderId="21" xfId="70" applyNumberFormat="1" applyFont="1" applyFill="1" applyBorder="1" applyAlignment="1">
      <alignment horizontal="center" vertical="center"/>
    </xf>
    <xf numFmtId="1" fontId="58" fillId="28" borderId="53" xfId="70" applyNumberFormat="1" applyFont="1" applyFill="1" applyBorder="1" applyAlignment="1">
      <alignment horizontal="center" vertical="center"/>
    </xf>
    <xf numFmtId="1" fontId="58" fillId="28" borderId="27" xfId="70" applyNumberFormat="1" applyFont="1" applyFill="1" applyBorder="1" applyAlignment="1">
      <alignment horizontal="center" vertical="center"/>
    </xf>
    <xf numFmtId="0" fontId="11" fillId="29" borderId="11" xfId="0" applyFont="1" applyFill="1" applyBorder="1" applyAlignment="1" applyProtection="1">
      <alignment vertical="center"/>
      <protection hidden="1"/>
    </xf>
    <xf numFmtId="175" fontId="11" fillId="29" borderId="38" xfId="69" applyNumberFormat="1" applyFont="1" applyFill="1" applyBorder="1" applyAlignment="1" applyProtection="1">
      <alignment horizontal="center"/>
      <protection hidden="1"/>
    </xf>
    <xf numFmtId="0" fontId="26" fillId="0" borderId="0" xfId="0" applyFont="1" applyAlignment="1" applyProtection="1">
      <alignment horizontal="left" vertical="center"/>
      <protection hidden="1"/>
    </xf>
    <xf numFmtId="0" fontId="102" fillId="30" borderId="11" xfId="70" applyFont="1" applyFill="1" applyBorder="1" applyAlignment="1">
      <alignment horizontal="center" vertical="center"/>
    </xf>
    <xf numFmtId="0" fontId="133" fillId="30" borderId="11" xfId="70" applyFont="1" applyFill="1" applyBorder="1" applyAlignment="1">
      <alignment horizontal="center" vertical="center"/>
    </xf>
    <xf numFmtId="1" fontId="112" fillId="0" borderId="27" xfId="70" applyNumberFormat="1" applyFont="1" applyBorder="1" applyAlignment="1">
      <alignment horizontal="center" vertical="center"/>
    </xf>
    <xf numFmtId="1" fontId="112" fillId="0" borderId="20" xfId="70" applyNumberFormat="1" applyFont="1" applyBorder="1" applyAlignment="1">
      <alignment horizontal="center" vertical="center"/>
    </xf>
    <xf numFmtId="1" fontId="112" fillId="0" borderId="11" xfId="70" applyNumberFormat="1" applyFont="1" applyBorder="1" applyAlignment="1">
      <alignment horizontal="center" vertical="center"/>
    </xf>
    <xf numFmtId="0" fontId="112" fillId="0" borderId="11" xfId="70" applyFont="1" applyBorder="1" applyAlignment="1">
      <alignment horizontal="center" vertical="center"/>
    </xf>
    <xf numFmtId="1" fontId="112" fillId="0" borderId="0" xfId="70" applyNumberFormat="1" applyFont="1" applyAlignment="1">
      <alignment horizontal="center" vertical="center"/>
    </xf>
    <xf numFmtId="0" fontId="112" fillId="0" borderId="0" xfId="70" applyFont="1" applyAlignment="1">
      <alignment horizontal="center" vertical="center"/>
    </xf>
    <xf numFmtId="0" fontId="25" fillId="0" borderId="0" xfId="0" applyFont="1" applyProtection="1">
      <protection hidden="1"/>
    </xf>
    <xf numFmtId="1" fontId="112" fillId="28" borderId="11" xfId="70" applyNumberFormat="1" applyFont="1" applyFill="1" applyBorder="1" applyAlignment="1">
      <alignment horizontal="center" vertical="center"/>
    </xf>
    <xf numFmtId="1" fontId="112" fillId="0" borderId="21" xfId="70" applyNumberFormat="1" applyFont="1" applyBorder="1" applyAlignment="1">
      <alignment horizontal="center" vertical="center"/>
    </xf>
    <xf numFmtId="0" fontId="11" fillId="0" borderId="20" xfId="0" applyFont="1" applyBorder="1" applyProtection="1">
      <protection hidden="1"/>
    </xf>
    <xf numFmtId="1" fontId="112" fillId="0" borderId="35" xfId="70" applyNumberFormat="1" applyFont="1" applyBorder="1" applyAlignment="1">
      <alignment horizontal="center" vertical="center"/>
    </xf>
    <xf numFmtId="0" fontId="11" fillId="0" borderId="35" xfId="0" applyFont="1" applyBorder="1" applyProtection="1">
      <protection hidden="1"/>
    </xf>
    <xf numFmtId="0" fontId="11" fillId="0" borderId="21" xfId="0" applyFont="1" applyBorder="1" applyProtection="1">
      <protection hidden="1"/>
    </xf>
    <xf numFmtId="0" fontId="133" fillId="30" borderId="17" xfId="70" applyFont="1" applyFill="1" applyBorder="1" applyAlignment="1">
      <alignment horizontal="center" vertical="center"/>
    </xf>
    <xf numFmtId="166" fontId="11" fillId="0" borderId="35" xfId="0" applyNumberFormat="1" applyFont="1" applyBorder="1" applyAlignment="1" applyProtection="1">
      <alignment horizontal="center" vertical="center"/>
      <protection hidden="1"/>
    </xf>
    <xf numFmtId="0" fontId="11" fillId="29" borderId="35" xfId="0" applyFont="1" applyFill="1" applyBorder="1" applyAlignment="1" applyProtection="1">
      <alignment horizontal="center" vertical="center"/>
      <protection hidden="1"/>
    </xf>
    <xf numFmtId="175" fontId="11" fillId="29" borderId="35" xfId="69" applyNumberFormat="1" applyFont="1" applyFill="1" applyBorder="1" applyAlignment="1" applyProtection="1">
      <alignment horizontal="center"/>
      <protection hidden="1"/>
    </xf>
    <xf numFmtId="1" fontId="11" fillId="0" borderId="27" xfId="0" applyNumberFormat="1" applyFont="1" applyBorder="1" applyAlignment="1" applyProtection="1">
      <alignment horizontal="center" vertical="center"/>
      <protection hidden="1"/>
    </xf>
    <xf numFmtId="175" fontId="11" fillId="0" borderId="0" xfId="69" applyNumberFormat="1" applyFont="1" applyAlignment="1" applyProtection="1">
      <alignment horizontal="center"/>
      <protection hidden="1"/>
    </xf>
    <xf numFmtId="1" fontId="11" fillId="0" borderId="17" xfId="0" applyNumberFormat="1" applyFont="1" applyBorder="1" applyProtection="1">
      <protection hidden="1"/>
    </xf>
    <xf numFmtId="0" fontId="11" fillId="0" borderId="38" xfId="0" applyFont="1" applyBorder="1" applyProtection="1">
      <protection hidden="1"/>
    </xf>
    <xf numFmtId="0" fontId="11" fillId="0" borderId="43" xfId="0" applyFont="1" applyBorder="1" applyProtection="1">
      <protection hidden="1"/>
    </xf>
    <xf numFmtId="0" fontId="11" fillId="0" borderId="37" xfId="0" applyFont="1" applyBorder="1" applyProtection="1">
      <protection hidden="1"/>
    </xf>
    <xf numFmtId="175" fontId="11" fillId="29" borderId="16" xfId="0" applyNumberFormat="1" applyFont="1" applyFill="1" applyBorder="1" applyAlignment="1" applyProtection="1">
      <alignment horizontal="center"/>
      <protection hidden="1"/>
    </xf>
    <xf numFmtId="0" fontId="25" fillId="0" borderId="0" xfId="0" applyFont="1" applyAlignment="1" applyProtection="1">
      <alignment horizontal="center" vertical="center"/>
      <protection hidden="1"/>
    </xf>
    <xf numFmtId="0" fontId="134" fillId="30" borderId="11" xfId="70" applyFont="1" applyFill="1" applyBorder="1" applyAlignment="1">
      <alignment horizontal="center" vertical="center"/>
    </xf>
    <xf numFmtId="1" fontId="3" fillId="0" borderId="11" xfId="70" applyNumberFormat="1" applyFont="1" applyBorder="1" applyAlignment="1">
      <alignment horizontal="center" vertical="center"/>
    </xf>
    <xf numFmtId="1" fontId="23" fillId="0" borderId="11" xfId="70" applyNumberFormat="1" applyFont="1" applyBorder="1" applyAlignment="1">
      <alignment horizontal="center" vertical="center"/>
    </xf>
    <xf numFmtId="0" fontId="116" fillId="30" borderId="38" xfId="0" applyFont="1" applyFill="1" applyBorder="1" applyAlignment="1" applyProtection="1">
      <alignment vertical="center"/>
      <protection hidden="1"/>
    </xf>
    <xf numFmtId="0" fontId="134" fillId="30" borderId="17" xfId="70" applyFont="1" applyFill="1" applyBorder="1" applyAlignment="1">
      <alignment horizontal="center" vertical="center"/>
    </xf>
    <xf numFmtId="1" fontId="11" fillId="0" borderId="17" xfId="0" applyNumberFormat="1" applyFont="1" applyBorder="1" applyAlignment="1" applyProtection="1">
      <alignment horizontal="center" vertical="center"/>
      <protection hidden="1"/>
    </xf>
    <xf numFmtId="0" fontId="11" fillId="0" borderId="38" xfId="0" applyFont="1" applyBorder="1" applyAlignment="1" applyProtection="1">
      <alignment vertical="center"/>
      <protection hidden="1"/>
    </xf>
    <xf numFmtId="0" fontId="11" fillId="0" borderId="43" xfId="0" applyFont="1" applyBorder="1" applyAlignment="1" applyProtection="1">
      <alignment vertical="center"/>
      <protection hidden="1"/>
    </xf>
    <xf numFmtId="0" fontId="11" fillId="0" borderId="20" xfId="0" applyFont="1" applyBorder="1" applyAlignment="1" applyProtection="1">
      <alignment vertical="center"/>
      <protection hidden="1"/>
    </xf>
    <xf numFmtId="0" fontId="11" fillId="0" borderId="35" xfId="0" applyFont="1" applyBorder="1" applyAlignment="1" applyProtection="1">
      <alignment vertical="center"/>
      <protection hidden="1"/>
    </xf>
    <xf numFmtId="0" fontId="11" fillId="0" borderId="27" xfId="0" applyFont="1" applyBorder="1" applyAlignment="1" applyProtection="1">
      <alignment vertical="center"/>
      <protection hidden="1"/>
    </xf>
    <xf numFmtId="0" fontId="102" fillId="30" borderId="17" xfId="70" applyFont="1" applyFill="1" applyBorder="1" applyAlignment="1">
      <alignment horizontal="center" vertical="center"/>
    </xf>
    <xf numFmtId="0" fontId="116" fillId="30" borderId="43" xfId="0" applyFont="1" applyFill="1" applyBorder="1" applyAlignment="1" applyProtection="1">
      <alignment horizontal="center" vertical="center"/>
      <protection hidden="1"/>
    </xf>
    <xf numFmtId="1" fontId="116" fillId="30" borderId="11" xfId="0" applyNumberFormat="1" applyFont="1" applyFill="1" applyBorder="1" applyAlignment="1" applyProtection="1">
      <alignment horizontal="center" vertical="center"/>
      <protection hidden="1"/>
    </xf>
    <xf numFmtId="0" fontId="116" fillId="30" borderId="17" xfId="0" applyFont="1" applyFill="1" applyBorder="1" applyAlignment="1" applyProtection="1">
      <alignment horizontal="center" vertical="center"/>
      <protection hidden="1"/>
    </xf>
    <xf numFmtId="166" fontId="11" fillId="0" borderId="21" xfId="0" applyNumberFormat="1" applyFont="1" applyBorder="1" applyAlignment="1" applyProtection="1">
      <alignment horizontal="center" vertical="center"/>
      <protection hidden="1"/>
    </xf>
    <xf numFmtId="0" fontId="112" fillId="0" borderId="82" xfId="0" applyFont="1" applyBorder="1" applyAlignment="1">
      <alignment vertical="center"/>
    </xf>
    <xf numFmtId="0" fontId="51" fillId="0" borderId="82" xfId="0" applyFont="1" applyBorder="1"/>
    <xf numFmtId="0" fontId="24" fillId="0" borderId="82" xfId="0" applyFont="1" applyBorder="1"/>
    <xf numFmtId="0" fontId="112" fillId="28" borderId="82" xfId="0" applyFont="1" applyFill="1" applyBorder="1" applyAlignment="1">
      <alignment vertical="center"/>
    </xf>
    <xf numFmtId="0" fontId="51" fillId="28" borderId="82" xfId="0" applyFont="1" applyFill="1" applyBorder="1"/>
    <xf numFmtId="0" fontId="24" fillId="28" borderId="82" xfId="0" applyFont="1" applyFill="1" applyBorder="1"/>
    <xf numFmtId="166" fontId="112" fillId="0" borderId="21" xfId="0" applyNumberFormat="1" applyFont="1" applyBorder="1" applyAlignment="1">
      <alignment horizontal="center" vertical="center"/>
    </xf>
    <xf numFmtId="49" fontId="115" fillId="0" borderId="16" xfId="70" applyNumberFormat="1" applyFont="1" applyBorder="1" applyAlignment="1">
      <alignment horizontal="center" vertical="center"/>
    </xf>
    <xf numFmtId="1" fontId="112" fillId="29" borderId="11" xfId="0" applyNumberFormat="1" applyFont="1" applyFill="1" applyBorder="1" applyAlignment="1">
      <alignment horizontal="center" vertical="center"/>
    </xf>
    <xf numFmtId="1" fontId="11" fillId="29" borderId="11" xfId="69" applyNumberFormat="1" applyFont="1" applyFill="1" applyBorder="1" applyAlignment="1" applyProtection="1">
      <alignment horizontal="center"/>
      <protection hidden="1"/>
    </xf>
    <xf numFmtId="166" fontId="112" fillId="0" borderId="17" xfId="0" applyNumberFormat="1" applyFont="1" applyBorder="1" applyAlignment="1">
      <alignment horizontal="center" vertical="center"/>
    </xf>
    <xf numFmtId="1" fontId="112" fillId="29" borderId="16" xfId="0" applyNumberFormat="1" applyFont="1" applyFill="1" applyBorder="1" applyAlignment="1">
      <alignment horizontal="center" vertical="center"/>
    </xf>
    <xf numFmtId="1" fontId="11" fillId="29" borderId="16" xfId="69" applyNumberFormat="1" applyFont="1" applyFill="1" applyBorder="1" applyAlignment="1" applyProtection="1">
      <alignment horizontal="center"/>
      <protection hidden="1"/>
    </xf>
    <xf numFmtId="166" fontId="112" fillId="0" borderId="18" xfId="0" applyNumberFormat="1" applyFont="1" applyBorder="1" applyAlignment="1">
      <alignment horizontal="center" vertical="center"/>
    </xf>
    <xf numFmtId="173" fontId="25" fillId="0" borderId="0" xfId="0" applyNumberFormat="1" applyFont="1" applyAlignment="1" applyProtection="1">
      <alignment horizontal="center" vertical="center"/>
      <protection hidden="1"/>
    </xf>
    <xf numFmtId="166" fontId="112" fillId="0" borderId="20" xfId="0" applyNumberFormat="1" applyFont="1" applyBorder="1" applyAlignment="1">
      <alignment horizontal="center" vertical="center"/>
    </xf>
    <xf numFmtId="166" fontId="115" fillId="0" borderId="27" xfId="0" applyNumberFormat="1" applyFont="1" applyBorder="1" applyAlignment="1">
      <alignment horizontal="center" vertical="center"/>
    </xf>
    <xf numFmtId="49" fontId="61" fillId="0" borderId="0" xfId="0" applyNumberFormat="1" applyFont="1" applyAlignment="1">
      <alignment horizontal="left"/>
    </xf>
    <xf numFmtId="49" fontId="11" fillId="0" borderId="0" xfId="0" applyNumberFormat="1" applyFont="1" applyAlignment="1">
      <alignment horizontal="center" vertical="center"/>
    </xf>
    <xf numFmtId="49" fontId="71" fillId="0" borderId="0" xfId="0" applyNumberFormat="1" applyFont="1" applyAlignment="1">
      <alignment horizontal="center" vertical="center"/>
    </xf>
    <xf numFmtId="49" fontId="72" fillId="0" borderId="0" xfId="0" applyNumberFormat="1" applyFont="1" applyAlignment="1">
      <alignment horizontal="left"/>
    </xf>
    <xf numFmtId="0" fontId="112" fillId="0" borderId="82" xfId="0" applyFont="1" applyBorder="1"/>
    <xf numFmtId="0" fontId="73" fillId="0" borderId="82" xfId="0" applyFont="1" applyBorder="1" applyAlignment="1">
      <alignment horizontal="center" vertical="center"/>
    </xf>
    <xf numFmtId="0" fontId="74" fillId="0" borderId="82" xfId="0" applyFont="1" applyBorder="1" applyAlignment="1">
      <alignment vertical="center"/>
    </xf>
    <xf numFmtId="177" fontId="112" fillId="0" borderId="11" xfId="0" applyNumberFormat="1" applyFont="1" applyBorder="1" applyAlignment="1">
      <alignment horizontal="center" vertical="center"/>
    </xf>
    <xf numFmtId="0" fontId="112" fillId="0" borderId="17" xfId="0" applyFont="1" applyBorder="1" applyAlignment="1">
      <alignment horizontal="center" vertical="center"/>
    </xf>
    <xf numFmtId="49" fontId="115" fillId="0" borderId="11" xfId="0" applyNumberFormat="1" applyFont="1" applyBorder="1" applyAlignment="1">
      <alignment horizontal="center" vertical="center"/>
    </xf>
    <xf numFmtId="49" fontId="112" fillId="0" borderId="11" xfId="0" applyNumberFormat="1" applyFont="1" applyBorder="1" applyAlignment="1">
      <alignment horizontal="center" vertical="center"/>
    </xf>
    <xf numFmtId="170" fontId="112" fillId="0" borderId="11" xfId="0" applyNumberFormat="1" applyFont="1" applyBorder="1" applyAlignment="1">
      <alignment horizontal="center" vertical="center"/>
    </xf>
    <xf numFmtId="49" fontId="112" fillId="0" borderId="35" xfId="0" applyNumberFormat="1" applyFont="1" applyBorder="1" applyAlignment="1">
      <alignment horizontal="center" vertical="center"/>
    </xf>
    <xf numFmtId="0" fontId="112" fillId="0" borderId="21" xfId="0" applyFont="1" applyBorder="1" applyAlignment="1">
      <alignment horizontal="center" vertical="center"/>
    </xf>
    <xf numFmtId="49" fontId="112" fillId="0" borderId="20" xfId="0" applyNumberFormat="1" applyFont="1" applyBorder="1" applyAlignment="1">
      <alignment horizontal="center" vertical="center"/>
    </xf>
    <xf numFmtId="49" fontId="112" fillId="0" borderId="27" xfId="0" applyNumberFormat="1" applyFont="1" applyBorder="1" applyAlignment="1">
      <alignment horizontal="center" vertical="center"/>
    </xf>
    <xf numFmtId="49" fontId="112" fillId="18" borderId="11" xfId="0" applyNumberFormat="1" applyFont="1" applyFill="1" applyBorder="1" applyAlignment="1">
      <alignment horizontal="center" vertical="center"/>
    </xf>
    <xf numFmtId="49" fontId="112" fillId="0" borderId="16" xfId="0" applyNumberFormat="1" applyFont="1" applyBorder="1" applyAlignment="1">
      <alignment horizontal="center" vertical="center"/>
    </xf>
    <xf numFmtId="0" fontId="112" fillId="0" borderId="18" xfId="0" applyFont="1" applyBorder="1" applyAlignment="1">
      <alignment horizontal="center" vertical="center"/>
    </xf>
    <xf numFmtId="0" fontId="74" fillId="0" borderId="0" xfId="0" applyFont="1" applyAlignment="1">
      <alignment vertical="center"/>
    </xf>
    <xf numFmtId="0" fontId="47" fillId="0" borderId="0" xfId="0" applyFont="1" applyAlignment="1" applyProtection="1">
      <alignment horizontal="left" vertical="center"/>
      <protection hidden="1"/>
    </xf>
    <xf numFmtId="0" fontId="112" fillId="0" borderId="0" xfId="0" applyFont="1"/>
    <xf numFmtId="3" fontId="112" fillId="29" borderId="11" xfId="46" applyNumberFormat="1" applyFont="1" applyFill="1" applyBorder="1" applyAlignment="1">
      <alignment horizontal="center" vertical="center"/>
    </xf>
    <xf numFmtId="0" fontId="112" fillId="0" borderId="12" xfId="0" applyFont="1" applyBorder="1" applyAlignment="1">
      <alignment horizontal="left" vertical="center"/>
    </xf>
    <xf numFmtId="0" fontId="112" fillId="0" borderId="15" xfId="0" applyFont="1" applyBorder="1" applyAlignment="1">
      <alignment horizontal="left" vertical="center"/>
    </xf>
    <xf numFmtId="3" fontId="112" fillId="29" borderId="16" xfId="46" applyNumberFormat="1" applyFont="1" applyFill="1" applyBorder="1" applyAlignment="1">
      <alignment horizontal="center" vertical="center"/>
    </xf>
    <xf numFmtId="0" fontId="73" fillId="0" borderId="0" xfId="0" applyFont="1" applyAlignment="1">
      <alignment horizontal="center" vertical="center"/>
    </xf>
    <xf numFmtId="0" fontId="112" fillId="0" borderId="11" xfId="0" applyFont="1" applyBorder="1" applyAlignment="1">
      <alignment horizontal="center" vertical="center" wrapText="1"/>
    </xf>
    <xf numFmtId="0" fontId="112" fillId="0" borderId="38" xfId="0" applyFont="1" applyBorder="1" applyAlignment="1">
      <alignment horizontal="center" vertical="center" wrapText="1"/>
    </xf>
    <xf numFmtId="0" fontId="112" fillId="0" borderId="43" xfId="0" applyFont="1" applyBorder="1" applyAlignment="1">
      <alignment horizontal="center" vertical="center" wrapText="1"/>
    </xf>
    <xf numFmtId="0" fontId="112" fillId="0" borderId="17" xfId="0" applyFont="1" applyBorder="1" applyAlignment="1">
      <alignment horizontal="center" vertical="center" wrapText="1"/>
    </xf>
    <xf numFmtId="0" fontId="112" fillId="0" borderId="35" xfId="0" applyFont="1" applyBorder="1" applyAlignment="1">
      <alignment horizontal="center" vertical="center" wrapText="1"/>
    </xf>
    <xf numFmtId="0" fontId="112" fillId="0" borderId="37" xfId="0" applyFont="1" applyBorder="1" applyAlignment="1">
      <alignment horizontal="center" vertical="center" wrapText="1"/>
    </xf>
    <xf numFmtId="0" fontId="112" fillId="0" borderId="27" xfId="0" applyFont="1" applyBorder="1" applyAlignment="1">
      <alignment horizontal="center" vertical="center" wrapText="1"/>
    </xf>
    <xf numFmtId="0" fontId="112" fillId="0" borderId="16" xfId="0" applyFont="1" applyBorder="1" applyAlignment="1">
      <alignment horizontal="center" vertical="center" wrapText="1"/>
    </xf>
    <xf numFmtId="0" fontId="112" fillId="0" borderId="28" xfId="0" applyFont="1" applyBorder="1" applyAlignment="1">
      <alignment horizontal="center" vertical="center" wrapText="1"/>
    </xf>
    <xf numFmtId="0" fontId="112" fillId="0" borderId="18" xfId="0" applyFont="1" applyBorder="1" applyAlignment="1">
      <alignment horizontal="center" vertical="center" wrapText="1"/>
    </xf>
    <xf numFmtId="1" fontId="0" fillId="29" borderId="11" xfId="0" applyNumberFormat="1" applyFill="1" applyBorder="1" applyAlignment="1">
      <alignment horizontal="center"/>
    </xf>
    <xf numFmtId="0" fontId="11" fillId="0" borderId="54" xfId="0" applyFont="1" applyBorder="1" applyAlignment="1" applyProtection="1">
      <alignment vertical="center"/>
      <protection hidden="1"/>
    </xf>
    <xf numFmtId="0" fontId="11" fillId="0" borderId="51" xfId="0" applyFont="1" applyBorder="1" applyAlignment="1" applyProtection="1">
      <alignment vertical="center"/>
      <protection hidden="1"/>
    </xf>
    <xf numFmtId="173" fontId="11" fillId="0" borderId="51" xfId="0" applyNumberFormat="1" applyFont="1" applyBorder="1" applyAlignment="1" applyProtection="1">
      <alignment horizontal="center" vertical="center"/>
      <protection hidden="1"/>
    </xf>
    <xf numFmtId="0" fontId="11" fillId="0" borderId="55" xfId="0" applyFont="1" applyBorder="1" applyAlignment="1" applyProtection="1">
      <alignment vertical="center"/>
      <protection hidden="1"/>
    </xf>
    <xf numFmtId="0" fontId="112" fillId="0" borderId="21" xfId="0" applyFont="1" applyBorder="1" applyAlignment="1">
      <alignment horizontal="center" vertical="center" wrapText="1"/>
    </xf>
    <xf numFmtId="0" fontId="112" fillId="0" borderId="53" xfId="0" applyFont="1" applyBorder="1" applyAlignment="1">
      <alignment horizontal="center" vertical="center" wrapText="1"/>
    </xf>
    <xf numFmtId="0" fontId="112" fillId="0" borderId="56" xfId="0" applyFont="1" applyBorder="1" applyAlignment="1">
      <alignment horizontal="center" vertical="center" wrapText="1"/>
    </xf>
    <xf numFmtId="0" fontId="11" fillId="29" borderId="41" xfId="0" applyFont="1" applyFill="1" applyBorder="1" applyAlignment="1" applyProtection="1">
      <alignment horizontal="center" vertical="center"/>
      <protection hidden="1"/>
    </xf>
    <xf numFmtId="0" fontId="112" fillId="0" borderId="12" xfId="0" applyFont="1" applyBorder="1" applyAlignment="1">
      <alignment horizontal="center" vertical="center"/>
    </xf>
    <xf numFmtId="166" fontId="11" fillId="0" borderId="20" xfId="0" applyNumberFormat="1" applyFont="1" applyBorder="1" applyAlignment="1" applyProtection="1">
      <alignment horizontal="center" vertical="center"/>
      <protection hidden="1"/>
    </xf>
    <xf numFmtId="0" fontId="11" fillId="0" borderId="15" xfId="0" applyFont="1" applyBorder="1" applyAlignment="1" applyProtection="1">
      <alignment horizontal="center" vertical="center"/>
      <protection hidden="1"/>
    </xf>
    <xf numFmtId="174" fontId="11" fillId="0" borderId="11" xfId="0" applyNumberFormat="1" applyFont="1" applyBorder="1" applyAlignment="1" applyProtection="1">
      <alignment horizontal="center" vertical="center"/>
      <protection hidden="1"/>
    </xf>
    <xf numFmtId="175" fontId="11" fillId="0" borderId="11" xfId="0" applyNumberFormat="1" applyFont="1" applyBorder="1" applyAlignment="1" applyProtection="1">
      <alignment horizontal="center" vertical="center"/>
      <protection hidden="1"/>
    </xf>
    <xf numFmtId="175" fontId="11" fillId="0" borderId="16" xfId="0" applyNumberFormat="1" applyFont="1" applyBorder="1" applyAlignment="1" applyProtection="1">
      <alignment horizontal="center" vertical="center"/>
      <protection hidden="1"/>
    </xf>
    <xf numFmtId="1" fontId="11" fillId="29" borderId="16" xfId="0" applyNumberFormat="1" applyFont="1" applyFill="1" applyBorder="1" applyAlignment="1" applyProtection="1">
      <alignment horizontal="center" vertical="center"/>
      <protection hidden="1"/>
    </xf>
    <xf numFmtId="0" fontId="11" fillId="0" borderId="39" xfId="0" applyFont="1" applyBorder="1" applyAlignment="1" applyProtection="1">
      <alignment horizontal="center" vertical="center"/>
      <protection hidden="1"/>
    </xf>
    <xf numFmtId="173" fontId="11" fillId="0" borderId="38" xfId="0" applyNumberFormat="1" applyFont="1" applyBorder="1" applyAlignment="1" applyProtection="1">
      <alignment horizontal="center" vertical="center"/>
      <protection hidden="1"/>
    </xf>
    <xf numFmtId="174" fontId="11" fillId="0" borderId="38" xfId="0" applyNumberFormat="1" applyFont="1" applyBorder="1" applyAlignment="1" applyProtection="1">
      <alignment horizontal="center" vertical="center"/>
      <protection hidden="1"/>
    </xf>
    <xf numFmtId="0" fontId="11" fillId="0" borderId="38" xfId="0" applyFont="1" applyBorder="1" applyAlignment="1" applyProtection="1">
      <alignment horizontal="center" vertical="center"/>
      <protection hidden="1"/>
    </xf>
    <xf numFmtId="173" fontId="11" fillId="0" borderId="11" xfId="0" applyNumberFormat="1" applyFont="1" applyBorder="1" applyAlignment="1" applyProtection="1">
      <alignment horizontal="center" vertical="center"/>
      <protection hidden="1"/>
    </xf>
    <xf numFmtId="173" fontId="11" fillId="0" borderId="16" xfId="0" applyNumberFormat="1" applyFont="1" applyBorder="1" applyAlignment="1" applyProtection="1">
      <alignment horizontal="center" vertical="center"/>
      <protection hidden="1"/>
    </xf>
    <xf numFmtId="178" fontId="11" fillId="0" borderId="0" xfId="49" applyNumberFormat="1" applyFont="1" applyAlignment="1" applyProtection="1">
      <alignment horizontal="center" vertical="center"/>
      <protection hidden="1"/>
    </xf>
    <xf numFmtId="178" fontId="11" fillId="0" borderId="22" xfId="49" applyNumberFormat="1" applyFont="1" applyBorder="1" applyAlignment="1" applyProtection="1">
      <alignment horizontal="center" vertical="center"/>
      <protection hidden="1"/>
    </xf>
    <xf numFmtId="1" fontId="11" fillId="29" borderId="11" xfId="49" applyNumberFormat="1" applyFont="1" applyFill="1" applyBorder="1" applyAlignment="1" applyProtection="1">
      <alignment horizontal="center"/>
      <protection hidden="1"/>
    </xf>
    <xf numFmtId="42" fontId="11" fillId="29" borderId="43" xfId="49" applyNumberFormat="1" applyFont="1" applyFill="1" applyBorder="1" applyAlignment="1" applyProtection="1">
      <alignment horizontal="center"/>
      <protection hidden="1"/>
    </xf>
    <xf numFmtId="42" fontId="11" fillId="29" borderId="17" xfId="49" applyNumberFormat="1" applyFont="1" applyFill="1" applyBorder="1" applyAlignment="1" applyProtection="1">
      <alignment horizontal="center"/>
      <protection hidden="1"/>
    </xf>
    <xf numFmtId="42" fontId="11" fillId="29" borderId="18" xfId="49" applyNumberFormat="1" applyFont="1" applyFill="1" applyBorder="1" applyAlignment="1" applyProtection="1">
      <alignment horizontal="center"/>
      <protection hidden="1"/>
    </xf>
    <xf numFmtId="1" fontId="11" fillId="0" borderId="10" xfId="0" applyNumberFormat="1" applyFont="1" applyBorder="1" applyAlignment="1" applyProtection="1">
      <alignment horizontal="center" vertical="center"/>
      <protection hidden="1"/>
    </xf>
    <xf numFmtId="173" fontId="11" fillId="0" borderId="24" xfId="0" applyNumberFormat="1" applyFont="1" applyBorder="1" applyAlignment="1" applyProtection="1">
      <alignment horizontal="center" vertical="center"/>
      <protection hidden="1"/>
    </xf>
    <xf numFmtId="1" fontId="11" fillId="29" borderId="17" xfId="69" applyNumberFormat="1" applyFont="1" applyFill="1" applyBorder="1" applyAlignment="1" applyProtection="1">
      <alignment horizontal="center"/>
      <protection hidden="1"/>
    </xf>
    <xf numFmtId="0" fontId="76" fillId="0" borderId="0" xfId="0" applyFont="1"/>
    <xf numFmtId="0" fontId="11" fillId="0" borderId="0" xfId="0" applyFont="1" applyAlignment="1" applyProtection="1">
      <alignment horizontal="center" vertical="center" wrapText="1"/>
      <protection hidden="1"/>
    </xf>
    <xf numFmtId="0" fontId="76" fillId="0" borderId="0" xfId="0" applyFont="1" applyAlignment="1" applyProtection="1">
      <alignment horizontal="left" vertical="center"/>
      <protection hidden="1"/>
    </xf>
    <xf numFmtId="0" fontId="11" fillId="0" borderId="12" xfId="0" applyFont="1" applyBorder="1" applyAlignment="1" applyProtection="1">
      <alignment horizontal="left" vertical="center"/>
      <protection hidden="1"/>
    </xf>
    <xf numFmtId="0" fontId="11" fillId="0" borderId="15" xfId="0" applyFont="1" applyBorder="1" applyAlignment="1" applyProtection="1">
      <alignment horizontal="left" vertical="center"/>
      <protection hidden="1"/>
    </xf>
    <xf numFmtId="0" fontId="11" fillId="0" borderId="57" xfId="0" applyFont="1" applyBorder="1" applyAlignment="1" applyProtection="1">
      <alignment horizontal="left" vertical="center"/>
      <protection hidden="1"/>
    </xf>
    <xf numFmtId="0" fontId="11" fillId="0" borderId="39" xfId="0" applyFont="1" applyBorder="1" applyAlignment="1" applyProtection="1">
      <alignment horizontal="left" vertical="center"/>
      <protection hidden="1"/>
    </xf>
    <xf numFmtId="175" fontId="11" fillId="29" borderId="17" xfId="70" applyNumberFormat="1" applyFont="1" applyFill="1" applyBorder="1" applyAlignment="1" applyProtection="1">
      <alignment horizontal="center"/>
      <protection hidden="1"/>
    </xf>
    <xf numFmtId="175" fontId="11" fillId="29" borderId="17" xfId="0" applyNumberFormat="1" applyFont="1" applyFill="1" applyBorder="1" applyAlignment="1" applyProtection="1">
      <alignment horizontal="center" vertical="center"/>
      <protection hidden="1"/>
    </xf>
    <xf numFmtId="0" fontId="76" fillId="0" borderId="0" xfId="0" applyFont="1" applyAlignment="1" applyProtection="1">
      <alignment vertical="center"/>
      <protection hidden="1"/>
    </xf>
    <xf numFmtId="0" fontId="76" fillId="0" borderId="0" xfId="0" applyFont="1" applyAlignment="1" applyProtection="1">
      <alignment horizontal="center" vertical="center"/>
      <protection hidden="1"/>
    </xf>
    <xf numFmtId="1" fontId="11" fillId="29" borderId="17" xfId="0" applyNumberFormat="1" applyFont="1" applyFill="1" applyBorder="1" applyAlignment="1" applyProtection="1">
      <alignment horizontal="center" vertical="center"/>
      <protection hidden="1"/>
    </xf>
    <xf numFmtId="1" fontId="135" fillId="0" borderId="11" xfId="84" applyNumberFormat="1" applyFont="1" applyBorder="1" applyAlignment="1">
      <alignment horizontal="center"/>
    </xf>
    <xf numFmtId="0" fontId="135" fillId="28" borderId="0" xfId="0" applyFont="1" applyFill="1"/>
    <xf numFmtId="1" fontId="135" fillId="0" borderId="0" xfId="84" applyNumberFormat="1" applyFont="1" applyAlignment="1">
      <alignment horizontal="center"/>
    </xf>
    <xf numFmtId="3" fontId="136" fillId="0" borderId="0" xfId="0" applyNumberFormat="1" applyFont="1" applyAlignment="1">
      <alignment horizontal="center"/>
    </xf>
    <xf numFmtId="1" fontId="135" fillId="29" borderId="11" xfId="84" applyNumberFormat="1" applyFont="1" applyFill="1" applyBorder="1" applyAlignment="1">
      <alignment horizontal="center"/>
    </xf>
    <xf numFmtId="1" fontId="137" fillId="30" borderId="11" xfId="84" applyNumberFormat="1" applyFont="1" applyFill="1" applyBorder="1" applyAlignment="1">
      <alignment horizontal="center" vertical="center"/>
    </xf>
    <xf numFmtId="0" fontId="135" fillId="28" borderId="12" xfId="0" applyFont="1" applyFill="1" applyBorder="1"/>
    <xf numFmtId="3" fontId="135" fillId="29" borderId="28" xfId="0" applyNumberFormat="1" applyFont="1" applyFill="1" applyBorder="1" applyAlignment="1">
      <alignment horizontal="center"/>
    </xf>
    <xf numFmtId="0" fontId="135" fillId="28" borderId="15" xfId="0" applyFont="1" applyFill="1" applyBorder="1"/>
    <xf numFmtId="1" fontId="135" fillId="29" borderId="16" xfId="84" applyNumberFormat="1" applyFont="1" applyFill="1" applyBorder="1" applyAlignment="1">
      <alignment horizontal="center"/>
    </xf>
    <xf numFmtId="0" fontId="135" fillId="0" borderId="12" xfId="0" applyFont="1" applyBorder="1"/>
    <xf numFmtId="0" fontId="137" fillId="30" borderId="12" xfId="0" applyFont="1" applyFill="1" applyBorder="1" applyAlignment="1">
      <alignment vertical="center"/>
    </xf>
    <xf numFmtId="3" fontId="137" fillId="30" borderId="28" xfId="0" applyNumberFormat="1" applyFont="1" applyFill="1" applyBorder="1" applyAlignment="1">
      <alignment horizontal="center" vertical="center"/>
    </xf>
    <xf numFmtId="0" fontId="135" fillId="0" borderId="15" xfId="0" applyFont="1" applyBorder="1"/>
    <xf numFmtId="0" fontId="123" fillId="30" borderId="39" xfId="0" applyFont="1" applyFill="1" applyBorder="1"/>
    <xf numFmtId="1" fontId="137" fillId="30" borderId="38" xfId="84" applyNumberFormat="1" applyFont="1" applyFill="1" applyBorder="1" applyAlignment="1">
      <alignment horizontal="center"/>
    </xf>
    <xf numFmtId="3" fontId="137" fillId="30" borderId="43" xfId="0" applyNumberFormat="1" applyFont="1" applyFill="1" applyBorder="1" applyAlignment="1">
      <alignment horizontal="center"/>
    </xf>
    <xf numFmtId="175" fontId="26" fillId="0" borderId="0" xfId="0" applyNumberFormat="1" applyFont="1" applyAlignment="1" applyProtection="1">
      <alignment horizontal="center" vertical="center"/>
      <protection hidden="1"/>
    </xf>
    <xf numFmtId="175" fontId="11" fillId="29" borderId="18" xfId="70" applyNumberFormat="1" applyFont="1" applyFill="1" applyBorder="1" applyAlignment="1" applyProtection="1">
      <alignment horizontal="center"/>
      <protection hidden="1"/>
    </xf>
    <xf numFmtId="166" fontId="11" fillId="0" borderId="38" xfId="0" applyNumberFormat="1" applyFont="1" applyBorder="1" applyAlignment="1" applyProtection="1">
      <alignment horizontal="center" vertical="center"/>
      <protection hidden="1"/>
    </xf>
    <xf numFmtId="175" fontId="11" fillId="29" borderId="43" xfId="70" applyNumberFormat="1" applyFont="1" applyFill="1" applyBorder="1" applyAlignment="1" applyProtection="1">
      <alignment horizontal="center"/>
      <protection hidden="1"/>
    </xf>
    <xf numFmtId="0" fontId="111" fillId="0" borderId="82" xfId="0" applyFont="1" applyBorder="1"/>
    <xf numFmtId="0" fontId="112" fillId="0" borderId="82" xfId="0" applyFont="1" applyBorder="1" applyAlignment="1">
      <alignment horizontal="right"/>
    </xf>
    <xf numFmtId="0" fontId="138" fillId="0" borderId="82" xfId="0" applyFont="1" applyBorder="1" applyAlignment="1">
      <alignment horizontal="left"/>
    </xf>
    <xf numFmtId="0" fontId="115" fillId="0" borderId="81" xfId="0" applyFont="1" applyBorder="1"/>
    <xf numFmtId="0" fontId="112" fillId="0" borderId="81" xfId="0" applyFont="1" applyBorder="1"/>
    <xf numFmtId="0" fontId="115" fillId="0" borderId="81" xfId="0" applyFont="1" applyBorder="1" applyAlignment="1">
      <alignment horizontal="center"/>
    </xf>
    <xf numFmtId="0" fontId="11" fillId="29" borderId="11" xfId="69" applyFont="1" applyFill="1" applyBorder="1" applyAlignment="1" applyProtection="1">
      <alignment horizontal="center"/>
      <protection hidden="1"/>
    </xf>
    <xf numFmtId="0" fontId="139" fillId="0" borderId="84" xfId="0" applyFont="1" applyBorder="1" applyAlignment="1">
      <alignment horizontal="left"/>
    </xf>
    <xf numFmtId="0" fontId="112" fillId="0" borderId="84" xfId="0" applyFont="1" applyBorder="1"/>
    <xf numFmtId="0" fontId="112" fillId="0" borderId="84" xfId="0" applyFont="1" applyBorder="1" applyAlignment="1">
      <alignment horizontal="right"/>
    </xf>
    <xf numFmtId="0" fontId="114" fillId="0" borderId="82" xfId="0" applyFont="1" applyBorder="1" applyAlignment="1">
      <alignment horizontal="left"/>
    </xf>
    <xf numFmtId="0" fontId="114" fillId="0" borderId="82" xfId="0" applyFont="1" applyBorder="1"/>
    <xf numFmtId="0" fontId="114" fillId="0" borderId="82" xfId="0" applyFont="1" applyBorder="1" applyAlignment="1">
      <alignment horizontal="right"/>
    </xf>
    <xf numFmtId="0" fontId="112" fillId="0" borderId="15" xfId="0" applyFont="1" applyBorder="1" applyAlignment="1">
      <alignment horizontal="center" vertical="center"/>
    </xf>
    <xf numFmtId="2" fontId="112" fillId="0" borderId="82" xfId="0" applyNumberFormat="1" applyFont="1" applyBorder="1" applyAlignment="1">
      <alignment horizontal="left"/>
    </xf>
    <xf numFmtId="0" fontId="112" fillId="0" borderId="82" xfId="0" applyFont="1" applyBorder="1" applyAlignment="1">
      <alignment horizontal="center"/>
    </xf>
    <xf numFmtId="0" fontId="139" fillId="0" borderId="82" xfId="0" applyFont="1" applyBorder="1" applyAlignment="1">
      <alignment horizontal="left"/>
    </xf>
    <xf numFmtId="1" fontId="112" fillId="0" borderId="82" xfId="0" applyNumberFormat="1" applyFont="1" applyBorder="1"/>
    <xf numFmtId="0" fontId="112" fillId="0" borderId="11" xfId="0" applyFont="1" applyBorder="1" applyAlignment="1">
      <alignment horizontal="left" vertical="center"/>
    </xf>
    <xf numFmtId="0" fontId="78" fillId="0" borderId="0" xfId="0" applyFont="1" applyAlignment="1">
      <alignment horizontal="center" vertical="top" wrapText="1"/>
    </xf>
    <xf numFmtId="0" fontId="78" fillId="0" borderId="97" xfId="0" applyFont="1" applyBorder="1" applyAlignment="1">
      <alignment horizontal="center" vertical="top" wrapText="1"/>
    </xf>
    <xf numFmtId="0" fontId="77" fillId="0" borderId="33" xfId="0" applyFont="1" applyBorder="1" applyAlignment="1">
      <alignment horizontal="center" vertical="top" wrapText="1"/>
    </xf>
    <xf numFmtId="0" fontId="0" fillId="0" borderId="0" xfId="0" applyAlignment="1">
      <alignment horizontal="left" vertical="top" wrapText="1"/>
    </xf>
    <xf numFmtId="0" fontId="78" fillId="0" borderId="10" xfId="0" applyFont="1" applyBorder="1" applyAlignment="1">
      <alignment horizontal="center" vertical="top" wrapText="1"/>
    </xf>
    <xf numFmtId="0" fontId="78" fillId="0" borderId="98" xfId="0" applyFont="1" applyBorder="1" applyAlignment="1">
      <alignment horizontal="center" vertical="top" wrapText="1"/>
    </xf>
    <xf numFmtId="0" fontId="78" fillId="0" borderId="98" xfId="0" applyFont="1" applyBorder="1" applyAlignment="1">
      <alignment horizontal="right" vertical="top" wrapText="1" indent="1"/>
    </xf>
    <xf numFmtId="1" fontId="140" fillId="0" borderId="98" xfId="0" applyNumberFormat="1" applyFont="1" applyBorder="1" applyAlignment="1">
      <alignment horizontal="center" vertical="top" shrinkToFit="1"/>
    </xf>
    <xf numFmtId="0" fontId="77" fillId="0" borderId="99" xfId="0" applyFont="1" applyBorder="1" applyAlignment="1">
      <alignment horizontal="center" vertical="center" wrapText="1"/>
    </xf>
    <xf numFmtId="0" fontId="0" fillId="0" borderId="97" xfId="0" applyBorder="1" applyAlignment="1">
      <alignment horizontal="left" vertical="top" wrapText="1"/>
    </xf>
    <xf numFmtId="0" fontId="134" fillId="30" borderId="98" xfId="0" applyFont="1" applyFill="1" applyBorder="1" applyAlignment="1">
      <alignment horizontal="left" vertical="top" wrapText="1" indent="1"/>
    </xf>
    <xf numFmtId="0" fontId="141" fillId="30" borderId="98" xfId="0" applyFont="1" applyFill="1" applyBorder="1" applyAlignment="1">
      <alignment horizontal="center" vertical="top" wrapText="1"/>
    </xf>
    <xf numFmtId="0" fontId="134" fillId="30" borderId="98" xfId="0" applyFont="1" applyFill="1" applyBorder="1" applyAlignment="1">
      <alignment horizontal="center" vertical="top" wrapText="1"/>
    </xf>
    <xf numFmtId="0" fontId="78" fillId="29" borderId="98" xfId="0" applyFont="1" applyFill="1" applyBorder="1" applyAlignment="1">
      <alignment horizontal="center" vertical="top" wrapText="1"/>
    </xf>
    <xf numFmtId="1" fontId="140" fillId="29" borderId="98" xfId="0" applyNumberFormat="1" applyFont="1" applyFill="1" applyBorder="1" applyAlignment="1">
      <alignment horizontal="center" vertical="top" shrinkToFit="1"/>
    </xf>
    <xf numFmtId="0" fontId="0" fillId="0" borderId="0" xfId="0" applyAlignment="1">
      <alignment horizontal="left" vertical="center" wrapText="1"/>
    </xf>
    <xf numFmtId="0" fontId="0" fillId="0" borderId="0" xfId="0" applyAlignment="1">
      <alignment horizontal="center" vertical="center" wrapText="1"/>
    </xf>
    <xf numFmtId="0" fontId="0" fillId="0" borderId="0" xfId="0" applyAlignment="1">
      <alignment horizontal="left" wrapText="1"/>
    </xf>
    <xf numFmtId="0" fontId="0" fillId="0" borderId="0" xfId="0" applyAlignment="1">
      <alignment horizontal="center" wrapText="1"/>
    </xf>
    <xf numFmtId="0" fontId="0" fillId="0" borderId="0" xfId="0" applyAlignment="1">
      <alignment horizontal="center" vertical="top" wrapText="1"/>
    </xf>
    <xf numFmtId="1" fontId="140" fillId="0" borderId="100" xfId="0" applyNumberFormat="1" applyFont="1" applyBorder="1" applyAlignment="1">
      <alignment horizontal="center" vertical="top" shrinkToFit="1"/>
    </xf>
    <xf numFmtId="0" fontId="78" fillId="0" borderId="100" xfId="0" applyFont="1" applyBorder="1" applyAlignment="1">
      <alignment horizontal="center" vertical="top" wrapText="1"/>
    </xf>
    <xf numFmtId="0" fontId="78" fillId="0" borderId="100" xfId="0" applyFont="1" applyBorder="1" applyAlignment="1">
      <alignment horizontal="right" vertical="top" wrapText="1" indent="1"/>
    </xf>
    <xf numFmtId="0" fontId="78" fillId="29" borderId="100" xfId="0" applyFont="1" applyFill="1" applyBorder="1" applyAlignment="1">
      <alignment horizontal="center" vertical="top" wrapText="1"/>
    </xf>
    <xf numFmtId="1" fontId="140" fillId="29" borderId="100" xfId="0" applyNumberFormat="1" applyFont="1" applyFill="1" applyBorder="1" applyAlignment="1">
      <alignment horizontal="center" vertical="top" shrinkToFit="1"/>
    </xf>
    <xf numFmtId="0" fontId="134" fillId="30" borderId="11" xfId="0" applyFont="1" applyFill="1" applyBorder="1" applyAlignment="1">
      <alignment horizontal="left" vertical="top" wrapText="1" indent="1"/>
    </xf>
    <xf numFmtId="0" fontId="134" fillId="30" borderId="11" xfId="0" applyFont="1" applyFill="1" applyBorder="1" applyAlignment="1">
      <alignment horizontal="center" vertical="top" wrapText="1"/>
    </xf>
    <xf numFmtId="0" fontId="141" fillId="30" borderId="11" xfId="0" applyFont="1" applyFill="1" applyBorder="1" applyAlignment="1">
      <alignment horizontal="center" vertical="top" wrapText="1"/>
    </xf>
    <xf numFmtId="0" fontId="80" fillId="0" borderId="0" xfId="0" applyFont="1" applyAlignment="1">
      <alignment horizontal="left" vertical="top"/>
    </xf>
    <xf numFmtId="0" fontId="142" fillId="0" borderId="0" xfId="0" applyFont="1"/>
    <xf numFmtId="0" fontId="0" fillId="0" borderId="82" xfId="0" applyBorder="1"/>
    <xf numFmtId="1" fontId="11" fillId="29" borderId="11" xfId="82" applyNumberFormat="1" applyFont="1" applyFill="1" applyBorder="1" applyAlignment="1" applyProtection="1">
      <alignment horizontal="center" vertical="center"/>
      <protection hidden="1"/>
    </xf>
    <xf numFmtId="1" fontId="11" fillId="29" borderId="17" xfId="82" applyNumberFormat="1" applyFont="1" applyFill="1" applyBorder="1" applyAlignment="1" applyProtection="1">
      <alignment horizontal="center" vertical="center"/>
      <protection hidden="1"/>
    </xf>
    <xf numFmtId="1" fontId="11" fillId="29" borderId="18" xfId="82" applyNumberFormat="1" applyFont="1" applyFill="1" applyBorder="1" applyAlignment="1" applyProtection="1">
      <alignment horizontal="center" vertical="center"/>
      <protection hidden="1"/>
    </xf>
    <xf numFmtId="0" fontId="11" fillId="0" borderId="39" xfId="82" applyFont="1" applyBorder="1" applyAlignment="1" applyProtection="1">
      <alignment vertical="center"/>
      <protection hidden="1"/>
    </xf>
    <xf numFmtId="0" fontId="11" fillId="0" borderId="38" xfId="82" applyFont="1" applyBorder="1" applyAlignment="1" applyProtection="1">
      <alignment horizontal="center" vertical="center"/>
      <protection hidden="1"/>
    </xf>
    <xf numFmtId="0" fontId="11" fillId="29" borderId="38" xfId="82" applyFont="1" applyFill="1" applyBorder="1" applyAlignment="1" applyProtection="1">
      <alignment horizontal="center" vertical="center"/>
      <protection hidden="1"/>
    </xf>
    <xf numFmtId="1" fontId="11" fillId="29" borderId="43" xfId="82" applyNumberFormat="1" applyFont="1" applyFill="1" applyBorder="1" applyAlignment="1" applyProtection="1">
      <alignment horizontal="center" vertical="center"/>
      <protection hidden="1"/>
    </xf>
    <xf numFmtId="0" fontId="0" fillId="0" borderId="11" xfId="0" applyBorder="1" applyAlignment="1">
      <alignment horizontal="center"/>
    </xf>
    <xf numFmtId="0" fontId="0" fillId="0" borderId="16" xfId="0" applyBorder="1" applyAlignment="1">
      <alignment horizontal="center"/>
    </xf>
    <xf numFmtId="0" fontId="59" fillId="0" borderId="82" xfId="0" applyFont="1" applyBorder="1" applyAlignment="1">
      <alignment horizontal="left" vertical="center"/>
    </xf>
    <xf numFmtId="0" fontId="81" fillId="0" borderId="82" xfId="0" applyFont="1" applyBorder="1" applyAlignment="1">
      <alignment horizontal="left" vertical="center"/>
    </xf>
    <xf numFmtId="0" fontId="82" fillId="0" borderId="82" xfId="0" applyFont="1" applyBorder="1" applyAlignment="1">
      <alignment horizontal="left"/>
    </xf>
    <xf numFmtId="0" fontId="58" fillId="0" borderId="0" xfId="0" applyFont="1" applyAlignment="1">
      <alignment horizontal="left" vertical="center"/>
    </xf>
    <xf numFmtId="0" fontId="124" fillId="28" borderId="0" xfId="0" applyFont="1" applyFill="1" applyAlignment="1">
      <alignment horizontal="left"/>
    </xf>
    <xf numFmtId="0" fontId="112" fillId="28" borderId="0" xfId="0" applyFont="1" applyFill="1"/>
    <xf numFmtId="0" fontId="112" fillId="28" borderId="0" xfId="0" applyFont="1" applyFill="1" applyAlignment="1">
      <alignment horizontal="left" indent="2"/>
    </xf>
    <xf numFmtId="0" fontId="112" fillId="28" borderId="11" xfId="0" applyFont="1" applyFill="1" applyBorder="1" applyAlignment="1">
      <alignment horizontal="center" vertical="center"/>
    </xf>
    <xf numFmtId="0" fontId="112" fillId="28" borderId="16" xfId="0" applyFont="1" applyFill="1" applyBorder="1" applyAlignment="1">
      <alignment horizontal="center" vertical="center"/>
    </xf>
    <xf numFmtId="0" fontId="112" fillId="28" borderId="12" xfId="0" applyFont="1" applyFill="1" applyBorder="1" applyAlignment="1">
      <alignment horizontal="center" vertical="center"/>
    </xf>
    <xf numFmtId="0" fontId="112" fillId="28" borderId="15" xfId="0" applyFont="1" applyFill="1" applyBorder="1" applyAlignment="1">
      <alignment horizontal="center" vertical="center"/>
    </xf>
    <xf numFmtId="0" fontId="112" fillId="29" borderId="11" xfId="0" applyFont="1" applyFill="1" applyBorder="1" applyAlignment="1">
      <alignment horizontal="center" vertical="center"/>
    </xf>
    <xf numFmtId="0" fontId="11" fillId="29" borderId="17" xfId="0" applyFont="1" applyFill="1" applyBorder="1" applyAlignment="1" applyProtection="1">
      <alignment horizontal="center" vertical="center"/>
      <protection hidden="1"/>
    </xf>
    <xf numFmtId="0" fontId="112" fillId="29" borderId="16" xfId="0" applyFont="1" applyFill="1" applyBorder="1" applyAlignment="1">
      <alignment horizontal="center" vertical="center"/>
    </xf>
    <xf numFmtId="0" fontId="11" fillId="29" borderId="18" xfId="0" applyFont="1" applyFill="1" applyBorder="1" applyAlignment="1" applyProtection="1">
      <alignment horizontal="center" vertical="center"/>
      <protection hidden="1"/>
    </xf>
    <xf numFmtId="0" fontId="58" fillId="28" borderId="0" xfId="0" applyFont="1" applyFill="1"/>
    <xf numFmtId="0" fontId="143" fillId="28" borderId="0" xfId="0" applyFont="1" applyFill="1" applyAlignment="1">
      <alignment horizontal="left" vertical="center"/>
    </xf>
    <xf numFmtId="0" fontId="115" fillId="28" borderId="0" xfId="0" applyFont="1" applyFill="1" applyAlignment="1">
      <alignment horizontal="left" vertical="center"/>
    </xf>
    <xf numFmtId="0" fontId="115" fillId="28" borderId="0" xfId="0" applyFont="1" applyFill="1" applyAlignment="1">
      <alignment horizontal="center" vertical="center"/>
    </xf>
    <xf numFmtId="0" fontId="0" fillId="29" borderId="11" xfId="0" applyFill="1" applyBorder="1" applyAlignment="1">
      <alignment horizontal="center"/>
    </xf>
    <xf numFmtId="0" fontId="0" fillId="29" borderId="16" xfId="0" applyFill="1" applyBorder="1" applyAlignment="1">
      <alignment horizontal="center"/>
    </xf>
    <xf numFmtId="0" fontId="61" fillId="0" borderId="82" xfId="0" applyFont="1" applyBorder="1"/>
    <xf numFmtId="0" fontId="72" fillId="0" borderId="82" xfId="0" applyFont="1" applyBorder="1"/>
    <xf numFmtId="0" fontId="0" fillId="28" borderId="0" xfId="0" applyFill="1" applyAlignment="1">
      <alignment vertical="center"/>
    </xf>
    <xf numFmtId="0" fontId="112" fillId="28" borderId="0" xfId="0" applyFont="1" applyFill="1" applyAlignment="1">
      <alignment vertical="center"/>
    </xf>
    <xf numFmtId="0" fontId="82" fillId="0" borderId="0" xfId="0" applyFont="1" applyAlignment="1">
      <alignment horizontal="left"/>
    </xf>
    <xf numFmtId="0" fontId="75" fillId="28" borderId="0" xfId="0" applyFont="1" applyFill="1" applyAlignment="1">
      <alignment vertical="center"/>
    </xf>
    <xf numFmtId="0" fontId="75" fillId="0" borderId="0" xfId="0" applyFont="1"/>
    <xf numFmtId="0" fontId="144" fillId="28" borderId="0" xfId="0" applyFont="1" applyFill="1" applyAlignment="1">
      <alignment horizontal="left"/>
    </xf>
    <xf numFmtId="3" fontId="0" fillId="29" borderId="17" xfId="0" applyNumberFormat="1" applyFill="1" applyBorder="1" applyAlignment="1">
      <alignment horizontal="center"/>
    </xf>
    <xf numFmtId="0" fontId="112" fillId="0" borderId="39" xfId="0" applyFont="1" applyBorder="1" applyAlignment="1">
      <alignment horizontal="center" vertical="center"/>
    </xf>
    <xf numFmtId="0" fontId="112" fillId="29" borderId="38" xfId="0" applyFont="1" applyFill="1" applyBorder="1" applyAlignment="1">
      <alignment horizontal="center" vertical="center"/>
    </xf>
    <xf numFmtId="0" fontId="112" fillId="29" borderId="11" xfId="0" quotePrefix="1" applyFont="1" applyFill="1" applyBorder="1" applyAlignment="1">
      <alignment horizontal="center" vertical="center"/>
    </xf>
    <xf numFmtId="1" fontId="11" fillId="29" borderId="21" xfId="69" applyNumberFormat="1" applyFont="1" applyFill="1" applyBorder="1" applyAlignment="1" applyProtection="1">
      <alignment horizontal="center"/>
      <protection hidden="1"/>
    </xf>
    <xf numFmtId="0" fontId="0" fillId="0" borderId="12" xfId="0" applyBorder="1"/>
    <xf numFmtId="0" fontId="0" fillId="0" borderId="15" xfId="0" applyBorder="1"/>
    <xf numFmtId="0" fontId="83" fillId="0" borderId="82" xfId="0" applyFont="1" applyBorder="1"/>
    <xf numFmtId="0" fontId="145" fillId="0" borderId="0" xfId="0" applyFont="1"/>
    <xf numFmtId="0" fontId="146" fillId="0" borderId="0" xfId="0" applyFont="1"/>
    <xf numFmtId="0" fontId="5" fillId="0" borderId="11" xfId="70" applyBorder="1" applyAlignment="1">
      <alignment horizontal="center"/>
    </xf>
    <xf numFmtId="0" fontId="109" fillId="0" borderId="11" xfId="103" applyBorder="1" applyAlignment="1">
      <alignment horizontal="center"/>
    </xf>
    <xf numFmtId="0" fontId="5" fillId="0" borderId="11" xfId="70" quotePrefix="1" applyBorder="1" applyAlignment="1">
      <alignment horizontal="center"/>
    </xf>
    <xf numFmtId="0" fontId="0" fillId="0" borderId="11" xfId="0" applyBorder="1" applyAlignment="1">
      <alignment horizontal="center" vertical="center"/>
    </xf>
    <xf numFmtId="49" fontId="147" fillId="30" borderId="11" xfId="81" applyNumberFormat="1" applyFont="1" applyFill="1" applyBorder="1" applyAlignment="1">
      <alignment horizontal="center"/>
    </xf>
    <xf numFmtId="0" fontId="148" fillId="29" borderId="11" xfId="103" applyFont="1" applyFill="1" applyBorder="1" applyAlignment="1">
      <alignment horizontal="center"/>
    </xf>
    <xf numFmtId="1" fontId="103" fillId="29" borderId="11" xfId="46" applyNumberFormat="1" applyFont="1" applyFill="1" applyBorder="1" applyAlignment="1">
      <alignment horizontal="center"/>
    </xf>
    <xf numFmtId="0" fontId="47" fillId="0" borderId="0" xfId="0" applyFont="1" applyAlignment="1" applyProtection="1">
      <alignment horizontal="center" vertical="center"/>
      <protection hidden="1"/>
    </xf>
    <xf numFmtId="0" fontId="0" fillId="0" borderId="11" xfId="0" applyBorder="1"/>
    <xf numFmtId="0" fontId="68" fillId="0" borderId="0" xfId="0" applyFont="1" applyProtection="1">
      <protection locked="0"/>
    </xf>
    <xf numFmtId="0" fontId="68" fillId="0" borderId="0" xfId="0" applyFont="1" applyAlignment="1" applyProtection="1">
      <alignment horizontal="center"/>
      <protection locked="0"/>
    </xf>
    <xf numFmtId="0" fontId="69" fillId="0" borderId="0" xfId="0" applyFont="1" applyAlignment="1" applyProtection="1">
      <alignment horizontal="center"/>
      <protection locked="0"/>
    </xf>
    <xf numFmtId="166" fontId="55" fillId="0" borderId="21" xfId="0" applyNumberFormat="1" applyFont="1" applyBorder="1" applyAlignment="1">
      <alignment horizontal="center" vertical="center"/>
    </xf>
    <xf numFmtId="1" fontId="11" fillId="29" borderId="11" xfId="50" applyNumberFormat="1" applyFont="1" applyFill="1" applyBorder="1" applyAlignment="1" applyProtection="1">
      <alignment horizontal="center"/>
      <protection hidden="1"/>
    </xf>
    <xf numFmtId="0" fontId="112" fillId="28" borderId="0" xfId="0" applyFont="1" applyFill="1" applyAlignment="1">
      <alignment horizontal="center" vertical="center"/>
    </xf>
    <xf numFmtId="0" fontId="116" fillId="30" borderId="17" xfId="0" applyFont="1" applyFill="1" applyBorder="1" applyAlignment="1" applyProtection="1">
      <alignment vertical="center"/>
      <protection hidden="1"/>
    </xf>
    <xf numFmtId="49" fontId="81" fillId="0" borderId="0" xfId="0" applyNumberFormat="1" applyFont="1" applyAlignment="1">
      <alignment horizontal="centerContinuous" vertical="center"/>
    </xf>
    <xf numFmtId="166" fontId="51" fillId="0" borderId="53" xfId="0" applyNumberFormat="1" applyFont="1" applyBorder="1" applyAlignment="1">
      <alignment horizontal="center" vertical="center"/>
    </xf>
    <xf numFmtId="166" fontId="51" fillId="0" borderId="35" xfId="0" applyNumberFormat="1" applyFont="1" applyBorder="1" applyAlignment="1">
      <alignment horizontal="center" vertical="center"/>
    </xf>
    <xf numFmtId="0" fontId="81" fillId="0" borderId="58" xfId="0" applyFont="1" applyBorder="1" applyAlignment="1">
      <alignment horizontal="centerContinuous" vertical="center"/>
    </xf>
    <xf numFmtId="0" fontId="81" fillId="0" borderId="59" xfId="0" applyFont="1" applyBorder="1" applyAlignment="1">
      <alignment horizontal="centerContinuous" vertical="center"/>
    </xf>
    <xf numFmtId="0" fontId="81" fillId="0" borderId="42" xfId="0" applyFont="1" applyBorder="1" applyAlignment="1">
      <alignment horizontal="centerContinuous" vertical="center"/>
    </xf>
    <xf numFmtId="49" fontId="81" fillId="0" borderId="13" xfId="0" applyNumberFormat="1" applyFont="1" applyBorder="1" applyAlignment="1">
      <alignment horizontal="left" vertical="center"/>
    </xf>
    <xf numFmtId="49" fontId="81" fillId="0" borderId="14" xfId="0" applyNumberFormat="1" applyFont="1" applyBorder="1" applyAlignment="1">
      <alignment horizontal="centerContinuous" vertical="center"/>
    </xf>
    <xf numFmtId="49" fontId="81" fillId="0" borderId="60" xfId="0" applyNumberFormat="1" applyFont="1" applyBorder="1" applyAlignment="1">
      <alignment horizontal="centerContinuous" vertical="center"/>
    </xf>
    <xf numFmtId="49" fontId="81" fillId="0" borderId="47" xfId="0" applyNumberFormat="1" applyFont="1" applyBorder="1" applyAlignment="1">
      <alignment horizontal="centerContinuous" vertical="center"/>
    </xf>
    <xf numFmtId="49" fontId="81" fillId="0" borderId="61" xfId="0" applyNumberFormat="1" applyFont="1" applyBorder="1" applyAlignment="1">
      <alignment horizontal="centerContinuous" vertical="center"/>
    </xf>
    <xf numFmtId="0" fontId="131" fillId="30" borderId="11" xfId="0" applyFont="1" applyFill="1" applyBorder="1" applyAlignment="1">
      <alignment horizontal="center" vertical="center"/>
    </xf>
    <xf numFmtId="0" fontId="131" fillId="30" borderId="11" xfId="0" applyFont="1" applyFill="1" applyBorder="1" applyAlignment="1">
      <alignment vertical="center"/>
    </xf>
    <xf numFmtId="0" fontId="58" fillId="29" borderId="11" xfId="0" applyFont="1" applyFill="1" applyBorder="1" applyAlignment="1">
      <alignment horizontal="center" vertical="center"/>
    </xf>
    <xf numFmtId="0" fontId="86" fillId="0" borderId="82" xfId="70" applyFont="1" applyBorder="1" applyAlignment="1">
      <alignment horizontal="left"/>
    </xf>
    <xf numFmtId="0" fontId="112" fillId="28" borderId="82" xfId="70" applyFont="1" applyFill="1" applyBorder="1"/>
    <xf numFmtId="0" fontId="111" fillId="28" borderId="82" xfId="70" applyFont="1" applyFill="1" applyBorder="1"/>
    <xf numFmtId="0" fontId="112" fillId="28" borderId="95" xfId="70" applyFont="1" applyFill="1" applyBorder="1"/>
    <xf numFmtId="0" fontId="112" fillId="28" borderId="85" xfId="70" applyFont="1" applyFill="1" applyBorder="1"/>
    <xf numFmtId="0" fontId="112" fillId="28" borderId="83" xfId="70" applyFont="1" applyFill="1" applyBorder="1"/>
    <xf numFmtId="0" fontId="0" fillId="0" borderId="0" xfId="0" applyAlignment="1">
      <alignment horizontal="center"/>
    </xf>
    <xf numFmtId="0" fontId="122" fillId="33" borderId="11" xfId="0" applyFont="1" applyFill="1" applyBorder="1" applyAlignment="1">
      <alignment horizontal="center" vertical="center"/>
    </xf>
    <xf numFmtId="1" fontId="0" fillId="33" borderId="11" xfId="0" applyNumberFormat="1" applyFill="1" applyBorder="1" applyAlignment="1">
      <alignment horizontal="center"/>
    </xf>
    <xf numFmtId="0" fontId="87" fillId="0" borderId="82" xfId="70" applyFont="1" applyBorder="1" applyAlignment="1">
      <alignment horizontal="left"/>
    </xf>
    <xf numFmtId="0" fontId="88" fillId="0" borderId="82" xfId="70" applyFont="1" applyBorder="1"/>
    <xf numFmtId="0" fontId="89" fillId="0" borderId="82" xfId="70" applyFont="1" applyBorder="1" applyAlignment="1">
      <alignment horizontal="left"/>
    </xf>
    <xf numFmtId="0" fontId="0" fillId="28" borderId="0" xfId="0" applyFill="1"/>
    <xf numFmtId="0" fontId="115" fillId="0" borderId="82" xfId="70" applyFont="1" applyBorder="1" applyAlignment="1">
      <alignment horizontal="center"/>
    </xf>
    <xf numFmtId="0" fontId="122" fillId="0" borderId="11" xfId="0" applyFont="1" applyBorder="1" applyAlignment="1">
      <alignment horizontal="left" vertical="center"/>
    </xf>
    <xf numFmtId="0" fontId="4" fillId="0" borderId="0" xfId="0" applyFont="1"/>
    <xf numFmtId="0" fontId="80" fillId="0" borderId="0" xfId="0" applyFont="1"/>
    <xf numFmtId="0" fontId="110" fillId="28" borderId="0" xfId="0" applyFont="1" applyFill="1"/>
    <xf numFmtId="0" fontId="112" fillId="28" borderId="101" xfId="70" applyFont="1" applyFill="1" applyBorder="1" applyAlignment="1">
      <alignment horizontal="left" vertical="top"/>
    </xf>
    <xf numFmtId="0" fontId="112" fillId="28" borderId="0" xfId="70" applyFont="1" applyFill="1" applyAlignment="1">
      <alignment vertical="top" wrapText="1"/>
    </xf>
    <xf numFmtId="4" fontId="0" fillId="0" borderId="11" xfId="0" applyNumberFormat="1" applyBorder="1"/>
    <xf numFmtId="0" fontId="11" fillId="0" borderId="35" xfId="0" applyFont="1" applyBorder="1" applyAlignment="1" applyProtection="1">
      <alignment horizontal="center" vertical="center"/>
      <protection hidden="1"/>
    </xf>
    <xf numFmtId="0" fontId="90" fillId="0" borderId="0" xfId="0" applyFont="1" applyAlignment="1">
      <alignment horizontal="left" vertical="center" indent="4"/>
    </xf>
    <xf numFmtId="0" fontId="92" fillId="0" borderId="0" xfId="82" applyFont="1" applyAlignment="1" applyProtection="1">
      <alignment vertical="center"/>
      <protection hidden="1"/>
    </xf>
    <xf numFmtId="0" fontId="53" fillId="0" borderId="0" xfId="0" applyFont="1" applyAlignment="1">
      <alignment vertical="center"/>
    </xf>
    <xf numFmtId="0" fontId="52" fillId="0" borderId="0" xfId="0" applyFont="1" applyAlignment="1">
      <alignment horizontal="left" vertical="center" indent="15"/>
    </xf>
    <xf numFmtId="0" fontId="52" fillId="0" borderId="0" xfId="0" applyFont="1" applyAlignment="1">
      <alignment horizontal="left" vertical="center" indent="12"/>
    </xf>
    <xf numFmtId="0" fontId="0" fillId="28" borderId="32" xfId="0" applyFill="1" applyBorder="1"/>
    <xf numFmtId="0" fontId="0" fillId="28" borderId="33" xfId="0" applyFill="1" applyBorder="1" applyAlignment="1">
      <alignment horizontal="center" vertical="center"/>
    </xf>
    <xf numFmtId="0" fontId="0" fillId="28" borderId="22" xfId="0" applyFill="1" applyBorder="1"/>
    <xf numFmtId="0" fontId="0" fillId="28" borderId="23" xfId="0" applyFill="1" applyBorder="1" applyAlignment="1">
      <alignment horizontal="center" vertical="center"/>
    </xf>
    <xf numFmtId="0" fontId="0" fillId="28" borderId="0" xfId="0" applyFill="1" applyAlignment="1">
      <alignment horizontal="center" vertical="center"/>
    </xf>
    <xf numFmtId="0" fontId="0" fillId="28" borderId="10" xfId="0" applyFill="1" applyBorder="1" applyAlignment="1">
      <alignment horizontal="center" vertical="center"/>
    </xf>
    <xf numFmtId="0" fontId="0" fillId="28" borderId="0" xfId="0" applyFill="1" applyAlignment="1">
      <alignment horizontal="center"/>
    </xf>
    <xf numFmtId="0" fontId="0" fillId="28" borderId="24" xfId="0" applyFill="1" applyBorder="1"/>
    <xf numFmtId="0" fontId="0" fillId="28" borderId="27" xfId="0" applyFill="1" applyBorder="1" applyAlignment="1">
      <alignment horizontal="center" vertical="center"/>
    </xf>
    <xf numFmtId="0" fontId="0" fillId="28" borderId="10" xfId="0" applyFill="1" applyBorder="1" applyAlignment="1">
      <alignment horizontal="center"/>
    </xf>
    <xf numFmtId="0" fontId="0" fillId="29" borderId="33" xfId="0" applyFill="1" applyBorder="1" applyAlignment="1">
      <alignment horizontal="center" vertical="center"/>
    </xf>
    <xf numFmtId="0" fontId="0" fillId="29" borderId="0" xfId="0" applyFill="1" applyAlignment="1">
      <alignment horizontal="center" vertical="center"/>
    </xf>
    <xf numFmtId="0" fontId="0" fillId="29" borderId="10" xfId="0" applyFill="1" applyBorder="1" applyAlignment="1">
      <alignment horizontal="center" vertical="center"/>
    </xf>
    <xf numFmtId="0" fontId="0" fillId="29" borderId="0" xfId="0" applyFill="1" applyAlignment="1">
      <alignment horizontal="center"/>
    </xf>
    <xf numFmtId="0" fontId="0" fillId="29" borderId="10" xfId="0" applyFill="1" applyBorder="1" applyAlignment="1">
      <alignment horizontal="center"/>
    </xf>
    <xf numFmtId="0" fontId="0" fillId="28" borderId="32" xfId="0" applyFill="1" applyBorder="1" applyAlignment="1">
      <alignment horizontal="center" vertical="center"/>
    </xf>
    <xf numFmtId="0" fontId="0" fillId="28" borderId="22" xfId="0" applyFill="1" applyBorder="1" applyAlignment="1">
      <alignment horizontal="center" vertical="center"/>
    </xf>
    <xf numFmtId="0" fontId="0" fillId="28" borderId="22" xfId="0" applyFill="1" applyBorder="1" applyAlignment="1">
      <alignment horizontal="left" vertical="center"/>
    </xf>
    <xf numFmtId="0" fontId="0" fillId="28" borderId="24" xfId="0" applyFill="1" applyBorder="1" applyAlignment="1">
      <alignment horizontal="left" vertical="center"/>
    </xf>
    <xf numFmtId="0" fontId="0" fillId="28" borderId="22" xfId="0" applyFill="1" applyBorder="1" applyAlignment="1">
      <alignment horizontal="left"/>
    </xf>
    <xf numFmtId="0" fontId="0" fillId="28" borderId="24" xfId="0" applyFill="1" applyBorder="1" applyAlignment="1">
      <alignment horizontal="left"/>
    </xf>
    <xf numFmtId="0" fontId="0" fillId="28" borderId="32" xfId="0" applyFill="1" applyBorder="1" applyAlignment="1">
      <alignment horizontal="left" vertical="center"/>
    </xf>
    <xf numFmtId="0" fontId="25" fillId="0" borderId="23" xfId="0" applyFont="1" applyBorder="1" applyAlignment="1" applyProtection="1">
      <alignment horizontal="center" vertical="center"/>
      <protection hidden="1"/>
    </xf>
    <xf numFmtId="0" fontId="0" fillId="28" borderId="32" xfId="0" applyFill="1" applyBorder="1" applyAlignment="1">
      <alignment horizontal="left"/>
    </xf>
    <xf numFmtId="0" fontId="0" fillId="28" borderId="33" xfId="0" applyFill="1" applyBorder="1" applyAlignment="1">
      <alignment horizontal="center"/>
    </xf>
    <xf numFmtId="0" fontId="0" fillId="29" borderId="33" xfId="0" applyFill="1" applyBorder="1" applyAlignment="1">
      <alignment horizontal="center"/>
    </xf>
    <xf numFmtId="0" fontId="126" fillId="28" borderId="0" xfId="0" applyFont="1" applyFill="1" applyAlignment="1">
      <alignment vertical="center"/>
    </xf>
    <xf numFmtId="0" fontId="94" fillId="0" borderId="35" xfId="64" quotePrefix="1" applyFont="1" applyFill="1" applyBorder="1" applyAlignment="1" applyProtection="1">
      <alignment horizontal="center"/>
    </xf>
    <xf numFmtId="0" fontId="94" fillId="0" borderId="23" xfId="64" quotePrefix="1" applyFont="1" applyFill="1" applyBorder="1" applyAlignment="1" applyProtection="1">
      <alignment horizontal="center" vertical="center"/>
    </xf>
    <xf numFmtId="0" fontId="94" fillId="0" borderId="23" xfId="64" applyFont="1" applyFill="1" applyBorder="1" applyAlignment="1" applyProtection="1">
      <alignment horizontal="center"/>
    </xf>
    <xf numFmtId="0" fontId="94" fillId="0" borderId="27" xfId="64" applyFont="1" applyFill="1" applyBorder="1" applyAlignment="1" applyProtection="1">
      <alignment horizontal="center"/>
    </xf>
    <xf numFmtId="0" fontId="94" fillId="0" borderId="34" xfId="64" applyFont="1" applyFill="1" applyBorder="1" applyAlignment="1" applyProtection="1">
      <alignment horizontal="center"/>
    </xf>
    <xf numFmtId="0" fontId="94" fillId="0" borderId="19" xfId="64" applyFont="1" applyFill="1" applyBorder="1" applyAlignment="1" applyProtection="1">
      <alignment horizontal="center"/>
    </xf>
    <xf numFmtId="0" fontId="94" fillId="0" borderId="29" xfId="64" applyFont="1" applyFill="1" applyBorder="1" applyAlignment="1" applyProtection="1">
      <alignment horizontal="center"/>
    </xf>
    <xf numFmtId="0" fontId="0" fillId="0" borderId="96" xfId="0" applyBorder="1"/>
    <xf numFmtId="0" fontId="127" fillId="0" borderId="84" xfId="0" applyFont="1" applyBorder="1"/>
    <xf numFmtId="0" fontId="94" fillId="0" borderId="102" xfId="64" applyFont="1" applyBorder="1" applyAlignment="1" applyProtection="1">
      <alignment horizontal="center"/>
    </xf>
    <xf numFmtId="0" fontId="127" fillId="0" borderId="0" xfId="0" applyFont="1"/>
    <xf numFmtId="0" fontId="94" fillId="0" borderId="35" xfId="64" applyFont="1" applyBorder="1" applyAlignment="1" applyProtection="1">
      <alignment horizontal="center"/>
    </xf>
    <xf numFmtId="0" fontId="94" fillId="0" borderId="23" xfId="64" applyFont="1" applyBorder="1" applyAlignment="1" applyProtection="1">
      <alignment horizontal="center"/>
    </xf>
    <xf numFmtId="0" fontId="94" fillId="0" borderId="27" xfId="64" applyFont="1" applyBorder="1" applyAlignment="1" applyProtection="1">
      <alignment horizontal="center"/>
    </xf>
    <xf numFmtId="0" fontId="94" fillId="0" borderId="19" xfId="64" applyNumberFormat="1" applyFont="1" applyBorder="1" applyAlignment="1" applyProtection="1">
      <alignment horizontal="center"/>
      <protection hidden="1"/>
    </xf>
    <xf numFmtId="0" fontId="11" fillId="0" borderId="82" xfId="0" applyFont="1" applyBorder="1"/>
    <xf numFmtId="0" fontId="58" fillId="0" borderId="82" xfId="0" applyFont="1" applyBorder="1"/>
    <xf numFmtId="0" fontId="74" fillId="0" borderId="82" xfId="0" applyFont="1" applyBorder="1"/>
    <xf numFmtId="0" fontId="0" fillId="35" borderId="0" xfId="0" applyFill="1"/>
    <xf numFmtId="0" fontId="3" fillId="0" borderId="0" xfId="0" applyFont="1"/>
    <xf numFmtId="0" fontId="122" fillId="35" borderId="15" xfId="104" applyFont="1" applyFill="1" applyBorder="1" applyAlignment="1">
      <alignment horizontal="center" vertical="center"/>
    </xf>
    <xf numFmtId="1" fontId="0" fillId="0" borderId="0" xfId="0" applyNumberFormat="1"/>
    <xf numFmtId="3" fontId="0" fillId="0" borderId="0" xfId="0" applyNumberFormat="1"/>
    <xf numFmtId="175" fontId="7" fillId="0" borderId="0" xfId="0" applyNumberFormat="1" applyFont="1" applyAlignment="1" applyProtection="1">
      <alignment vertical="center"/>
      <protection hidden="1"/>
    </xf>
    <xf numFmtId="0" fontId="122" fillId="0" borderId="39" xfId="0" applyFont="1" applyBorder="1" applyAlignment="1">
      <alignment horizontal="center" vertical="center"/>
    </xf>
    <xf numFmtId="0" fontId="122" fillId="0" borderId="12" xfId="0" applyFont="1" applyBorder="1" applyAlignment="1">
      <alignment horizontal="center" vertical="center"/>
    </xf>
    <xf numFmtId="0" fontId="122" fillId="0" borderId="15" xfId="0" applyFont="1" applyBorder="1" applyAlignment="1">
      <alignment horizontal="center" vertical="center"/>
    </xf>
    <xf numFmtId="1" fontId="11" fillId="35" borderId="11" xfId="0" applyNumberFormat="1" applyFont="1" applyFill="1" applyBorder="1" applyAlignment="1" applyProtection="1">
      <alignment horizontal="center" vertical="center"/>
      <protection hidden="1"/>
    </xf>
    <xf numFmtId="0" fontId="11" fillId="35" borderId="11" xfId="0" applyFont="1" applyFill="1" applyBorder="1" applyAlignment="1" applyProtection="1">
      <alignment horizontal="center" vertical="center"/>
      <protection hidden="1"/>
    </xf>
    <xf numFmtId="166" fontId="11" fillId="35" borderId="11" xfId="0" applyNumberFormat="1" applyFont="1" applyFill="1" applyBorder="1" applyAlignment="1" applyProtection="1">
      <alignment horizontal="center" vertical="center"/>
      <protection hidden="1"/>
    </xf>
    <xf numFmtId="0" fontId="11" fillId="35" borderId="0" xfId="0" applyFont="1" applyFill="1" applyAlignment="1" applyProtection="1">
      <alignment horizontal="center" vertical="center"/>
      <protection hidden="1"/>
    </xf>
    <xf numFmtId="0" fontId="11" fillId="35" borderId="11" xfId="0" applyFont="1" applyFill="1" applyBorder="1" applyAlignment="1" applyProtection="1">
      <alignment vertical="center"/>
      <protection hidden="1"/>
    </xf>
    <xf numFmtId="0" fontId="11" fillId="35" borderId="12" xfId="0" applyFont="1" applyFill="1" applyBorder="1" applyAlignment="1" applyProtection="1">
      <alignment horizontal="left" vertical="center"/>
      <protection hidden="1"/>
    </xf>
    <xf numFmtId="0" fontId="11" fillId="35" borderId="0" xfId="0" applyFont="1" applyFill="1" applyAlignment="1" applyProtection="1">
      <alignment vertical="center"/>
      <protection hidden="1"/>
    </xf>
    <xf numFmtId="0" fontId="96" fillId="0" borderId="0" xfId="0" applyFont="1" applyAlignment="1" applyProtection="1">
      <alignment horizontal="left" vertical="center"/>
      <protection hidden="1"/>
    </xf>
    <xf numFmtId="0" fontId="11" fillId="35" borderId="16" xfId="0" applyFont="1" applyFill="1" applyBorder="1" applyAlignment="1" applyProtection="1">
      <alignment horizontal="center" vertical="center"/>
      <protection hidden="1"/>
    </xf>
    <xf numFmtId="0" fontId="11" fillId="35" borderId="15" xfId="0" applyFont="1" applyFill="1" applyBorder="1" applyAlignment="1" applyProtection="1">
      <alignment horizontal="left" vertical="center"/>
      <protection hidden="1"/>
    </xf>
    <xf numFmtId="0" fontId="0" fillId="35" borderId="11" xfId="0" applyFill="1" applyBorder="1" applyAlignment="1">
      <alignment horizontal="center"/>
    </xf>
    <xf numFmtId="0" fontId="112" fillId="35" borderId="12" xfId="0" applyFont="1" applyFill="1" applyBorder="1" applyAlignment="1">
      <alignment horizontal="left" vertical="center"/>
    </xf>
    <xf numFmtId="0" fontId="112" fillId="35" borderId="11" xfId="0" applyFont="1" applyFill="1" applyBorder="1" applyAlignment="1">
      <alignment horizontal="center" vertical="center"/>
    </xf>
    <xf numFmtId="3" fontId="112" fillId="35" borderId="11" xfId="46" applyNumberFormat="1" applyFont="1" applyFill="1" applyBorder="1" applyAlignment="1">
      <alignment horizontal="center" vertical="center"/>
    </xf>
    <xf numFmtId="49" fontId="112" fillId="35" borderId="11" xfId="0" applyNumberFormat="1" applyFont="1" applyFill="1" applyBorder="1" applyAlignment="1">
      <alignment horizontal="center" vertical="center"/>
    </xf>
    <xf numFmtId="0" fontId="112" fillId="35" borderId="17" xfId="0" applyFont="1" applyFill="1" applyBorder="1" applyAlignment="1">
      <alignment horizontal="center" vertical="center"/>
    </xf>
    <xf numFmtId="0" fontId="112" fillId="35" borderId="0" xfId="0" applyFont="1" applyFill="1"/>
    <xf numFmtId="0" fontId="97" fillId="0" borderId="0" xfId="0" applyFont="1" applyAlignment="1">
      <alignment vertical="center"/>
    </xf>
    <xf numFmtId="0" fontId="11" fillId="35" borderId="17" xfId="0" applyFont="1" applyFill="1" applyBorder="1" applyAlignment="1" applyProtection="1">
      <alignment horizontal="center" vertical="center"/>
      <protection hidden="1"/>
    </xf>
    <xf numFmtId="173" fontId="11" fillId="35" borderId="0" xfId="0" applyNumberFormat="1" applyFont="1" applyFill="1" applyAlignment="1" applyProtection="1">
      <alignment vertical="center"/>
      <protection hidden="1"/>
    </xf>
    <xf numFmtId="0" fontId="11" fillId="35" borderId="12" xfId="0" applyFont="1" applyFill="1" applyBorder="1" applyAlignment="1" applyProtection="1">
      <alignment vertical="center"/>
      <protection hidden="1"/>
    </xf>
    <xf numFmtId="175" fontId="11" fillId="35" borderId="11" xfId="69" applyNumberFormat="1" applyFont="1" applyFill="1" applyBorder="1" applyAlignment="1" applyProtection="1">
      <alignment horizontal="center"/>
      <protection hidden="1"/>
    </xf>
    <xf numFmtId="1" fontId="11" fillId="35" borderId="17" xfId="0" applyNumberFormat="1" applyFont="1" applyFill="1" applyBorder="1" applyAlignment="1" applyProtection="1">
      <alignment horizontal="center" vertical="center"/>
      <protection hidden="1"/>
    </xf>
    <xf numFmtId="1" fontId="112" fillId="35" borderId="11" xfId="70" applyNumberFormat="1" applyFont="1" applyFill="1" applyBorder="1" applyAlignment="1">
      <alignment horizontal="center" vertical="center"/>
    </xf>
    <xf numFmtId="0" fontId="11" fillId="35" borderId="17" xfId="0" applyFont="1" applyFill="1" applyBorder="1" applyAlignment="1" applyProtection="1">
      <alignment vertical="center"/>
      <protection hidden="1"/>
    </xf>
    <xf numFmtId="1" fontId="23" fillId="35" borderId="11" xfId="70" applyNumberFormat="1" applyFont="1" applyFill="1" applyBorder="1" applyAlignment="1">
      <alignment horizontal="center" vertical="center"/>
    </xf>
    <xf numFmtId="0" fontId="26" fillId="35" borderId="0" xfId="82" applyFont="1" applyFill="1" applyAlignment="1" applyProtection="1">
      <alignment vertical="center"/>
      <protection hidden="1"/>
    </xf>
    <xf numFmtId="0" fontId="98" fillId="0" borderId="0" xfId="82" applyFont="1" applyAlignment="1" applyProtection="1">
      <alignment vertical="center"/>
      <protection hidden="1"/>
    </xf>
    <xf numFmtId="0" fontId="98" fillId="0" borderId="0" xfId="82" applyFont="1" applyAlignment="1" applyProtection="1">
      <alignment horizontal="center" vertical="center"/>
      <protection hidden="1"/>
    </xf>
    <xf numFmtId="164" fontId="0" fillId="0" borderId="0" xfId="49" applyFont="1"/>
    <xf numFmtId="9" fontId="149" fillId="0" borderId="0" xfId="0" applyNumberFormat="1" applyFont="1"/>
    <xf numFmtId="164" fontId="5" fillId="29" borderId="33" xfId="49" applyFont="1" applyFill="1" applyBorder="1" applyAlignment="1">
      <alignment horizontal="center" vertical="center"/>
    </xf>
    <xf numFmtId="164" fontId="5" fillId="29" borderId="0" xfId="49" applyFont="1" applyFill="1" applyBorder="1" applyAlignment="1">
      <alignment horizontal="center" vertical="center"/>
    </xf>
    <xf numFmtId="164" fontId="5" fillId="29" borderId="10" xfId="49" applyFont="1" applyFill="1" applyBorder="1" applyAlignment="1">
      <alignment horizontal="center" vertical="center"/>
    </xf>
    <xf numFmtId="164" fontId="5" fillId="29" borderId="0" xfId="49" applyFont="1" applyFill="1" applyBorder="1" applyAlignment="1">
      <alignment horizontal="center"/>
    </xf>
    <xf numFmtId="164" fontId="5" fillId="29" borderId="10" xfId="49" applyFont="1" applyFill="1" applyBorder="1" applyAlignment="1">
      <alignment horizontal="center"/>
    </xf>
    <xf numFmtId="164" fontId="5" fillId="29" borderId="33" xfId="49" applyFont="1" applyFill="1" applyBorder="1" applyAlignment="1">
      <alignment horizontal="center"/>
    </xf>
    <xf numFmtId="175" fontId="11" fillId="0" borderId="20" xfId="0" applyNumberFormat="1" applyFont="1" applyBorder="1" applyAlignment="1" applyProtection="1">
      <alignment horizontal="center" vertical="center"/>
      <protection hidden="1"/>
    </xf>
    <xf numFmtId="175" fontId="11" fillId="29" borderId="56" xfId="69" applyNumberFormat="1" applyFont="1" applyFill="1" applyBorder="1" applyAlignment="1" applyProtection="1">
      <alignment horizontal="center"/>
      <protection hidden="1"/>
    </xf>
    <xf numFmtId="1" fontId="0" fillId="0" borderId="11" xfId="0" applyNumberFormat="1" applyBorder="1" applyAlignment="1">
      <alignment horizontal="center"/>
    </xf>
    <xf numFmtId="0" fontId="102" fillId="30" borderId="39" xfId="0" applyFont="1" applyFill="1" applyBorder="1" applyAlignment="1">
      <alignment horizontal="center" vertical="center"/>
    </xf>
    <xf numFmtId="0" fontId="5" fillId="0" borderId="0" xfId="0" applyFont="1"/>
    <xf numFmtId="0" fontId="5" fillId="0" borderId="32" xfId="0" applyFont="1" applyBorder="1"/>
    <xf numFmtId="0" fontId="5" fillId="0" borderId="22" xfId="0" applyFont="1" applyBorder="1"/>
    <xf numFmtId="0" fontId="3" fillId="0" borderId="35" xfId="0" applyFont="1" applyBorder="1" applyAlignment="1">
      <alignment horizontal="center"/>
    </xf>
    <xf numFmtId="0" fontId="3" fillId="0" borderId="23" xfId="0" applyFont="1" applyBorder="1" applyAlignment="1">
      <alignment horizontal="center"/>
    </xf>
    <xf numFmtId="0" fontId="3" fillId="0" borderId="27" xfId="0" applyFont="1" applyBorder="1" applyAlignment="1">
      <alignment horizontal="center"/>
    </xf>
    <xf numFmtId="0" fontId="3" fillId="0" borderId="35" xfId="0" applyFont="1" applyBorder="1"/>
    <xf numFmtId="0" fontId="3" fillId="0" borderId="32" xfId="0" applyFont="1" applyBorder="1"/>
    <xf numFmtId="0" fontId="5" fillId="0" borderId="27" xfId="0" applyFont="1" applyBorder="1"/>
    <xf numFmtId="0" fontId="5" fillId="0" borderId="11" xfId="0" applyFont="1" applyBorder="1"/>
    <xf numFmtId="0" fontId="5" fillId="0" borderId="23" xfId="0" applyFont="1" applyBorder="1"/>
    <xf numFmtId="0" fontId="3" fillId="0" borderId="65" xfId="0" applyFont="1" applyBorder="1"/>
    <xf numFmtId="0" fontId="5" fillId="0" borderId="11" xfId="0" applyFont="1" applyBorder="1" applyAlignment="1">
      <alignment horizontal="left"/>
    </xf>
    <xf numFmtId="1" fontId="5" fillId="0" borderId="11" xfId="0" applyNumberFormat="1" applyFont="1" applyBorder="1"/>
    <xf numFmtId="0" fontId="5" fillId="0" borderId="35" xfId="0" applyFont="1" applyBorder="1"/>
    <xf numFmtId="0" fontId="3" fillId="0" borderId="23" xfId="0" applyFont="1" applyBorder="1" applyAlignment="1">
      <alignment horizontal="center" vertical="center"/>
    </xf>
    <xf numFmtId="0" fontId="5" fillId="0" borderId="23" xfId="0" applyFont="1" applyBorder="1" applyAlignment="1">
      <alignment vertical="center"/>
    </xf>
    <xf numFmtId="0" fontId="5" fillId="0" borderId="35" xfId="0" applyFont="1" applyBorder="1" applyAlignment="1">
      <alignment vertical="center" wrapText="1"/>
    </xf>
    <xf numFmtId="0" fontId="5" fillId="0" borderId="11" xfId="0" applyFont="1" applyBorder="1" applyAlignment="1">
      <alignment horizontal="left" vertical="center"/>
    </xf>
    <xf numFmtId="0" fontId="5" fillId="0" borderId="11" xfId="0" applyFont="1" applyBorder="1" applyAlignment="1">
      <alignment vertical="center"/>
    </xf>
    <xf numFmtId="1" fontId="5" fillId="0" borderId="11" xfId="0" applyNumberFormat="1" applyFont="1" applyBorder="1" applyAlignment="1">
      <alignment vertical="center"/>
    </xf>
    <xf numFmtId="0" fontId="5" fillId="0" borderId="20" xfId="0" applyFont="1" applyBorder="1"/>
    <xf numFmtId="0" fontId="3" fillId="0" borderId="23" xfId="0" applyFont="1" applyBorder="1"/>
    <xf numFmtId="1" fontId="3" fillId="29" borderId="11" xfId="0" applyNumberFormat="1" applyFont="1" applyFill="1" applyBorder="1"/>
    <xf numFmtId="0" fontId="3" fillId="0" borderId="27" xfId="0" applyFont="1" applyBorder="1"/>
    <xf numFmtId="0" fontId="5" fillId="0" borderId="11" xfId="0" applyFont="1" applyBorder="1" applyAlignment="1">
      <alignment wrapText="1"/>
    </xf>
    <xf numFmtId="0" fontId="5" fillId="0" borderId="35" xfId="0" applyFont="1" applyBorder="1" applyAlignment="1">
      <alignment vertical="center"/>
    </xf>
    <xf numFmtId="0" fontId="5" fillId="0" borderId="35" xfId="0" applyFont="1" applyBorder="1" applyAlignment="1">
      <alignment vertical="top"/>
    </xf>
    <xf numFmtId="0" fontId="5" fillId="0" borderId="23" xfId="0" applyFont="1" applyBorder="1" applyAlignment="1">
      <alignment horizontal="left" vertical="top" wrapText="1"/>
    </xf>
    <xf numFmtId="0" fontId="62" fillId="0" borderId="23" xfId="0" applyFont="1" applyBorder="1" applyAlignment="1">
      <alignment vertical="center"/>
    </xf>
    <xf numFmtId="0" fontId="5" fillId="0" borderId="23" xfId="0" applyFont="1" applyBorder="1" applyAlignment="1">
      <alignment vertical="top"/>
    </xf>
    <xf numFmtId="0" fontId="5" fillId="0" borderId="24" xfId="0" applyFont="1" applyBorder="1"/>
    <xf numFmtId="0" fontId="62" fillId="0" borderId="27" xfId="0" applyFont="1" applyBorder="1" applyAlignment="1">
      <alignment vertical="center"/>
    </xf>
    <xf numFmtId="0" fontId="5" fillId="0" borderId="27" xfId="0" applyFont="1" applyBorder="1" applyAlignment="1">
      <alignment vertical="top"/>
    </xf>
    <xf numFmtId="0" fontId="3" fillId="0" borderId="35" xfId="0" applyFont="1" applyBorder="1" applyAlignment="1">
      <alignment horizontal="left" vertical="center"/>
    </xf>
    <xf numFmtId="0" fontId="5" fillId="0" borderId="35" xfId="0" applyFont="1" applyBorder="1" applyAlignment="1">
      <alignment horizontal="left" vertical="center"/>
    </xf>
    <xf numFmtId="0" fontId="5" fillId="0" borderId="29" xfId="0" applyFont="1" applyBorder="1"/>
    <xf numFmtId="0" fontId="5" fillId="0" borderId="11" xfId="0" applyFont="1" applyBorder="1" applyAlignment="1">
      <alignment horizontal="right"/>
    </xf>
    <xf numFmtId="0" fontId="62" fillId="0" borderId="23" xfId="0" applyFont="1" applyBorder="1"/>
    <xf numFmtId="0" fontId="100" fillId="0" borderId="23" xfId="0" applyFont="1" applyBorder="1" applyAlignment="1">
      <alignment horizontal="left" vertical="center"/>
    </xf>
    <xf numFmtId="0" fontId="5" fillId="0" borderId="29" xfId="0" applyFont="1" applyBorder="1" applyAlignment="1">
      <alignment horizontal="left"/>
    </xf>
    <xf numFmtId="0" fontId="5" fillId="0" borderId="20" xfId="0" applyFont="1" applyBorder="1" applyAlignment="1">
      <alignment horizontal="left"/>
    </xf>
    <xf numFmtId="0" fontId="3" fillId="0" borderId="23" xfId="0" applyFont="1" applyBorder="1" applyAlignment="1">
      <alignment horizontal="left" vertical="center"/>
    </xf>
    <xf numFmtId="0" fontId="5" fillId="0" borderId="23" xfId="0" applyFont="1" applyBorder="1" applyAlignment="1">
      <alignment horizontal="center" vertical="center"/>
    </xf>
    <xf numFmtId="0" fontId="5" fillId="0" borderId="23" xfId="0" applyFont="1" applyBorder="1" applyAlignment="1">
      <alignment horizontal="left" vertical="center"/>
    </xf>
    <xf numFmtId="0" fontId="5" fillId="29" borderId="11" xfId="0" applyFont="1" applyFill="1" applyBorder="1"/>
    <xf numFmtId="0" fontId="100" fillId="0" borderId="23" xfId="0" applyFont="1" applyBorder="1" applyAlignment="1">
      <alignment horizontal="center" vertical="center"/>
    </xf>
    <xf numFmtId="0" fontId="5" fillId="0" borderId="27" xfId="0" applyFont="1" applyBorder="1" applyAlignment="1">
      <alignment horizontal="center" vertical="center"/>
    </xf>
    <xf numFmtId="16" fontId="5" fillId="0" borderId="20" xfId="0" applyNumberFormat="1" applyFont="1" applyBorder="1"/>
    <xf numFmtId="16" fontId="5" fillId="0" borderId="11" xfId="0" applyNumberFormat="1" applyFont="1" applyBorder="1"/>
    <xf numFmtId="16" fontId="5" fillId="0" borderId="35" xfId="0" applyNumberFormat="1" applyFont="1" applyBorder="1"/>
    <xf numFmtId="16" fontId="5" fillId="0" borderId="23" xfId="0" applyNumberFormat="1" applyFont="1" applyBorder="1"/>
    <xf numFmtId="49" fontId="5" fillId="0" borderId="27" xfId="0" applyNumberFormat="1" applyFont="1" applyBorder="1"/>
    <xf numFmtId="0" fontId="98" fillId="0" borderId="23" xfId="0" applyFont="1" applyBorder="1" applyAlignment="1">
      <alignment horizontal="left" vertical="center"/>
    </xf>
    <xf numFmtId="49" fontId="5" fillId="0" borderId="11" xfId="0" applyNumberFormat="1" applyFont="1" applyBorder="1"/>
    <xf numFmtId="49" fontId="5" fillId="0" borderId="20" xfId="0" applyNumberFormat="1" applyFont="1" applyBorder="1"/>
    <xf numFmtId="49" fontId="5" fillId="0" borderId="29" xfId="0" applyNumberFormat="1" applyFont="1" applyBorder="1"/>
    <xf numFmtId="0" fontId="101" fillId="0" borderId="23" xfId="0" applyFont="1" applyBorder="1"/>
    <xf numFmtId="0" fontId="5" fillId="0" borderId="11" xfId="0" applyFont="1" applyBorder="1" applyAlignment="1">
      <alignment horizontal="right" wrapText="1"/>
    </xf>
    <xf numFmtId="0" fontId="3" fillId="0" borderId="35" xfId="0" applyFont="1" applyBorder="1" applyAlignment="1">
      <alignment horizontal="center" vertical="center"/>
    </xf>
    <xf numFmtId="0" fontId="5" fillId="0" borderId="20" xfId="0" applyFont="1" applyBorder="1" applyAlignment="1">
      <alignment wrapText="1"/>
    </xf>
    <xf numFmtId="0" fontId="5" fillId="21" borderId="27" xfId="0" applyFont="1" applyFill="1" applyBorder="1"/>
    <xf numFmtId="0" fontId="5" fillId="21" borderId="11" xfId="0" applyFont="1" applyFill="1" applyBorder="1"/>
    <xf numFmtId="0" fontId="5" fillId="21" borderId="11" xfId="0" applyFont="1" applyFill="1" applyBorder="1" applyAlignment="1">
      <alignment horizontal="right" vertical="center"/>
    </xf>
    <xf numFmtId="0" fontId="52" fillId="0" borderId="11" xfId="0" applyFont="1" applyBorder="1" applyAlignment="1">
      <alignment vertical="center"/>
    </xf>
    <xf numFmtId="0" fontId="5" fillId="0" borderId="24" xfId="0" applyFont="1" applyBorder="1" applyAlignment="1">
      <alignment wrapText="1"/>
    </xf>
    <xf numFmtId="0" fontId="5" fillId="0" borderId="21" xfId="0" applyFont="1" applyBorder="1" applyAlignment="1">
      <alignment wrapText="1"/>
    </xf>
    <xf numFmtId="0" fontId="5" fillId="21" borderId="27" xfId="0" applyFont="1" applyFill="1" applyBorder="1" applyAlignment="1">
      <alignment horizontal="right"/>
    </xf>
    <xf numFmtId="0" fontId="5" fillId="29" borderId="27" xfId="0" applyFont="1" applyFill="1" applyBorder="1"/>
    <xf numFmtId="0" fontId="5" fillId="0" borderId="10" xfId="0" applyFont="1" applyBorder="1"/>
    <xf numFmtId="0" fontId="3" fillId="0" borderId="11" xfId="0" applyFont="1" applyBorder="1" applyAlignment="1">
      <alignment horizontal="center"/>
    </xf>
    <xf numFmtId="0" fontId="11" fillId="0" borderId="19" xfId="0" applyFont="1" applyBorder="1" applyAlignment="1" applyProtection="1">
      <alignment horizontal="center"/>
      <protection hidden="1"/>
    </xf>
    <xf numFmtId="0" fontId="7" fillId="28" borderId="0" xfId="0" applyFont="1" applyFill="1" applyProtection="1">
      <protection hidden="1"/>
    </xf>
    <xf numFmtId="0" fontId="102" fillId="28" borderId="0" xfId="0" applyFont="1" applyFill="1" applyAlignment="1">
      <alignment horizontal="center" vertical="center" wrapText="1"/>
    </xf>
    <xf numFmtId="0" fontId="94" fillId="28" borderId="0" xfId="64" applyFont="1" applyFill="1" applyBorder="1" applyAlignment="1" applyProtection="1">
      <alignment horizontal="center"/>
    </xf>
    <xf numFmtId="0" fontId="94" fillId="0" borderId="11" xfId="64" applyFont="1" applyFill="1" applyBorder="1" applyAlignment="1" applyProtection="1">
      <alignment horizontal="center"/>
    </xf>
    <xf numFmtId="0" fontId="115" fillId="36" borderId="11" xfId="0" applyFont="1" applyFill="1" applyBorder="1" applyAlignment="1">
      <alignment horizontal="center" vertical="center" wrapText="1"/>
    </xf>
    <xf numFmtId="0" fontId="11" fillId="28" borderId="0" xfId="0" applyFont="1" applyFill="1" applyAlignment="1" applyProtection="1">
      <alignment horizontal="center"/>
      <protection hidden="1"/>
    </xf>
    <xf numFmtId="0" fontId="12" fillId="28" borderId="0" xfId="0" applyFont="1" applyFill="1" applyProtection="1">
      <protection hidden="1"/>
    </xf>
    <xf numFmtId="173" fontId="7" fillId="28" borderId="0" xfId="0" applyNumberFormat="1" applyFont="1" applyFill="1" applyAlignment="1" applyProtection="1">
      <alignment horizontal="center" vertical="center"/>
      <protection hidden="1"/>
    </xf>
    <xf numFmtId="0" fontId="11" fillId="28" borderId="0" xfId="0" applyFont="1" applyFill="1" applyProtection="1">
      <protection hidden="1"/>
    </xf>
    <xf numFmtId="0" fontId="47" fillId="28" borderId="0" xfId="0" applyFont="1" applyFill="1" applyProtection="1">
      <protection hidden="1"/>
    </xf>
    <xf numFmtId="173" fontId="12" fillId="28" borderId="0" xfId="0" applyNumberFormat="1" applyFont="1" applyFill="1" applyAlignment="1" applyProtection="1">
      <alignment horizontal="center" vertical="center"/>
      <protection hidden="1"/>
    </xf>
    <xf numFmtId="0" fontId="111" fillId="28" borderId="82" xfId="0" applyFont="1" applyFill="1" applyBorder="1" applyAlignment="1">
      <alignment horizontal="left"/>
    </xf>
    <xf numFmtId="0" fontId="51" fillId="28" borderId="82" xfId="0" applyFont="1" applyFill="1" applyBorder="1" applyAlignment="1">
      <alignment horizontal="center" vertical="center"/>
    </xf>
    <xf numFmtId="0" fontId="112" fillId="28" borderId="82" xfId="0" applyFont="1" applyFill="1" applyBorder="1" applyAlignment="1">
      <alignment horizontal="left"/>
    </xf>
    <xf numFmtId="0" fontId="5" fillId="28" borderId="0" xfId="0" applyFont="1" applyFill="1"/>
    <xf numFmtId="0" fontId="5" fillId="28" borderId="22" xfId="0" applyFont="1" applyFill="1" applyBorder="1"/>
    <xf numFmtId="0" fontId="3" fillId="28" borderId="0" xfId="0" applyFont="1" applyFill="1"/>
    <xf numFmtId="0" fontId="24" fillId="28" borderId="0" xfId="0" applyFont="1" applyFill="1" applyAlignment="1">
      <alignment wrapText="1"/>
    </xf>
    <xf numFmtId="0" fontId="12" fillId="28" borderId="0" xfId="0" applyFont="1" applyFill="1" applyAlignment="1" applyProtection="1">
      <alignment vertical="center"/>
      <protection hidden="1"/>
    </xf>
    <xf numFmtId="0" fontId="47" fillId="28" borderId="0" xfId="0" applyFont="1" applyFill="1" applyAlignment="1" applyProtection="1">
      <alignment vertical="center"/>
      <protection hidden="1"/>
    </xf>
    <xf numFmtId="0" fontId="12" fillId="28" borderId="0" xfId="0" applyFont="1" applyFill="1" applyAlignment="1" applyProtection="1">
      <alignment horizontal="center" vertical="center"/>
      <protection hidden="1"/>
    </xf>
    <xf numFmtId="0" fontId="58" fillId="28" borderId="0" xfId="0" applyFont="1" applyFill="1" applyAlignment="1">
      <alignment horizontal="left" vertical="center"/>
    </xf>
    <xf numFmtId="2" fontId="11" fillId="28" borderId="0" xfId="0" applyNumberFormat="1" applyFont="1" applyFill="1" applyAlignment="1" applyProtection="1">
      <alignment horizontal="center" vertical="center"/>
      <protection hidden="1"/>
    </xf>
    <xf numFmtId="2" fontId="11" fillId="28" borderId="0" xfId="0" applyNumberFormat="1" applyFont="1" applyFill="1" applyAlignment="1" applyProtection="1">
      <alignment horizontal="left" vertical="center"/>
      <protection hidden="1"/>
    </xf>
    <xf numFmtId="0" fontId="112" fillId="35" borderId="16" xfId="70" applyFont="1" applyFill="1" applyBorder="1" applyAlignment="1">
      <alignment horizontal="center" vertical="center"/>
    </xf>
    <xf numFmtId="0" fontId="115" fillId="35" borderId="16" xfId="70" applyFont="1" applyFill="1" applyBorder="1" applyAlignment="1">
      <alignment horizontal="center" vertical="center"/>
    </xf>
    <xf numFmtId="166" fontId="112" fillId="35" borderId="16" xfId="70" applyNumberFormat="1" applyFont="1" applyFill="1" applyBorder="1" applyAlignment="1" applyProtection="1">
      <alignment horizontal="center" vertical="center"/>
      <protection hidden="1"/>
    </xf>
    <xf numFmtId="1" fontId="112" fillId="35" borderId="16" xfId="70" applyNumberFormat="1" applyFont="1" applyFill="1" applyBorder="1" applyAlignment="1" applyProtection="1">
      <alignment horizontal="center" vertical="center"/>
      <protection hidden="1"/>
    </xf>
    <xf numFmtId="49" fontId="25" fillId="29" borderId="11" xfId="0" applyNumberFormat="1" applyFont="1" applyFill="1" applyBorder="1" applyAlignment="1" applyProtection="1">
      <alignment horizontal="center"/>
      <protection hidden="1"/>
    </xf>
    <xf numFmtId="49" fontId="25" fillId="29" borderId="16" xfId="0" applyNumberFormat="1" applyFont="1" applyFill="1" applyBorder="1" applyAlignment="1" applyProtection="1">
      <alignment horizontal="center"/>
      <protection hidden="1"/>
    </xf>
    <xf numFmtId="0" fontId="11" fillId="37" borderId="11" xfId="82" applyFont="1" applyFill="1" applyBorder="1" applyAlignment="1" applyProtection="1">
      <alignment horizontal="center" vertical="center"/>
      <protection hidden="1"/>
    </xf>
    <xf numFmtId="0" fontId="0" fillId="37" borderId="0" xfId="0" applyFill="1"/>
    <xf numFmtId="175" fontId="117" fillId="35" borderId="11" xfId="69" applyNumberFormat="1" applyFont="1" applyFill="1" applyBorder="1" applyAlignment="1" applyProtection="1">
      <alignment horizontal="center" vertical="center"/>
      <protection hidden="1"/>
    </xf>
    <xf numFmtId="0" fontId="117" fillId="35" borderId="11" xfId="0" applyFont="1" applyFill="1" applyBorder="1" applyAlignment="1" applyProtection="1">
      <alignment horizontal="center" vertical="center"/>
      <protection hidden="1"/>
    </xf>
    <xf numFmtId="0" fontId="11" fillId="35" borderId="11" xfId="0" applyFont="1" applyFill="1" applyBorder="1" applyAlignment="1" applyProtection="1">
      <alignment horizontal="centerContinuous" vertical="center"/>
      <protection hidden="1"/>
    </xf>
    <xf numFmtId="16" fontId="11" fillId="35" borderId="11" xfId="0" applyNumberFormat="1" applyFont="1" applyFill="1" applyBorder="1" applyAlignment="1" applyProtection="1">
      <alignment vertical="center"/>
      <protection hidden="1"/>
    </xf>
    <xf numFmtId="175" fontId="11" fillId="35" borderId="11" xfId="0" applyNumberFormat="1" applyFont="1" applyFill="1" applyBorder="1" applyAlignment="1" applyProtection="1">
      <alignment horizontal="center" vertical="center"/>
      <protection hidden="1"/>
    </xf>
    <xf numFmtId="2" fontId="11" fillId="35" borderId="11" xfId="0" applyNumberFormat="1" applyFont="1" applyFill="1" applyBorder="1" applyAlignment="1" applyProtection="1">
      <alignment horizontal="center" vertical="center"/>
      <protection hidden="1"/>
    </xf>
    <xf numFmtId="49" fontId="11" fillId="35" borderId="11" xfId="0" applyNumberFormat="1" applyFont="1" applyFill="1" applyBorder="1" applyAlignment="1" applyProtection="1">
      <alignment horizontal="center" vertical="center"/>
      <protection hidden="1"/>
    </xf>
    <xf numFmtId="0" fontId="122" fillId="0" borderId="15" xfId="104" applyFont="1" applyBorder="1" applyAlignment="1">
      <alignment horizontal="center" vertical="center"/>
    </xf>
    <xf numFmtId="1" fontId="112" fillId="0" borderId="16" xfId="70" applyNumberFormat="1" applyFont="1" applyBorder="1" applyAlignment="1" applyProtection="1">
      <alignment horizontal="center" vertical="center"/>
      <protection hidden="1"/>
    </xf>
    <xf numFmtId="0" fontId="112" fillId="35" borderId="11" xfId="0" applyFont="1" applyFill="1" applyBorder="1" applyAlignment="1">
      <alignment horizontal="center" vertical="center" wrapText="1"/>
    </xf>
    <xf numFmtId="0" fontId="112" fillId="35" borderId="17" xfId="0" applyFont="1" applyFill="1" applyBorder="1" applyAlignment="1">
      <alignment horizontal="center" vertical="center" wrapText="1"/>
    </xf>
    <xf numFmtId="0" fontId="94" fillId="0" borderId="0" xfId="64" applyFont="1" applyFill="1" applyBorder="1" applyAlignment="1" applyProtection="1"/>
    <xf numFmtId="0" fontId="114" fillId="0" borderId="96" xfId="0" applyFont="1" applyBorder="1" applyAlignment="1">
      <alignment horizontal="left" vertical="center"/>
    </xf>
    <xf numFmtId="0" fontId="114" fillId="0" borderId="0" xfId="0" applyFont="1"/>
    <xf numFmtId="0" fontId="114" fillId="0" borderId="96" xfId="0" applyFont="1" applyBorder="1"/>
    <xf numFmtId="0" fontId="11" fillId="37" borderId="16" xfId="82" applyFont="1" applyFill="1" applyBorder="1" applyAlignment="1" applyProtection="1">
      <alignment horizontal="center" vertical="center"/>
      <protection hidden="1"/>
    </xf>
    <xf numFmtId="0" fontId="6" fillId="0" borderId="21" xfId="0" applyFont="1" applyBorder="1" applyProtection="1">
      <protection hidden="1"/>
    </xf>
    <xf numFmtId="0" fontId="6" fillId="0" borderId="20" xfId="0" applyFont="1" applyBorder="1" applyProtection="1">
      <protection hidden="1"/>
    </xf>
    <xf numFmtId="0" fontId="102" fillId="34" borderId="11" xfId="70" applyFont="1" applyFill="1" applyBorder="1" applyAlignment="1">
      <alignment horizontal="center" vertical="center"/>
    </xf>
    <xf numFmtId="2" fontId="112" fillId="0" borderId="16" xfId="70" applyNumberFormat="1" applyFont="1" applyBorder="1" applyAlignment="1">
      <alignment horizontal="center" vertical="center"/>
    </xf>
    <xf numFmtId="0" fontId="5" fillId="0" borderId="0" xfId="70"/>
    <xf numFmtId="0" fontId="122" fillId="0" borderId="44" xfId="104" applyFont="1" applyBorder="1" applyAlignment="1">
      <alignment horizontal="center" vertical="center"/>
    </xf>
    <xf numFmtId="0" fontId="11" fillId="0" borderId="11" xfId="0" applyFont="1" applyBorder="1" applyAlignment="1" applyProtection="1">
      <alignment horizontal="center" vertical="center"/>
      <protection hidden="1"/>
    </xf>
    <xf numFmtId="0" fontId="2" fillId="28" borderId="82" xfId="0" quotePrefix="1" applyFont="1" applyFill="1" applyBorder="1" applyAlignment="1">
      <alignment horizontal="left"/>
    </xf>
    <xf numFmtId="0" fontId="112" fillId="0" borderId="11" xfId="0" applyFont="1" applyBorder="1" applyAlignment="1">
      <alignment horizontal="center" vertical="center"/>
    </xf>
    <xf numFmtId="0" fontId="114" fillId="0" borderId="0" xfId="0" applyFont="1" applyBorder="1"/>
    <xf numFmtId="0" fontId="114" fillId="0" borderId="0" xfId="0" applyFont="1" applyBorder="1" applyAlignment="1">
      <alignment horizontal="right"/>
    </xf>
    <xf numFmtId="0" fontId="112" fillId="0" borderId="0" xfId="70" applyFont="1" applyBorder="1"/>
    <xf numFmtId="0" fontId="112" fillId="28" borderId="0" xfId="70" applyFont="1" applyFill="1" applyBorder="1" applyAlignment="1">
      <alignment vertical="top" wrapText="1"/>
    </xf>
    <xf numFmtId="0" fontId="112" fillId="28" borderId="101" xfId="70" applyFont="1" applyFill="1" applyBorder="1" applyAlignment="1">
      <alignment vertical="top"/>
    </xf>
    <xf numFmtId="0" fontId="112" fillId="28" borderId="0" xfId="70" applyFont="1" applyFill="1" applyAlignment="1">
      <alignment vertical="top"/>
    </xf>
    <xf numFmtId="0" fontId="112" fillId="0" borderId="12" xfId="0" applyFont="1" applyFill="1" applyBorder="1" applyAlignment="1">
      <alignment horizontal="left" vertical="center"/>
    </xf>
    <xf numFmtId="0" fontId="112" fillId="0" borderId="11" xfId="0" applyFont="1" applyFill="1" applyBorder="1" applyAlignment="1">
      <alignment horizontal="center" vertical="center"/>
    </xf>
    <xf numFmtId="49" fontId="112" fillId="0" borderId="11" xfId="0" applyNumberFormat="1" applyFont="1" applyFill="1" applyBorder="1" applyAlignment="1">
      <alignment horizontal="center" vertical="center"/>
    </xf>
    <xf numFmtId="0" fontId="112" fillId="0" borderId="21" xfId="0" applyFont="1" applyFill="1" applyBorder="1" applyAlignment="1">
      <alignment horizontal="center" vertical="center"/>
    </xf>
    <xf numFmtId="49" fontId="112" fillId="0" borderId="20" xfId="0" applyNumberFormat="1" applyFont="1" applyFill="1" applyBorder="1" applyAlignment="1">
      <alignment horizontal="center" vertical="center"/>
    </xf>
    <xf numFmtId="0" fontId="112" fillId="0" borderId="17" xfId="0" applyFont="1" applyFill="1" applyBorder="1" applyAlignment="1">
      <alignment horizontal="center" vertical="center"/>
    </xf>
    <xf numFmtId="0" fontId="80" fillId="0" borderId="0" xfId="70" applyFont="1"/>
    <xf numFmtId="0" fontId="110" fillId="28" borderId="0" xfId="70" applyFont="1" applyFill="1"/>
    <xf numFmtId="0" fontId="5" fillId="35" borderId="0" xfId="70" applyFill="1"/>
    <xf numFmtId="0" fontId="3" fillId="0" borderId="0" xfId="70" applyFont="1"/>
    <xf numFmtId="0" fontId="116" fillId="30" borderId="16" xfId="70" applyFont="1" applyFill="1" applyBorder="1" applyAlignment="1" applyProtection="1">
      <alignment vertical="center"/>
      <protection hidden="1"/>
    </xf>
    <xf numFmtId="0" fontId="122" fillId="35" borderId="26" xfId="104" applyFont="1" applyFill="1" applyBorder="1" applyAlignment="1">
      <alignment horizontal="center" vertical="top"/>
    </xf>
    <xf numFmtId="16" fontId="122" fillId="35" borderId="27" xfId="104" quotePrefix="1" applyNumberFormat="1" applyFont="1" applyFill="1" applyBorder="1" applyAlignment="1">
      <alignment horizontal="center" vertical="top"/>
    </xf>
    <xf numFmtId="0" fontId="122" fillId="35" borderId="27" xfId="104" applyFont="1" applyFill="1" applyBorder="1" applyAlignment="1">
      <alignment horizontal="center" vertical="top"/>
    </xf>
    <xf numFmtId="0" fontId="112" fillId="35" borderId="27" xfId="70" applyFont="1" applyFill="1" applyBorder="1" applyAlignment="1">
      <alignment horizontal="center"/>
    </xf>
    <xf numFmtId="1" fontId="115" fillId="35" borderId="27" xfId="70" applyNumberFormat="1" applyFont="1" applyFill="1" applyBorder="1" applyAlignment="1">
      <alignment horizontal="center" vertical="center"/>
    </xf>
    <xf numFmtId="1" fontId="115" fillId="35" borderId="28" xfId="70" applyNumberFormat="1" applyFont="1" applyFill="1" applyBorder="1" applyAlignment="1">
      <alignment horizontal="center" vertical="center"/>
    </xf>
    <xf numFmtId="0" fontId="122" fillId="35" borderId="15" xfId="104" applyFont="1" applyFill="1" applyBorder="1" applyAlignment="1">
      <alignment horizontal="center" vertical="top"/>
    </xf>
    <xf numFmtId="16" fontId="122" fillId="35" borderId="16" xfId="104" quotePrefix="1" applyNumberFormat="1" applyFont="1" applyFill="1" applyBorder="1" applyAlignment="1">
      <alignment horizontal="center" vertical="top"/>
    </xf>
    <xf numFmtId="0" fontId="122" fillId="35" borderId="16" xfId="104" applyFont="1" applyFill="1" applyBorder="1" applyAlignment="1">
      <alignment horizontal="center" vertical="top"/>
    </xf>
    <xf numFmtId="1" fontId="115" fillId="35" borderId="18" xfId="70" applyNumberFormat="1" applyFont="1" applyFill="1" applyBorder="1" applyAlignment="1">
      <alignment horizontal="center" vertical="center"/>
    </xf>
    <xf numFmtId="0" fontId="122" fillId="35" borderId="11" xfId="104" applyFont="1" applyFill="1" applyBorder="1" applyAlignment="1">
      <alignment horizontal="center" vertical="top"/>
    </xf>
    <xf numFmtId="0" fontId="154" fillId="0" borderId="0" xfId="115" applyFont="1"/>
    <xf numFmtId="0" fontId="1" fillId="0" borderId="0" xfId="115"/>
    <xf numFmtId="0" fontId="155" fillId="0" borderId="0" xfId="115" applyFont="1"/>
    <xf numFmtId="0" fontId="157" fillId="0" borderId="0" xfId="115" applyFont="1"/>
    <xf numFmtId="0" fontId="158" fillId="0" borderId="0" xfId="115" applyFont="1"/>
    <xf numFmtId="0" fontId="125" fillId="0" borderId="0" xfId="115" applyFont="1"/>
    <xf numFmtId="0" fontId="159" fillId="0" borderId="0" xfId="115" applyFont="1"/>
    <xf numFmtId="0" fontId="160" fillId="0" borderId="0" xfId="115" applyFont="1"/>
    <xf numFmtId="0" fontId="161" fillId="0" borderId="0" xfId="115" applyFont="1"/>
    <xf numFmtId="0" fontId="162" fillId="0" borderId="0" xfId="115" applyFont="1"/>
    <xf numFmtId="0" fontId="156" fillId="0" borderId="0" xfId="115" applyFont="1"/>
    <xf numFmtId="0" fontId="163" fillId="0" borderId="0" xfId="115" applyFont="1"/>
    <xf numFmtId="0" fontId="164" fillId="0" borderId="122" xfId="115" applyFont="1" applyBorder="1" applyAlignment="1">
      <alignment horizontal="center"/>
    </xf>
    <xf numFmtId="0" fontId="164" fillId="0" borderId="44" xfId="115" applyFont="1" applyBorder="1" applyAlignment="1">
      <alignment horizontal="center"/>
    </xf>
    <xf numFmtId="0" fontId="165" fillId="0" borderId="124" xfId="115" applyFont="1" applyBorder="1" applyAlignment="1">
      <alignment horizontal="center"/>
    </xf>
    <xf numFmtId="0" fontId="165" fillId="0" borderId="55" xfId="115" applyFont="1" applyBorder="1" applyAlignment="1">
      <alignment horizontal="center"/>
    </xf>
    <xf numFmtId="0" fontId="164" fillId="0" borderId="55" xfId="115" applyFont="1" applyBorder="1" applyAlignment="1">
      <alignment horizontal="center"/>
    </xf>
    <xf numFmtId="0" fontId="163" fillId="0" borderId="125" xfId="115" applyFont="1" applyBorder="1" applyAlignment="1">
      <alignment horizontal="center"/>
    </xf>
    <xf numFmtId="0" fontId="163" fillId="0" borderId="126" xfId="115" applyFont="1" applyBorder="1" applyAlignment="1">
      <alignment horizontal="center"/>
    </xf>
    <xf numFmtId="0" fontId="163" fillId="0" borderId="127" xfId="115" applyFont="1" applyBorder="1" applyAlignment="1">
      <alignment horizontal="center"/>
    </xf>
    <xf numFmtId="0" fontId="166" fillId="0" borderId="127" xfId="115" applyFont="1" applyBorder="1" applyAlignment="1">
      <alignment horizontal="center"/>
    </xf>
    <xf numFmtId="0" fontId="166" fillId="0" borderId="128" xfId="115" applyFont="1" applyBorder="1" applyAlignment="1">
      <alignment horizontal="center"/>
    </xf>
    <xf numFmtId="0" fontId="167" fillId="0" borderId="26" xfId="115" applyFont="1" applyBorder="1" applyAlignment="1">
      <alignment horizontal="center"/>
    </xf>
    <xf numFmtId="0" fontId="165" fillId="0" borderId="28" xfId="115" applyFont="1" applyBorder="1" applyAlignment="1">
      <alignment horizontal="center"/>
    </xf>
    <xf numFmtId="0" fontId="164" fillId="0" borderId="66" xfId="115" applyFont="1" applyBorder="1" applyAlignment="1">
      <alignment horizontal="center"/>
    </xf>
    <xf numFmtId="0" fontId="163" fillId="0" borderId="29" xfId="115" applyFont="1" applyBorder="1" applyAlignment="1">
      <alignment horizontal="center"/>
    </xf>
    <xf numFmtId="0" fontId="163" fillId="0" borderId="27" xfId="115" applyFont="1" applyBorder="1" applyAlignment="1">
      <alignment horizontal="center"/>
    </xf>
    <xf numFmtId="166" fontId="163" fillId="0" borderId="27" xfId="115" applyNumberFormat="1" applyFont="1" applyBorder="1" applyAlignment="1">
      <alignment horizontal="center"/>
    </xf>
    <xf numFmtId="0" fontId="167" fillId="0" borderId="12" xfId="115" applyFont="1" applyBorder="1" applyAlignment="1">
      <alignment horizontal="center"/>
    </xf>
    <xf numFmtId="0" fontId="165" fillId="0" borderId="17" xfId="115" applyFont="1" applyBorder="1" applyAlignment="1">
      <alignment horizontal="center"/>
    </xf>
    <xf numFmtId="0" fontId="164" fillId="0" borderId="53" xfId="115" applyFont="1" applyBorder="1" applyAlignment="1">
      <alignment horizontal="center"/>
    </xf>
    <xf numFmtId="0" fontId="163" fillId="0" borderId="11" xfId="115" applyFont="1" applyBorder="1" applyAlignment="1">
      <alignment horizontal="center"/>
    </xf>
    <xf numFmtId="0" fontId="166" fillId="0" borderId="11" xfId="115" applyFont="1" applyBorder="1" applyAlignment="1">
      <alignment horizontal="center"/>
    </xf>
    <xf numFmtId="0" fontId="165" fillId="0" borderId="12" xfId="115" applyFont="1" applyBorder="1" applyAlignment="1">
      <alignment horizontal="center"/>
    </xf>
    <xf numFmtId="166" fontId="163" fillId="0" borderId="11" xfId="115" applyNumberFormat="1" applyFont="1" applyBorder="1" applyAlignment="1">
      <alignment horizontal="center"/>
    </xf>
    <xf numFmtId="0" fontId="166" fillId="0" borderId="21" xfId="115" applyFont="1" applyBorder="1" applyAlignment="1">
      <alignment horizontal="center"/>
    </xf>
    <xf numFmtId="0" fontId="164" fillId="0" borderId="20" xfId="115" applyFont="1" applyBorder="1" applyAlignment="1">
      <alignment horizontal="center"/>
    </xf>
    <xf numFmtId="0" fontId="164" fillId="0" borderId="11" xfId="115" applyFont="1" applyBorder="1" applyAlignment="1">
      <alignment horizontal="center"/>
    </xf>
    <xf numFmtId="0" fontId="164" fillId="0" borderId="69" xfId="115" applyFont="1" applyBorder="1" applyAlignment="1">
      <alignment horizontal="center"/>
    </xf>
    <xf numFmtId="0" fontId="164" fillId="0" borderId="30" xfId="115" applyFont="1" applyBorder="1" applyAlignment="1">
      <alignment horizontal="center"/>
    </xf>
    <xf numFmtId="0" fontId="164" fillId="0" borderId="16" xfId="115" applyFont="1" applyBorder="1" applyAlignment="1">
      <alignment horizontal="center"/>
    </xf>
    <xf numFmtId="166" fontId="164" fillId="0" borderId="16" xfId="115" applyNumberFormat="1" applyFont="1" applyBorder="1" applyAlignment="1">
      <alignment horizontal="center"/>
    </xf>
    <xf numFmtId="0" fontId="164" fillId="0" borderId="49" xfId="115" applyFont="1" applyBorder="1" applyAlignment="1">
      <alignment horizontal="center"/>
    </xf>
    <xf numFmtId="0" fontId="165" fillId="0" borderId="15" xfId="115" applyFont="1" applyBorder="1" applyAlignment="1">
      <alignment horizontal="center"/>
    </xf>
    <xf numFmtId="0" fontId="165" fillId="0" borderId="18" xfId="115" applyFont="1" applyBorder="1" applyAlignment="1">
      <alignment horizontal="center"/>
    </xf>
    <xf numFmtId="0" fontId="157" fillId="0" borderId="0" xfId="115" applyFont="1" applyAlignment="1">
      <alignment horizontal="center"/>
    </xf>
    <xf numFmtId="0" fontId="170" fillId="0" borderId="0" xfId="115" applyFont="1"/>
    <xf numFmtId="3" fontId="115" fillId="28" borderId="0" xfId="70" applyNumberFormat="1" applyFont="1" applyFill="1" applyAlignment="1">
      <alignment vertical="center"/>
    </xf>
    <xf numFmtId="0" fontId="1" fillId="28" borderId="0" xfId="115" applyFill="1"/>
    <xf numFmtId="0" fontId="122" fillId="36" borderId="15" xfId="104" applyFont="1" applyFill="1" applyBorder="1" applyAlignment="1">
      <alignment horizontal="center" vertical="center"/>
    </xf>
    <xf numFmtId="0" fontId="11" fillId="0" borderId="82" xfId="70" applyFont="1" applyBorder="1"/>
    <xf numFmtId="0" fontId="102" fillId="34" borderId="11" xfId="70" applyFont="1" applyFill="1" applyBorder="1" applyAlignment="1">
      <alignment horizontal="center"/>
    </xf>
    <xf numFmtId="0" fontId="11" fillId="0" borderId="12" xfId="70" applyFont="1" applyBorder="1" applyAlignment="1" applyProtection="1">
      <alignment vertical="center"/>
      <protection hidden="1"/>
    </xf>
    <xf numFmtId="166" fontId="11" fillId="0" borderId="11" xfId="70" applyNumberFormat="1" applyFont="1" applyBorder="1" applyAlignment="1" applyProtection="1">
      <alignment horizontal="center" vertical="center"/>
      <protection hidden="1"/>
    </xf>
    <xf numFmtId="0" fontId="11" fillId="0" borderId="11" xfId="70" applyFont="1" applyBorder="1" applyAlignment="1" applyProtection="1">
      <alignment horizontal="center" vertical="center"/>
      <protection hidden="1"/>
    </xf>
    <xf numFmtId="0" fontId="11" fillId="29" borderId="11" xfId="70" applyFont="1" applyFill="1" applyBorder="1" applyAlignment="1" applyProtection="1">
      <alignment horizontal="center" vertical="center"/>
      <protection hidden="1"/>
    </xf>
    <xf numFmtId="175" fontId="11" fillId="29" borderId="11" xfId="70" applyNumberFormat="1" applyFont="1" applyFill="1" applyBorder="1" applyAlignment="1" applyProtection="1">
      <alignment horizontal="center"/>
      <protection hidden="1"/>
    </xf>
    <xf numFmtId="0" fontId="11" fillId="28" borderId="12" xfId="70" applyFont="1" applyFill="1" applyBorder="1" applyAlignment="1" applyProtection="1">
      <alignment vertical="center"/>
      <protection hidden="1"/>
    </xf>
    <xf numFmtId="166" fontId="11" fillId="28" borderId="11" xfId="70" applyNumberFormat="1" applyFont="1" applyFill="1" applyBorder="1" applyAlignment="1" applyProtection="1">
      <alignment horizontal="center" vertical="center"/>
      <protection hidden="1"/>
    </xf>
    <xf numFmtId="0" fontId="11" fillId="28" borderId="11" xfId="70" applyFont="1" applyFill="1" applyBorder="1" applyAlignment="1" applyProtection="1">
      <alignment horizontal="center" vertical="center"/>
      <protection hidden="1"/>
    </xf>
    <xf numFmtId="175" fontId="11" fillId="28" borderId="11" xfId="70" applyNumberFormat="1" applyFont="1" applyFill="1" applyBorder="1" applyAlignment="1" applyProtection="1">
      <alignment horizontal="center"/>
      <protection hidden="1"/>
    </xf>
    <xf numFmtId="175" fontId="11" fillId="28" borderId="17" xfId="70" applyNumberFormat="1" applyFont="1" applyFill="1" applyBorder="1" applyAlignment="1" applyProtection="1">
      <alignment horizontal="center"/>
      <protection hidden="1"/>
    </xf>
    <xf numFmtId="0" fontId="11" fillId="36" borderId="12" xfId="70" applyFont="1" applyFill="1" applyBorder="1" applyAlignment="1" applyProtection="1">
      <alignment vertical="center"/>
      <protection hidden="1"/>
    </xf>
    <xf numFmtId="166" fontId="11" fillId="36" borderId="11" xfId="70" applyNumberFormat="1" applyFont="1" applyFill="1" applyBorder="1" applyAlignment="1" applyProtection="1">
      <alignment horizontal="center" vertical="center"/>
      <protection hidden="1"/>
    </xf>
    <xf numFmtId="0" fontId="11" fillId="36" borderId="11" xfId="70" applyFont="1" applyFill="1" applyBorder="1" applyAlignment="1" applyProtection="1">
      <alignment horizontal="center" vertical="center"/>
      <protection hidden="1"/>
    </xf>
    <xf numFmtId="175" fontId="11" fillId="36" borderId="11" xfId="70" applyNumberFormat="1" applyFont="1" applyFill="1" applyBorder="1" applyAlignment="1" applyProtection="1">
      <alignment horizontal="center"/>
      <protection hidden="1"/>
    </xf>
    <xf numFmtId="175" fontId="11" fillId="36" borderId="17" xfId="70" applyNumberFormat="1" applyFont="1" applyFill="1" applyBorder="1" applyAlignment="1" applyProtection="1">
      <alignment horizontal="center"/>
      <protection hidden="1"/>
    </xf>
    <xf numFmtId="0" fontId="11" fillId="0" borderId="0" xfId="70" applyFont="1" applyAlignment="1" applyProtection="1">
      <alignment vertical="center"/>
      <protection hidden="1"/>
    </xf>
    <xf numFmtId="173" fontId="11" fillId="0" borderId="0" xfId="70" applyNumberFormat="1" applyFont="1" applyAlignment="1" applyProtection="1">
      <alignment horizontal="center" vertical="center"/>
      <protection hidden="1"/>
    </xf>
    <xf numFmtId="0" fontId="12" fillId="0" borderId="0" xfId="70" applyFont="1" applyAlignment="1" applyProtection="1">
      <alignment vertical="center"/>
      <protection hidden="1"/>
    </xf>
    <xf numFmtId="0" fontId="47" fillId="0" borderId="0" xfId="70" applyFont="1" applyAlignment="1" applyProtection="1">
      <alignment horizontal="left" vertical="center"/>
      <protection hidden="1"/>
    </xf>
    <xf numFmtId="173" fontId="12" fillId="0" borderId="0" xfId="70" applyNumberFormat="1" applyFont="1" applyAlignment="1" applyProtection="1">
      <alignment horizontal="center" vertical="center"/>
      <protection hidden="1"/>
    </xf>
    <xf numFmtId="0" fontId="26" fillId="0" borderId="0" xfId="70" applyFont="1" applyAlignment="1" applyProtection="1">
      <alignment vertical="center"/>
      <protection hidden="1"/>
    </xf>
    <xf numFmtId="173" fontId="26" fillId="0" borderId="0" xfId="70" applyNumberFormat="1" applyFont="1" applyAlignment="1" applyProtection="1">
      <alignment horizontal="center" vertical="center"/>
      <protection hidden="1"/>
    </xf>
    <xf numFmtId="0" fontId="116" fillId="30" borderId="11" xfId="70" applyFont="1" applyFill="1" applyBorder="1" applyAlignment="1" applyProtection="1">
      <alignment horizontal="center" vertical="center"/>
      <protection hidden="1"/>
    </xf>
    <xf numFmtId="0" fontId="11" fillId="0" borderId="15" xfId="70" applyFont="1" applyBorder="1" applyAlignment="1" applyProtection="1">
      <alignment vertical="center"/>
      <protection hidden="1"/>
    </xf>
    <xf numFmtId="166" fontId="11" fillId="0" borderId="16" xfId="70" applyNumberFormat="1" applyFont="1" applyBorder="1" applyAlignment="1" applyProtection="1">
      <alignment horizontal="center" vertical="center"/>
      <protection hidden="1"/>
    </xf>
    <xf numFmtId="0" fontId="11" fillId="0" borderId="16" xfId="70" applyFont="1" applyBorder="1" applyAlignment="1" applyProtection="1">
      <alignment horizontal="center" vertical="center"/>
      <protection hidden="1"/>
    </xf>
    <xf numFmtId="0" fontId="11" fillId="29" borderId="16" xfId="70" applyFont="1" applyFill="1" applyBorder="1" applyAlignment="1" applyProtection="1">
      <alignment horizontal="center" vertical="center"/>
      <protection hidden="1"/>
    </xf>
    <xf numFmtId="175" fontId="11" fillId="29" borderId="16" xfId="70" applyNumberFormat="1" applyFont="1" applyFill="1" applyBorder="1" applyAlignment="1" applyProtection="1">
      <alignment horizontal="center"/>
      <protection hidden="1"/>
    </xf>
    <xf numFmtId="166" fontId="11" fillId="0" borderId="0" xfId="70" applyNumberFormat="1" applyFont="1" applyAlignment="1" applyProtection="1">
      <alignment horizontal="center" vertical="center"/>
      <protection hidden="1"/>
    </xf>
    <xf numFmtId="0" fontId="11" fillId="0" borderId="0" xfId="70" applyFont="1" applyAlignment="1" applyProtection="1">
      <alignment horizontal="center" vertical="center"/>
      <protection hidden="1"/>
    </xf>
    <xf numFmtId="0" fontId="11" fillId="0" borderId="0" xfId="70" applyFont="1" applyAlignment="1" applyProtection="1">
      <alignment vertical="center"/>
      <protection locked="0" hidden="1"/>
    </xf>
    <xf numFmtId="173" fontId="11" fillId="0" borderId="0" xfId="70" applyNumberFormat="1" applyFont="1" applyAlignment="1" applyProtection="1">
      <alignment horizontal="center" vertical="center"/>
      <protection locked="0" hidden="1"/>
    </xf>
    <xf numFmtId="0" fontId="11" fillId="0" borderId="11" xfId="82" applyFont="1" applyBorder="1" applyAlignment="1" applyProtection="1">
      <alignment horizontal="center" vertical="center"/>
      <protection hidden="1"/>
    </xf>
    <xf numFmtId="0" fontId="116" fillId="30" borderId="11" xfId="70" applyFont="1" applyFill="1" applyBorder="1" applyAlignment="1" applyProtection="1">
      <alignment horizontal="center" vertical="center"/>
      <protection hidden="1"/>
    </xf>
    <xf numFmtId="175" fontId="11" fillId="0" borderId="0" xfId="0" applyNumberFormat="1" applyFont="1" applyProtection="1">
      <protection hidden="1"/>
    </xf>
    <xf numFmtId="9" fontId="11" fillId="0" borderId="0" xfId="0" applyNumberFormat="1" applyFont="1" applyProtection="1">
      <protection hidden="1"/>
    </xf>
    <xf numFmtId="0" fontId="11" fillId="0" borderId="0" xfId="70" applyFont="1" applyAlignment="1" applyProtection="1">
      <alignment horizontal="left" vertical="center"/>
      <protection hidden="1"/>
    </xf>
    <xf numFmtId="0" fontId="116" fillId="30" borderId="35" xfId="70" applyFont="1" applyFill="1" applyBorder="1" applyAlignment="1" applyProtection="1">
      <alignment horizontal="center" vertical="center"/>
      <protection hidden="1"/>
    </xf>
    <xf numFmtId="0" fontId="11" fillId="0" borderId="39" xfId="70" applyFont="1" applyBorder="1" applyAlignment="1" applyProtection="1">
      <alignment vertical="center"/>
      <protection hidden="1"/>
    </xf>
    <xf numFmtId="166" fontId="11" fillId="0" borderId="38" xfId="70" applyNumberFormat="1" applyFont="1" applyBorder="1" applyAlignment="1" applyProtection="1">
      <alignment horizontal="center" vertical="center"/>
      <protection hidden="1"/>
    </xf>
    <xf numFmtId="0" fontId="11" fillId="0" borderId="38" xfId="70" applyFont="1" applyBorder="1" applyAlignment="1" applyProtection="1">
      <alignment horizontal="center" vertical="center"/>
      <protection hidden="1"/>
    </xf>
    <xf numFmtId="0" fontId="11" fillId="29" borderId="38" xfId="70" applyFont="1" applyFill="1" applyBorder="1" applyAlignment="1" applyProtection="1">
      <alignment horizontal="center" vertical="center"/>
      <protection hidden="1"/>
    </xf>
    <xf numFmtId="175" fontId="11" fillId="29" borderId="38" xfId="70" applyNumberFormat="1" applyFont="1" applyFill="1" applyBorder="1" applyAlignment="1" applyProtection="1">
      <alignment horizontal="center"/>
      <protection hidden="1"/>
    </xf>
    <xf numFmtId="0" fontId="11" fillId="0" borderId="11" xfId="70" applyFont="1" applyBorder="1" applyAlignment="1" applyProtection="1">
      <alignment vertical="center"/>
      <protection hidden="1"/>
    </xf>
    <xf numFmtId="0" fontId="11" fillId="0" borderId="16" xfId="70" applyFont="1" applyBorder="1" applyAlignment="1" applyProtection="1">
      <alignment vertical="center"/>
      <protection hidden="1"/>
    </xf>
    <xf numFmtId="0" fontId="80" fillId="0" borderId="0" xfId="70" applyFont="1" applyAlignment="1">
      <alignment horizontal="left" vertical="top"/>
    </xf>
    <xf numFmtId="0" fontId="82" fillId="0" borderId="82" xfId="70" applyFont="1" applyBorder="1" applyAlignment="1">
      <alignment horizontal="left"/>
    </xf>
    <xf numFmtId="0" fontId="59" fillId="0" borderId="82" xfId="70" applyFont="1" applyBorder="1" applyAlignment="1">
      <alignment horizontal="left" vertical="center"/>
    </xf>
    <xf numFmtId="0" fontId="51" fillId="0" borderId="82" xfId="70" applyFont="1" applyBorder="1"/>
    <xf numFmtId="0" fontId="51" fillId="0" borderId="0" xfId="70" applyFont="1"/>
    <xf numFmtId="0" fontId="142" fillId="0" borderId="0" xfId="70" applyFont="1"/>
    <xf numFmtId="0" fontId="102" fillId="30" borderId="38" xfId="70" applyFont="1" applyFill="1" applyBorder="1" applyAlignment="1">
      <alignment horizontal="center" vertical="center" wrapText="1"/>
    </xf>
    <xf numFmtId="0" fontId="102" fillId="30" borderId="11" xfId="70" applyFont="1" applyFill="1" applyBorder="1" applyAlignment="1">
      <alignment horizontal="center" vertical="center" wrapText="1"/>
    </xf>
    <xf numFmtId="0" fontId="11" fillId="36" borderId="11" xfId="82" applyFont="1" applyFill="1" applyBorder="1" applyAlignment="1" applyProtection="1">
      <alignment vertical="center"/>
      <protection hidden="1"/>
    </xf>
    <xf numFmtId="0" fontId="11" fillId="36" borderId="11" xfId="82" applyFont="1" applyFill="1" applyBorder="1" applyAlignment="1" applyProtection="1">
      <alignment horizontal="center" vertical="center"/>
      <protection hidden="1"/>
    </xf>
    <xf numFmtId="1" fontId="11" fillId="36" borderId="11" xfId="82" applyNumberFormat="1" applyFont="1" applyFill="1" applyBorder="1" applyAlignment="1" applyProtection="1">
      <alignment horizontal="center" vertical="center"/>
      <protection hidden="1"/>
    </xf>
    <xf numFmtId="175" fontId="11" fillId="29" borderId="11" xfId="70" applyNumberFormat="1" applyFont="1" applyFill="1" applyBorder="1" applyAlignment="1" applyProtection="1">
      <alignment horizontal="center" vertical="center"/>
      <protection hidden="1"/>
    </xf>
    <xf numFmtId="0" fontId="11" fillId="36" borderId="11" xfId="70" applyFont="1" applyFill="1" applyBorder="1" applyAlignment="1" applyProtection="1">
      <alignment vertical="center"/>
      <protection hidden="1"/>
    </xf>
    <xf numFmtId="0" fontId="11" fillId="0" borderId="11" xfId="82" applyFont="1" applyBorder="1" applyAlignment="1" applyProtection="1">
      <alignment horizontal="center" vertical="center"/>
      <protection hidden="1"/>
    </xf>
    <xf numFmtId="1" fontId="112" fillId="29" borderId="11" xfId="0" applyNumberFormat="1" applyFont="1" applyFill="1" applyBorder="1" applyAlignment="1" applyProtection="1">
      <alignment horizontal="center" vertical="center"/>
      <protection hidden="1"/>
    </xf>
    <xf numFmtId="1" fontId="0" fillId="29" borderId="0" xfId="0" applyNumberFormat="1" applyFont="1" applyFill="1" applyAlignment="1">
      <alignment horizontal="center"/>
    </xf>
    <xf numFmtId="1" fontId="0" fillId="29" borderId="11" xfId="0" applyNumberFormat="1" applyFont="1" applyFill="1" applyBorder="1" applyAlignment="1">
      <alignment horizontal="center"/>
    </xf>
    <xf numFmtId="1" fontId="0" fillId="35" borderId="11" xfId="0" applyNumberFormat="1" applyFont="1" applyFill="1" applyBorder="1" applyAlignment="1">
      <alignment horizontal="center"/>
    </xf>
    <xf numFmtId="0" fontId="0" fillId="29" borderId="11" xfId="0" applyFont="1" applyFill="1" applyBorder="1" applyAlignment="1" applyProtection="1">
      <alignment horizontal="center" vertical="center"/>
      <protection hidden="1"/>
    </xf>
    <xf numFmtId="0" fontId="0" fillId="29" borderId="16" xfId="0" applyFont="1" applyFill="1" applyBorder="1" applyAlignment="1" applyProtection="1">
      <alignment horizontal="center" vertical="center"/>
      <protection hidden="1"/>
    </xf>
    <xf numFmtId="0" fontId="0" fillId="29" borderId="11" xfId="0" applyFont="1" applyFill="1" applyBorder="1" applyAlignment="1">
      <alignment horizontal="center" vertical="center" wrapText="1"/>
    </xf>
    <xf numFmtId="0" fontId="102" fillId="39" borderId="35" xfId="0" applyFont="1" applyFill="1" applyBorder="1" applyAlignment="1">
      <alignment horizontal="center" vertical="center" wrapText="1"/>
    </xf>
    <xf numFmtId="0" fontId="102" fillId="39" borderId="23" xfId="0" applyFont="1" applyFill="1" applyBorder="1" applyAlignment="1">
      <alignment horizontal="center" vertical="center" wrapText="1"/>
    </xf>
    <xf numFmtId="0" fontId="115" fillId="35" borderId="32" xfId="0" applyFont="1" applyFill="1" applyBorder="1" applyAlignment="1">
      <alignment horizontal="center" vertical="center" wrapText="1"/>
    </xf>
    <xf numFmtId="0" fontId="115" fillId="35" borderId="22" xfId="0" applyFont="1" applyFill="1" applyBorder="1" applyAlignment="1">
      <alignment horizontal="center" vertical="center" wrapText="1"/>
    </xf>
    <xf numFmtId="0" fontId="115" fillId="35" borderId="24" xfId="0" applyFont="1" applyFill="1" applyBorder="1" applyAlignment="1">
      <alignment horizontal="center" vertical="center" wrapText="1"/>
    </xf>
    <xf numFmtId="0" fontId="102" fillId="38" borderId="35" xfId="0" applyFont="1" applyFill="1" applyBorder="1" applyAlignment="1">
      <alignment horizontal="center" vertical="center" wrapText="1"/>
    </xf>
    <xf numFmtId="0" fontId="102" fillId="38" borderId="23" xfId="0" applyFont="1" applyFill="1" applyBorder="1" applyAlignment="1">
      <alignment horizontal="center" vertical="center" wrapText="1"/>
    </xf>
    <xf numFmtId="0" fontId="102" fillId="38" borderId="27" xfId="0" applyFont="1" applyFill="1" applyBorder="1" applyAlignment="1">
      <alignment horizontal="center" vertical="center" wrapText="1"/>
    </xf>
    <xf numFmtId="0" fontId="49" fillId="0" borderId="0" xfId="64" applyNumberFormat="1" applyFont="1" applyAlignment="1" applyProtection="1">
      <alignment horizontal="center"/>
      <protection hidden="1"/>
    </xf>
    <xf numFmtId="0" fontId="115" fillId="40" borderId="35" xfId="0" applyFont="1" applyFill="1" applyBorder="1" applyAlignment="1">
      <alignment horizontal="center" vertical="center" wrapText="1"/>
    </xf>
    <xf numFmtId="0" fontId="115" fillId="40" borderId="23" xfId="0" applyFont="1" applyFill="1" applyBorder="1" applyAlignment="1">
      <alignment horizontal="center" vertical="center" wrapText="1"/>
    </xf>
    <xf numFmtId="0" fontId="115" fillId="40" borderId="27" xfId="0" applyFont="1" applyFill="1" applyBorder="1" applyAlignment="1">
      <alignment horizontal="center" vertical="center" wrapText="1"/>
    </xf>
    <xf numFmtId="0" fontId="102" fillId="41" borderId="32" xfId="0" applyFont="1" applyFill="1" applyBorder="1" applyAlignment="1">
      <alignment horizontal="center" vertical="center" wrapText="1"/>
    </xf>
    <xf numFmtId="0" fontId="102" fillId="41" borderId="22" xfId="0" applyFont="1" applyFill="1" applyBorder="1" applyAlignment="1">
      <alignment horizontal="center" vertical="center" wrapText="1"/>
    </xf>
    <xf numFmtId="0" fontId="102" fillId="41" borderId="24" xfId="0" applyFont="1" applyFill="1" applyBorder="1" applyAlignment="1">
      <alignment horizontal="center" vertical="center" wrapText="1"/>
    </xf>
    <xf numFmtId="0" fontId="115" fillId="42" borderId="35" xfId="0" applyFont="1" applyFill="1" applyBorder="1" applyAlignment="1">
      <alignment horizontal="center" vertical="center" wrapText="1"/>
    </xf>
    <xf numFmtId="0" fontId="115" fillId="42" borderId="27" xfId="0" applyFont="1" applyFill="1" applyBorder="1" applyAlignment="1">
      <alignment horizontal="center" vertical="center" wrapText="1"/>
    </xf>
    <xf numFmtId="0" fontId="102" fillId="43" borderId="35" xfId="0" applyFont="1" applyFill="1" applyBorder="1" applyAlignment="1">
      <alignment horizontal="center" vertical="center"/>
    </xf>
    <xf numFmtId="0" fontId="102" fillId="43" borderId="23" xfId="0" applyFont="1" applyFill="1" applyBorder="1" applyAlignment="1">
      <alignment horizontal="center" vertical="center"/>
    </xf>
    <xf numFmtId="0" fontId="102" fillId="43" borderId="27" xfId="0" applyFont="1" applyFill="1" applyBorder="1" applyAlignment="1">
      <alignment horizontal="center" vertical="center"/>
    </xf>
    <xf numFmtId="0" fontId="102" fillId="30" borderId="35" xfId="0" applyFont="1" applyFill="1" applyBorder="1" applyAlignment="1">
      <alignment horizontal="center" vertical="center" wrapText="1"/>
    </xf>
    <xf numFmtId="0" fontId="102" fillId="30" borderId="23" xfId="0" applyFont="1" applyFill="1" applyBorder="1" applyAlignment="1">
      <alignment horizontal="center" vertical="center" wrapText="1"/>
    </xf>
    <xf numFmtId="0" fontId="102" fillId="30" borderId="27" xfId="0" applyFont="1" applyFill="1" applyBorder="1" applyAlignment="1">
      <alignment horizontal="center" vertical="center" wrapText="1"/>
    </xf>
    <xf numFmtId="0" fontId="102" fillId="31" borderId="35" xfId="0" applyFont="1" applyFill="1" applyBorder="1" applyAlignment="1">
      <alignment horizontal="center" vertical="center" wrapText="1"/>
    </xf>
    <xf numFmtId="0" fontId="102" fillId="31" borderId="23" xfId="0" applyFont="1" applyFill="1" applyBorder="1" applyAlignment="1">
      <alignment horizontal="center" vertical="center" wrapText="1"/>
    </xf>
    <xf numFmtId="0" fontId="102" fillId="31" borderId="22" xfId="0" applyFont="1" applyFill="1" applyBorder="1" applyAlignment="1">
      <alignment horizontal="center" vertical="center" wrapText="1"/>
    </xf>
    <xf numFmtId="0" fontId="102" fillId="31" borderId="27" xfId="0" applyFont="1" applyFill="1" applyBorder="1" applyAlignment="1">
      <alignment horizontal="center" vertical="center" wrapText="1"/>
    </xf>
    <xf numFmtId="0" fontId="46" fillId="0" borderId="0" xfId="0" applyFont="1" applyAlignment="1" applyProtection="1">
      <alignment horizontal="center"/>
      <protection hidden="1"/>
    </xf>
    <xf numFmtId="0" fontId="112" fillId="0" borderId="27" xfId="71" applyFont="1" applyBorder="1" applyAlignment="1">
      <alignment horizontal="center" vertical="center" wrapText="1"/>
    </xf>
    <xf numFmtId="0" fontId="112" fillId="0" borderId="11" xfId="71" applyFont="1" applyBorder="1" applyAlignment="1">
      <alignment horizontal="center" vertical="center" wrapText="1"/>
    </xf>
    <xf numFmtId="0" fontId="112" fillId="0" borderId="35" xfId="71" applyFont="1" applyBorder="1" applyAlignment="1">
      <alignment horizontal="center" vertical="center" wrapText="1"/>
    </xf>
    <xf numFmtId="0" fontId="115" fillId="29" borderId="44" xfId="73" applyFont="1" applyFill="1" applyBorder="1" applyAlignment="1">
      <alignment horizontal="center" vertical="center" wrapText="1"/>
    </xf>
    <xf numFmtId="0" fontId="115" fillId="29" borderId="41" xfId="73" applyFont="1" applyFill="1" applyBorder="1" applyAlignment="1">
      <alignment horizontal="center" vertical="center" wrapText="1"/>
    </xf>
    <xf numFmtId="0" fontId="115" fillId="29" borderId="45" xfId="73" applyFont="1" applyFill="1" applyBorder="1" applyAlignment="1">
      <alignment horizontal="center" vertical="center" wrapText="1"/>
    </xf>
    <xf numFmtId="0" fontId="150" fillId="30" borderId="44" xfId="71" applyFont="1" applyFill="1" applyBorder="1" applyAlignment="1">
      <alignment horizontal="center" vertical="center" wrapText="1"/>
    </xf>
    <xf numFmtId="0" fontId="150" fillId="30" borderId="41" xfId="71" applyFont="1" applyFill="1" applyBorder="1" applyAlignment="1">
      <alignment horizontal="center" vertical="center" wrapText="1"/>
    </xf>
    <xf numFmtId="0" fontId="150" fillId="30" borderId="45" xfId="71" applyFont="1" applyFill="1" applyBorder="1" applyAlignment="1">
      <alignment horizontal="center" vertical="center" wrapText="1"/>
    </xf>
    <xf numFmtId="0" fontId="115" fillId="32" borderId="109" xfId="73" applyFont="1" applyFill="1" applyBorder="1" applyAlignment="1">
      <alignment horizontal="center" vertical="center"/>
    </xf>
    <xf numFmtId="0" fontId="115" fillId="32" borderId="110" xfId="73" applyFont="1" applyFill="1" applyBorder="1" applyAlignment="1">
      <alignment horizontal="center" vertical="center"/>
    </xf>
    <xf numFmtId="0" fontId="115" fillId="32" borderId="111" xfId="73" applyFont="1" applyFill="1" applyBorder="1" applyAlignment="1">
      <alignment horizontal="center" vertical="center"/>
    </xf>
    <xf numFmtId="0" fontId="115" fillId="0" borderId="13" xfId="71" applyFont="1" applyBorder="1" applyAlignment="1">
      <alignment horizontal="center" vertical="center" wrapText="1"/>
    </xf>
    <xf numFmtId="0" fontId="115" fillId="32" borderId="103" xfId="73" applyFont="1" applyFill="1" applyBorder="1" applyAlignment="1">
      <alignment horizontal="center" vertical="center"/>
    </xf>
    <xf numFmtId="0" fontId="115" fillId="32" borderId="104" xfId="73" applyFont="1" applyFill="1" applyBorder="1" applyAlignment="1">
      <alignment horizontal="center" vertical="center"/>
    </xf>
    <xf numFmtId="0" fontId="115" fillId="32" borderId="105" xfId="73" applyFont="1" applyFill="1" applyBorder="1" applyAlignment="1">
      <alignment horizontal="center" vertical="center"/>
    </xf>
    <xf numFmtId="0" fontId="115" fillId="0" borderId="39" xfId="73" applyFont="1" applyBorder="1" applyAlignment="1">
      <alignment horizontal="center" vertical="center" wrapText="1"/>
    </xf>
    <xf numFmtId="0" fontId="115" fillId="0" borderId="12" xfId="73" applyFont="1" applyBorder="1" applyAlignment="1">
      <alignment horizontal="center" vertical="center" wrapText="1"/>
    </xf>
    <xf numFmtId="0" fontId="115" fillId="0" borderId="38" xfId="73" applyFont="1" applyBorder="1" applyAlignment="1">
      <alignment horizontal="center" vertical="center" wrapText="1"/>
    </xf>
    <xf numFmtId="0" fontId="115" fillId="0" borderId="11" xfId="73" applyFont="1" applyBorder="1" applyAlignment="1">
      <alignment horizontal="center" vertical="center" wrapText="1"/>
    </xf>
    <xf numFmtId="0" fontId="115" fillId="0" borderId="27" xfId="71" applyFont="1" applyBorder="1" applyAlignment="1">
      <alignment horizontal="center" vertical="center" wrapText="1"/>
    </xf>
    <xf numFmtId="0" fontId="115" fillId="0" borderId="11" xfId="71" applyFont="1" applyBorder="1" applyAlignment="1">
      <alignment horizontal="center" vertical="center" wrapText="1"/>
    </xf>
    <xf numFmtId="0" fontId="115" fillId="0" borderId="21" xfId="71" applyFont="1" applyBorder="1" applyAlignment="1">
      <alignment horizontal="center" vertical="center" wrapText="1"/>
    </xf>
    <xf numFmtId="0" fontId="115" fillId="0" borderId="35" xfId="71" applyFont="1" applyBorder="1" applyAlignment="1">
      <alignment horizontal="center" vertical="center" wrapText="1"/>
    </xf>
    <xf numFmtId="0" fontId="112" fillId="0" borderId="85" xfId="71" applyFont="1" applyBorder="1" applyAlignment="1">
      <alignment horizontal="left" wrapText="1"/>
    </xf>
    <xf numFmtId="0" fontId="115" fillId="32" borderId="103" xfId="73" applyFont="1" applyFill="1" applyBorder="1" applyAlignment="1">
      <alignment horizontal="center" vertical="center" wrapText="1"/>
    </xf>
    <xf numFmtId="0" fontId="115" fillId="32" borderId="104" xfId="73" applyFont="1" applyFill="1" applyBorder="1" applyAlignment="1">
      <alignment horizontal="center" vertical="center" wrapText="1"/>
    </xf>
    <xf numFmtId="0" fontId="115" fillId="32" borderId="105" xfId="73" applyFont="1" applyFill="1" applyBorder="1" applyAlignment="1">
      <alignment horizontal="center" vertical="center" wrapText="1"/>
    </xf>
    <xf numFmtId="0" fontId="112" fillId="0" borderId="108" xfId="71" applyFont="1" applyBorder="1" applyAlignment="1">
      <alignment horizontal="center" vertical="center" wrapText="1"/>
    </xf>
    <xf numFmtId="0" fontId="112" fillId="0" borderId="23" xfId="71" applyFont="1" applyBorder="1" applyAlignment="1">
      <alignment horizontal="center" vertical="center" wrapText="1"/>
    </xf>
    <xf numFmtId="0" fontId="112" fillId="0" borderId="11" xfId="73" applyFont="1" applyBorder="1" applyAlignment="1">
      <alignment horizontal="center" vertical="center" wrapText="1"/>
    </xf>
    <xf numFmtId="0" fontId="115" fillId="0" borderId="12" xfId="71" applyFont="1" applyBorder="1" applyAlignment="1">
      <alignment horizontal="center" vertical="center" wrapText="1"/>
    </xf>
    <xf numFmtId="0" fontId="115" fillId="0" borderId="15" xfId="71" applyFont="1" applyBorder="1" applyAlignment="1">
      <alignment horizontal="center" vertical="center" wrapText="1"/>
    </xf>
    <xf numFmtId="0" fontId="112" fillId="0" borderId="16" xfId="71" applyFont="1" applyBorder="1" applyAlignment="1">
      <alignment horizontal="center" vertical="center" wrapText="1"/>
    </xf>
    <xf numFmtId="0" fontId="115" fillId="0" borderId="27" xfId="73" applyFont="1" applyBorder="1" applyAlignment="1">
      <alignment horizontal="center" wrapText="1"/>
    </xf>
    <xf numFmtId="0" fontId="115" fillId="0" borderId="11" xfId="73" applyFont="1" applyBorder="1" applyAlignment="1">
      <alignment horizontal="center" wrapText="1"/>
    </xf>
    <xf numFmtId="0" fontId="112" fillId="0" borderId="19" xfId="73" applyFont="1" applyBorder="1" applyAlignment="1">
      <alignment horizontal="center" vertical="center" wrapText="1"/>
    </xf>
    <xf numFmtId="0" fontId="115" fillId="29" borderId="54" xfId="71" applyFont="1" applyFill="1" applyBorder="1" applyAlignment="1">
      <alignment horizontal="center" vertical="center" wrapText="1"/>
    </xf>
    <xf numFmtId="0" fontId="115" fillId="29" borderId="51" xfId="71" applyFont="1" applyFill="1" applyBorder="1" applyAlignment="1">
      <alignment horizontal="center" vertical="center" wrapText="1"/>
    </xf>
    <xf numFmtId="0" fontId="115" fillId="29" borderId="55" xfId="71" applyFont="1" applyFill="1" applyBorder="1" applyAlignment="1">
      <alignment horizontal="center" vertical="center" wrapText="1"/>
    </xf>
    <xf numFmtId="0" fontId="112" fillId="0" borderId="35" xfId="71" applyFont="1" applyBorder="1" applyAlignment="1">
      <alignment horizontal="center" vertical="center"/>
    </xf>
    <xf numFmtId="0" fontId="112" fillId="0" borderId="23" xfId="71" applyFont="1" applyBorder="1" applyAlignment="1">
      <alignment horizontal="center" vertical="center"/>
    </xf>
    <xf numFmtId="0" fontId="112" fillId="0" borderId="27" xfId="71" applyFont="1" applyBorder="1" applyAlignment="1">
      <alignment horizontal="center" vertical="center"/>
    </xf>
    <xf numFmtId="0" fontId="115" fillId="32" borderId="106" xfId="73" applyFont="1" applyFill="1" applyBorder="1" applyAlignment="1">
      <alignment horizontal="center" vertical="center"/>
    </xf>
    <xf numFmtId="0" fontId="115" fillId="32" borderId="107" xfId="73" applyFont="1" applyFill="1" applyBorder="1" applyAlignment="1">
      <alignment horizontal="center" vertical="center"/>
    </xf>
    <xf numFmtId="0" fontId="115" fillId="29" borderId="54" xfId="71" applyFont="1" applyFill="1" applyBorder="1" applyAlignment="1">
      <alignment horizontal="center"/>
    </xf>
    <xf numFmtId="0" fontId="115" fillId="29" borderId="51" xfId="71" applyFont="1" applyFill="1" applyBorder="1" applyAlignment="1">
      <alignment horizontal="center"/>
    </xf>
    <xf numFmtId="0" fontId="115" fillId="29" borderId="55" xfId="71" applyFont="1" applyFill="1" applyBorder="1" applyAlignment="1">
      <alignment horizontal="center"/>
    </xf>
    <xf numFmtId="0" fontId="103" fillId="0" borderId="27" xfId="71" applyFont="1" applyBorder="1" applyAlignment="1">
      <alignment horizontal="center"/>
    </xf>
    <xf numFmtId="0" fontId="103" fillId="0" borderId="11" xfId="71" applyFont="1" applyBorder="1" applyAlignment="1">
      <alignment horizontal="center"/>
    </xf>
    <xf numFmtId="0" fontId="103" fillId="0" borderId="35" xfId="71" applyFont="1" applyBorder="1" applyAlignment="1">
      <alignment horizontal="center"/>
    </xf>
    <xf numFmtId="0" fontId="115" fillId="0" borderId="0" xfId="73" applyFont="1" applyAlignment="1">
      <alignment horizontal="center" wrapText="1"/>
    </xf>
    <xf numFmtId="0" fontId="115" fillId="0" borderId="87" xfId="73" applyFont="1" applyBorder="1" applyAlignment="1">
      <alignment horizontal="center" wrapText="1"/>
    </xf>
    <xf numFmtId="0" fontId="112" fillId="0" borderId="86" xfId="73" applyFont="1" applyBorder="1" applyAlignment="1">
      <alignment horizontal="center" wrapText="1"/>
    </xf>
    <xf numFmtId="0" fontId="112" fillId="0" borderId="0" xfId="73" applyFont="1" applyAlignment="1">
      <alignment horizontal="center" wrapText="1"/>
    </xf>
    <xf numFmtId="0" fontId="112" fillId="0" borderId="87" xfId="73" applyFont="1" applyBorder="1" applyAlignment="1">
      <alignment horizontal="center" wrapText="1"/>
    </xf>
    <xf numFmtId="0" fontId="115" fillId="0" borderId="21" xfId="73" applyFont="1" applyBorder="1" applyAlignment="1">
      <alignment horizontal="center" vertical="center" wrapText="1"/>
    </xf>
    <xf numFmtId="0" fontId="115" fillId="0" borderId="35" xfId="73" applyFont="1" applyBorder="1" applyAlignment="1">
      <alignment horizontal="center" vertical="center" wrapText="1"/>
    </xf>
    <xf numFmtId="0" fontId="112" fillId="28" borderId="35" xfId="71" applyFont="1" applyFill="1" applyBorder="1" applyAlignment="1">
      <alignment horizontal="center" vertical="center" wrapText="1"/>
    </xf>
    <xf numFmtId="0" fontId="112" fillId="28" borderId="23" xfId="71" applyFont="1" applyFill="1" applyBorder="1" applyAlignment="1">
      <alignment horizontal="center" vertical="center" wrapText="1"/>
    </xf>
    <xf numFmtId="0" fontId="112" fillId="28" borderId="88" xfId="71" applyFont="1" applyFill="1" applyBorder="1" applyAlignment="1">
      <alignment horizontal="center" vertical="center" wrapText="1"/>
    </xf>
    <xf numFmtId="0" fontId="112" fillId="0" borderId="88" xfId="71" applyFont="1" applyBorder="1" applyAlignment="1">
      <alignment horizontal="center" vertical="center" wrapText="1"/>
    </xf>
    <xf numFmtId="164" fontId="118" fillId="30" borderId="33" xfId="49" applyFont="1" applyFill="1" applyBorder="1" applyAlignment="1">
      <alignment horizontal="center" vertical="center"/>
    </xf>
    <xf numFmtId="164" fontId="118" fillId="30" borderId="0" xfId="49" applyFont="1" applyFill="1" applyBorder="1" applyAlignment="1">
      <alignment horizontal="center" vertical="center"/>
    </xf>
    <xf numFmtId="0" fontId="118" fillId="30" borderId="35" xfId="0" applyFont="1" applyFill="1" applyBorder="1" applyAlignment="1">
      <alignment horizontal="center" vertical="center"/>
    </xf>
    <xf numFmtId="0" fontId="118" fillId="30" borderId="27" xfId="0" applyFont="1" applyFill="1" applyBorder="1" applyAlignment="1">
      <alignment horizontal="center" vertical="center"/>
    </xf>
    <xf numFmtId="0" fontId="118" fillId="30" borderId="34" xfId="0" applyFont="1" applyFill="1" applyBorder="1" applyAlignment="1">
      <alignment horizontal="center" vertical="center"/>
    </xf>
    <xf numFmtId="0" fontId="118" fillId="30" borderId="29" xfId="0" applyFont="1" applyFill="1" applyBorder="1" applyAlignment="1">
      <alignment horizontal="center" vertical="center"/>
    </xf>
    <xf numFmtId="0" fontId="118" fillId="30" borderId="32" xfId="0" applyFont="1" applyFill="1" applyBorder="1" applyAlignment="1">
      <alignment horizontal="center" vertical="center"/>
    </xf>
    <xf numFmtId="0" fontId="118" fillId="30" borderId="22" xfId="0" applyFont="1" applyFill="1" applyBorder="1" applyAlignment="1">
      <alignment horizontal="center" vertical="center"/>
    </xf>
    <xf numFmtId="0" fontId="118" fillId="30" borderId="33" xfId="0" applyFont="1" applyFill="1" applyBorder="1" applyAlignment="1">
      <alignment horizontal="center" vertical="center"/>
    </xf>
    <xf numFmtId="0" fontId="118" fillId="30" borderId="0" xfId="0" applyFont="1" applyFill="1" applyAlignment="1">
      <alignment horizontal="center" vertical="center"/>
    </xf>
    <xf numFmtId="0" fontId="131" fillId="30" borderId="21" xfId="0" applyFont="1" applyFill="1" applyBorder="1" applyAlignment="1">
      <alignment horizontal="center" vertical="center" wrapText="1"/>
    </xf>
    <xf numFmtId="0" fontId="131" fillId="30" borderId="25" xfId="0" applyFont="1" applyFill="1" applyBorder="1" applyAlignment="1">
      <alignment horizontal="center" vertical="center" wrapText="1"/>
    </xf>
    <xf numFmtId="0" fontId="131" fillId="30" borderId="20" xfId="0" applyFont="1" applyFill="1" applyBorder="1" applyAlignment="1">
      <alignment horizontal="center" vertical="center" wrapText="1"/>
    </xf>
    <xf numFmtId="0" fontId="58" fillId="0" borderId="21" xfId="0" applyFont="1" applyBorder="1" applyAlignment="1">
      <alignment horizontal="center" vertical="center"/>
    </xf>
    <xf numFmtId="0" fontId="58" fillId="0" borderId="25" xfId="0" applyFont="1" applyBorder="1" applyAlignment="1">
      <alignment horizontal="center" vertical="center"/>
    </xf>
    <xf numFmtId="0" fontId="58" fillId="0" borderId="20" xfId="0" applyFont="1" applyBorder="1" applyAlignment="1">
      <alignment horizontal="center" vertical="center"/>
    </xf>
    <xf numFmtId="0" fontId="11" fillId="0" borderId="11" xfId="0" applyFont="1" applyBorder="1" applyAlignment="1" applyProtection="1">
      <alignment horizontal="center" vertical="center" wrapText="1"/>
      <protection hidden="1"/>
    </xf>
    <xf numFmtId="0" fontId="116" fillId="30" borderId="11" xfId="0" applyFont="1" applyFill="1" applyBorder="1" applyAlignment="1" applyProtection="1">
      <alignment horizontal="center" vertical="center"/>
      <protection hidden="1"/>
    </xf>
    <xf numFmtId="0" fontId="151" fillId="30" borderId="11" xfId="0" applyFont="1" applyFill="1" applyBorder="1" applyAlignment="1" applyProtection="1">
      <alignment horizontal="center" vertical="center"/>
      <protection hidden="1"/>
    </xf>
    <xf numFmtId="0" fontId="116" fillId="30" borderId="38" xfId="0" applyFont="1" applyFill="1" applyBorder="1" applyAlignment="1" applyProtection="1">
      <alignment horizontal="center" vertical="center"/>
      <protection hidden="1"/>
    </xf>
    <xf numFmtId="0" fontId="118" fillId="30" borderId="24" xfId="0" applyFont="1" applyFill="1" applyBorder="1" applyAlignment="1">
      <alignment horizontal="center" vertical="center"/>
    </xf>
    <xf numFmtId="0" fontId="118" fillId="30" borderId="10" xfId="0" applyFont="1" applyFill="1" applyBorder="1" applyAlignment="1">
      <alignment horizontal="center" vertical="center"/>
    </xf>
    <xf numFmtId="0" fontId="118" fillId="30" borderId="66" xfId="0" applyFont="1" applyFill="1" applyBorder="1" applyAlignment="1">
      <alignment horizontal="center" vertical="center"/>
    </xf>
    <xf numFmtId="0" fontId="116" fillId="30" borderId="12" xfId="0" applyFont="1" applyFill="1" applyBorder="1" applyAlignment="1" applyProtection="1">
      <alignment horizontal="center" vertical="center"/>
      <protection hidden="1"/>
    </xf>
    <xf numFmtId="173" fontId="116" fillId="30" borderId="35" xfId="0" applyNumberFormat="1" applyFont="1" applyFill="1" applyBorder="1" applyAlignment="1" applyProtection="1">
      <alignment horizontal="center" vertical="center" wrapText="1"/>
      <protection hidden="1"/>
    </xf>
    <xf numFmtId="173" fontId="116" fillId="30" borderId="23" xfId="0" applyNumberFormat="1" applyFont="1" applyFill="1" applyBorder="1" applyAlignment="1" applyProtection="1">
      <alignment horizontal="center" vertical="center" wrapText="1"/>
      <protection hidden="1"/>
    </xf>
    <xf numFmtId="173" fontId="116" fillId="30" borderId="27" xfId="0" applyNumberFormat="1" applyFont="1" applyFill="1" applyBorder="1" applyAlignment="1" applyProtection="1">
      <alignment horizontal="center" vertical="center" wrapText="1"/>
      <protection hidden="1"/>
    </xf>
    <xf numFmtId="173" fontId="116" fillId="30" borderId="11" xfId="0" applyNumberFormat="1" applyFont="1" applyFill="1" applyBorder="1" applyAlignment="1" applyProtection="1">
      <alignment horizontal="center" vertical="center" wrapText="1"/>
      <protection hidden="1"/>
    </xf>
    <xf numFmtId="0" fontId="116" fillId="30" borderId="11" xfId="0" applyFont="1" applyFill="1" applyBorder="1" applyAlignment="1" applyProtection="1">
      <alignment horizontal="center" vertical="center" wrapText="1"/>
      <protection hidden="1"/>
    </xf>
    <xf numFmtId="0" fontId="116" fillId="30" borderId="35" xfId="0" applyFont="1" applyFill="1" applyBorder="1" applyAlignment="1" applyProtection="1">
      <alignment horizontal="center" vertical="center"/>
      <protection hidden="1"/>
    </xf>
    <xf numFmtId="0" fontId="116" fillId="30" borderId="23" xfId="0" applyFont="1" applyFill="1" applyBorder="1" applyAlignment="1" applyProtection="1">
      <alignment horizontal="center" vertical="center"/>
      <protection hidden="1"/>
    </xf>
    <xf numFmtId="0" fontId="116" fillId="30" borderId="27" xfId="0" applyFont="1" applyFill="1" applyBorder="1" applyAlignment="1" applyProtection="1">
      <alignment horizontal="center" vertical="center"/>
      <protection hidden="1"/>
    </xf>
    <xf numFmtId="0" fontId="116" fillId="30" borderId="32" xfId="0" applyFont="1" applyFill="1" applyBorder="1" applyAlignment="1" applyProtection="1">
      <alignment horizontal="center" vertical="center"/>
      <protection hidden="1"/>
    </xf>
    <xf numFmtId="0" fontId="116" fillId="30" borderId="34" xfId="0" applyFont="1" applyFill="1" applyBorder="1" applyAlignment="1" applyProtection="1">
      <alignment horizontal="center" vertical="center"/>
      <protection hidden="1"/>
    </xf>
    <xf numFmtId="0" fontId="116" fillId="30" borderId="24" xfId="0" applyFont="1" applyFill="1" applyBorder="1" applyAlignment="1" applyProtection="1">
      <alignment horizontal="center" vertical="center"/>
      <protection hidden="1"/>
    </xf>
    <xf numFmtId="0" fontId="116" fillId="30" borderId="29" xfId="0" applyFont="1" applyFill="1" applyBorder="1" applyAlignment="1" applyProtection="1">
      <alignment horizontal="center" vertical="center"/>
      <protection hidden="1"/>
    </xf>
    <xf numFmtId="0" fontId="151" fillId="30" borderId="32" xfId="0" applyFont="1" applyFill="1" applyBorder="1" applyAlignment="1" applyProtection="1">
      <alignment horizontal="center" vertical="center"/>
      <protection hidden="1"/>
    </xf>
    <xf numFmtId="0" fontId="151" fillId="30" borderId="33" xfId="0" applyFont="1" applyFill="1" applyBorder="1" applyAlignment="1" applyProtection="1">
      <alignment horizontal="center" vertical="center"/>
      <protection hidden="1"/>
    </xf>
    <xf numFmtId="0" fontId="151" fillId="30" borderId="34" xfId="0" applyFont="1" applyFill="1" applyBorder="1" applyAlignment="1" applyProtection="1">
      <alignment horizontal="center" vertical="center"/>
      <protection hidden="1"/>
    </xf>
    <xf numFmtId="0" fontId="151" fillId="30" borderId="24" xfId="0" applyFont="1" applyFill="1" applyBorder="1" applyAlignment="1" applyProtection="1">
      <alignment horizontal="center" vertical="center"/>
      <protection hidden="1"/>
    </xf>
    <xf numFmtId="0" fontId="151" fillId="30" borderId="10" xfId="0" applyFont="1" applyFill="1" applyBorder="1" applyAlignment="1" applyProtection="1">
      <alignment horizontal="center" vertical="center"/>
      <protection hidden="1"/>
    </xf>
    <xf numFmtId="0" fontId="151" fillId="30" borderId="29" xfId="0" applyFont="1" applyFill="1" applyBorder="1" applyAlignment="1" applyProtection="1">
      <alignment horizontal="center" vertical="center"/>
      <protection hidden="1"/>
    </xf>
    <xf numFmtId="0" fontId="151" fillId="30" borderId="38" xfId="0" applyFont="1" applyFill="1" applyBorder="1" applyAlignment="1" applyProtection="1">
      <alignment horizontal="center" vertical="center"/>
      <protection hidden="1"/>
    </xf>
    <xf numFmtId="0" fontId="151" fillId="30" borderId="43" xfId="0" applyFont="1" applyFill="1" applyBorder="1" applyAlignment="1" applyProtection="1">
      <alignment horizontal="center" vertical="center"/>
      <protection hidden="1"/>
    </xf>
    <xf numFmtId="0" fontId="151" fillId="30" borderId="17" xfId="0" applyFont="1" applyFill="1" applyBorder="1" applyAlignment="1" applyProtection="1">
      <alignment horizontal="center" vertical="center"/>
      <protection hidden="1"/>
    </xf>
    <xf numFmtId="0" fontId="11" fillId="0" borderId="0" xfId="0" applyFont="1" applyAlignment="1" applyProtection="1">
      <alignment horizontal="right" vertical="center"/>
      <protection hidden="1"/>
    </xf>
    <xf numFmtId="0" fontId="116" fillId="30" borderId="39" xfId="0" applyFont="1" applyFill="1" applyBorder="1" applyAlignment="1" applyProtection="1">
      <alignment horizontal="center" vertical="center"/>
      <protection hidden="1"/>
    </xf>
    <xf numFmtId="173" fontId="116" fillId="30" borderId="38" xfId="0" applyNumberFormat="1" applyFont="1" applyFill="1" applyBorder="1" applyAlignment="1" applyProtection="1">
      <alignment horizontal="center" vertical="center" wrapText="1"/>
      <protection hidden="1"/>
    </xf>
    <xf numFmtId="0" fontId="6" fillId="0" borderId="0" xfId="0" applyFont="1" applyAlignment="1" applyProtection="1">
      <alignment horizontal="center" vertical="center"/>
      <protection hidden="1"/>
    </xf>
    <xf numFmtId="0" fontId="131" fillId="30" borderId="11" xfId="0" applyFont="1" applyFill="1" applyBorder="1" applyAlignment="1">
      <alignment horizontal="center" vertical="center" wrapText="1"/>
    </xf>
    <xf numFmtId="0" fontId="58" fillId="0" borderId="11" xfId="0" applyFont="1" applyBorder="1" applyAlignment="1">
      <alignment horizontal="center" vertical="center"/>
    </xf>
    <xf numFmtId="49" fontId="11" fillId="0" borderId="11" xfId="0" applyNumberFormat="1" applyFont="1" applyBorder="1" applyAlignment="1" applyProtection="1">
      <alignment horizontal="center" vertical="center" wrapText="1"/>
      <protection hidden="1"/>
    </xf>
    <xf numFmtId="0" fontId="116" fillId="30" borderId="33" xfId="0" applyFont="1" applyFill="1" applyBorder="1" applyAlignment="1" applyProtection="1">
      <alignment horizontal="center" vertical="center"/>
      <protection hidden="1"/>
    </xf>
    <xf numFmtId="0" fontId="116" fillId="30" borderId="10" xfId="0" applyFont="1" applyFill="1" applyBorder="1" applyAlignment="1" applyProtection="1">
      <alignment horizontal="center" vertical="center"/>
      <protection hidden="1"/>
    </xf>
    <xf numFmtId="0" fontId="11" fillId="0" borderId="32" xfId="0" applyFont="1" applyBorder="1" applyAlignment="1" applyProtection="1">
      <alignment horizontal="center" vertical="center" wrapText="1"/>
      <protection hidden="1"/>
    </xf>
    <xf numFmtId="0" fontId="11" fillId="0" borderId="22" xfId="0" applyFont="1" applyBorder="1" applyAlignment="1" applyProtection="1">
      <alignment horizontal="center" vertical="center" wrapText="1"/>
      <protection hidden="1"/>
    </xf>
    <xf numFmtId="0" fontId="11" fillId="0" borderId="24" xfId="0" applyFont="1" applyBorder="1" applyAlignment="1" applyProtection="1">
      <alignment horizontal="center" vertical="center" wrapText="1"/>
      <protection hidden="1"/>
    </xf>
    <xf numFmtId="0" fontId="113" fillId="29" borderId="35" xfId="0" applyFont="1" applyFill="1" applyBorder="1" applyAlignment="1">
      <alignment horizontal="center" vertical="center" wrapText="1"/>
    </xf>
    <xf numFmtId="0" fontId="113" fillId="29" borderId="23" xfId="0" applyFont="1" applyFill="1" applyBorder="1" applyAlignment="1">
      <alignment horizontal="center" vertical="center" wrapText="1"/>
    </xf>
    <xf numFmtId="0" fontId="113" fillId="29" borderId="27" xfId="0" applyFont="1" applyFill="1" applyBorder="1" applyAlignment="1">
      <alignment horizontal="center" vertical="center" wrapText="1"/>
    </xf>
    <xf numFmtId="49" fontId="113" fillId="28" borderId="58" xfId="0" applyNumberFormat="1" applyFont="1" applyFill="1" applyBorder="1" applyAlignment="1">
      <alignment horizontal="center" vertical="center"/>
    </xf>
    <xf numFmtId="49" fontId="113" fillId="28" borderId="59" xfId="0" applyNumberFormat="1" applyFont="1" applyFill="1" applyBorder="1" applyAlignment="1">
      <alignment horizontal="center" vertical="center"/>
    </xf>
    <xf numFmtId="49" fontId="113" fillId="28" borderId="42" xfId="0" applyNumberFormat="1" applyFont="1" applyFill="1" applyBorder="1" applyAlignment="1">
      <alignment horizontal="center" vertical="center"/>
    </xf>
    <xf numFmtId="49" fontId="113" fillId="28" borderId="13" xfId="0" applyNumberFormat="1" applyFont="1" applyFill="1" applyBorder="1" applyAlignment="1">
      <alignment horizontal="center" vertical="center"/>
    </xf>
    <xf numFmtId="49" fontId="113" fillId="28" borderId="0" xfId="0" applyNumberFormat="1" applyFont="1" applyFill="1" applyAlignment="1">
      <alignment horizontal="center" vertical="center"/>
    </xf>
    <xf numFmtId="49" fontId="113" fillId="28" borderId="14" xfId="0" applyNumberFormat="1" applyFont="1" applyFill="1" applyBorder="1" applyAlignment="1">
      <alignment horizontal="center" vertical="center"/>
    </xf>
    <xf numFmtId="49" fontId="113" fillId="28" borderId="60" xfId="0" applyNumberFormat="1" applyFont="1" applyFill="1" applyBorder="1" applyAlignment="1">
      <alignment horizontal="center" vertical="center"/>
    </xf>
    <xf numFmtId="49" fontId="113" fillId="28" borderId="47" xfId="0" applyNumberFormat="1" applyFont="1" applyFill="1" applyBorder="1" applyAlignment="1">
      <alignment horizontal="center" vertical="center"/>
    </xf>
    <xf numFmtId="49" fontId="113" fillId="28" borderId="61" xfId="0" applyNumberFormat="1" applyFont="1" applyFill="1" applyBorder="1" applyAlignment="1">
      <alignment horizontal="center" vertical="center"/>
    </xf>
    <xf numFmtId="0" fontId="11" fillId="0" borderId="35" xfId="0" applyFont="1" applyBorder="1" applyAlignment="1" applyProtection="1">
      <alignment horizontal="center" vertical="center"/>
      <protection hidden="1"/>
    </xf>
    <xf numFmtId="0" fontId="11" fillId="0" borderId="23" xfId="0" applyFont="1" applyBorder="1" applyAlignment="1" applyProtection="1">
      <alignment horizontal="center" vertical="center"/>
      <protection hidden="1"/>
    </xf>
    <xf numFmtId="0" fontId="11" fillId="0" borderId="27" xfId="0" applyFont="1" applyBorder="1" applyAlignment="1" applyProtection="1">
      <alignment horizontal="center" vertical="center"/>
      <protection hidden="1"/>
    </xf>
    <xf numFmtId="0" fontId="112" fillId="29" borderId="112" xfId="0" applyFont="1" applyFill="1" applyBorder="1" applyAlignment="1">
      <alignment horizontal="left" vertical="center"/>
    </xf>
    <xf numFmtId="0" fontId="112" fillId="29" borderId="113" xfId="0" applyFont="1" applyFill="1" applyBorder="1" applyAlignment="1">
      <alignment horizontal="left" vertical="center"/>
    </xf>
    <xf numFmtId="0" fontId="112" fillId="29" borderId="114" xfId="0" applyFont="1" applyFill="1" applyBorder="1" applyAlignment="1">
      <alignment horizontal="left" vertical="center"/>
    </xf>
    <xf numFmtId="0" fontId="102" fillId="30" borderId="22" xfId="0" applyFont="1" applyFill="1" applyBorder="1" applyAlignment="1">
      <alignment horizontal="center" vertical="center" wrapText="1"/>
    </xf>
    <xf numFmtId="0" fontId="112" fillId="0" borderId="37" xfId="0" applyFont="1" applyBorder="1" applyAlignment="1">
      <alignment horizontal="center" vertical="center" wrapText="1"/>
    </xf>
    <xf numFmtId="0" fontId="112" fillId="0" borderId="67" xfId="0" applyFont="1" applyBorder="1" applyAlignment="1">
      <alignment horizontal="center" vertical="center" wrapText="1"/>
    </xf>
    <xf numFmtId="0" fontId="112" fillId="0" borderId="28" xfId="0" applyFont="1" applyBorder="1" applyAlignment="1">
      <alignment horizontal="center" vertical="center" wrapText="1"/>
    </xf>
    <xf numFmtId="0" fontId="114" fillId="0" borderId="37" xfId="0" applyFont="1" applyBorder="1" applyAlignment="1">
      <alignment horizontal="center" vertical="center" wrapText="1"/>
    </xf>
    <xf numFmtId="0" fontId="114" fillId="0" borderId="67" xfId="0" applyFont="1" applyBorder="1" applyAlignment="1">
      <alignment horizontal="center" vertical="center" wrapText="1"/>
    </xf>
    <xf numFmtId="0" fontId="114" fillId="0" borderId="28" xfId="0" applyFont="1" applyBorder="1" applyAlignment="1">
      <alignment horizontal="center" vertical="center" wrapText="1"/>
    </xf>
    <xf numFmtId="0" fontId="112" fillId="0" borderId="68" xfId="0" applyFont="1" applyBorder="1" applyAlignment="1">
      <alignment horizontal="center" vertical="center" wrapText="1"/>
    </xf>
    <xf numFmtId="0" fontId="112" fillId="0" borderId="62" xfId="0" applyFont="1" applyBorder="1" applyAlignment="1">
      <alignment horizontal="center" vertical="center" wrapText="1"/>
    </xf>
    <xf numFmtId="0" fontId="53" fillId="0" borderId="37" xfId="0" applyFont="1" applyBorder="1" applyAlignment="1">
      <alignment horizontal="center" vertical="center" wrapText="1"/>
    </xf>
    <xf numFmtId="0" fontId="115" fillId="0" borderId="67" xfId="0" applyFont="1" applyBorder="1" applyAlignment="1">
      <alignment horizontal="center" vertical="center" wrapText="1"/>
    </xf>
    <xf numFmtId="0" fontId="115" fillId="0" borderId="28" xfId="0" applyFont="1" applyBorder="1" applyAlignment="1">
      <alignment horizontal="center" vertical="center" wrapText="1"/>
    </xf>
    <xf numFmtId="0" fontId="115" fillId="0" borderId="68" xfId="0" applyFont="1" applyBorder="1" applyAlignment="1">
      <alignment horizontal="center" vertical="center" wrapText="1"/>
    </xf>
    <xf numFmtId="0" fontId="112" fillId="28" borderId="62" xfId="0" applyFont="1" applyFill="1" applyBorder="1" applyAlignment="1">
      <alignment horizontal="center" vertical="center" wrapText="1"/>
    </xf>
    <xf numFmtId="0" fontId="112" fillId="28" borderId="67" xfId="0" applyFont="1" applyFill="1" applyBorder="1" applyAlignment="1">
      <alignment horizontal="center" vertical="center" wrapText="1"/>
    </xf>
    <xf numFmtId="0" fontId="112" fillId="28" borderId="28" xfId="0" applyFont="1" applyFill="1" applyBorder="1" applyAlignment="1">
      <alignment horizontal="center" vertical="center" wrapText="1"/>
    </xf>
    <xf numFmtId="0" fontId="112" fillId="28" borderId="37" xfId="0" applyFont="1" applyFill="1" applyBorder="1" applyAlignment="1">
      <alignment horizontal="center" vertical="center" wrapText="1"/>
    </xf>
    <xf numFmtId="0" fontId="112" fillId="28" borderId="68" xfId="0" applyFont="1" applyFill="1" applyBorder="1" applyAlignment="1">
      <alignment horizontal="center" vertical="center" wrapText="1"/>
    </xf>
    <xf numFmtId="0" fontId="102" fillId="30" borderId="48" xfId="0" applyFont="1" applyFill="1" applyBorder="1" applyAlignment="1">
      <alignment horizontal="center" vertical="center" wrapText="1"/>
    </xf>
    <xf numFmtId="0" fontId="114" fillId="29" borderId="112" xfId="0" applyFont="1" applyFill="1" applyBorder="1" applyAlignment="1">
      <alignment horizontal="left"/>
    </xf>
    <xf numFmtId="0" fontId="114" fillId="29" borderId="113" xfId="0" applyFont="1" applyFill="1" applyBorder="1" applyAlignment="1">
      <alignment horizontal="left"/>
    </xf>
    <xf numFmtId="0" fontId="114" fillId="29" borderId="114" xfId="0" applyFont="1" applyFill="1" applyBorder="1" applyAlignment="1">
      <alignment horizontal="left"/>
    </xf>
    <xf numFmtId="0" fontId="112" fillId="0" borderId="17" xfId="0" applyFont="1" applyBorder="1" applyAlignment="1">
      <alignment horizontal="center" vertical="center" wrapText="1"/>
    </xf>
    <xf numFmtId="0" fontId="112" fillId="0" borderId="18" xfId="0" applyFont="1" applyBorder="1" applyAlignment="1">
      <alignment horizontal="center" vertical="center" wrapText="1"/>
    </xf>
    <xf numFmtId="172" fontId="102" fillId="30" borderId="11" xfId="0" applyNumberFormat="1" applyFont="1" applyFill="1" applyBorder="1" applyAlignment="1">
      <alignment horizontal="center" vertical="center"/>
    </xf>
    <xf numFmtId="0" fontId="102" fillId="30" borderId="11" xfId="0" applyFont="1" applyFill="1" applyBorder="1" applyAlignment="1">
      <alignment horizontal="center" vertical="center"/>
    </xf>
    <xf numFmtId="0" fontId="102" fillId="30" borderId="35" xfId="0" applyFont="1" applyFill="1" applyBorder="1" applyAlignment="1">
      <alignment horizontal="center" vertical="center"/>
    </xf>
    <xf numFmtId="0" fontId="102" fillId="30" borderId="27" xfId="0" applyFont="1" applyFill="1" applyBorder="1" applyAlignment="1">
      <alignment horizontal="center" vertical="center"/>
    </xf>
    <xf numFmtId="0" fontId="5" fillId="0" borderId="35" xfId="0" applyFont="1" applyBorder="1" applyAlignment="1">
      <alignment horizontal="left" vertical="top" wrapText="1"/>
    </xf>
    <xf numFmtId="0" fontId="5" fillId="0" borderId="23" xfId="0" applyFont="1" applyBorder="1" applyAlignment="1">
      <alignment horizontal="left" vertical="top" wrapText="1"/>
    </xf>
    <xf numFmtId="0" fontId="5" fillId="0" borderId="27" xfId="0" applyFont="1" applyBorder="1" applyAlignment="1">
      <alignment horizontal="left" vertical="top" wrapText="1"/>
    </xf>
    <xf numFmtId="0" fontId="3" fillId="0" borderId="23" xfId="0" applyFont="1" applyBorder="1" applyAlignment="1">
      <alignment horizontal="left" wrapText="1"/>
    </xf>
    <xf numFmtId="0" fontId="3" fillId="0" borderId="27" xfId="0" applyFont="1" applyBorder="1" applyAlignment="1">
      <alignment horizontal="left" wrapText="1"/>
    </xf>
    <xf numFmtId="0" fontId="5" fillId="28" borderId="0" xfId="0" applyFont="1" applyFill="1" applyAlignment="1">
      <alignment horizontal="center" vertical="justify"/>
    </xf>
    <xf numFmtId="173" fontId="116" fillId="30" borderId="11" xfId="0" applyNumberFormat="1" applyFont="1" applyFill="1" applyBorder="1" applyAlignment="1" applyProtection="1">
      <alignment horizontal="center" vertical="center"/>
      <protection hidden="1"/>
    </xf>
    <xf numFmtId="172" fontId="102" fillId="30" borderId="35" xfId="0" applyNumberFormat="1" applyFont="1" applyFill="1" applyBorder="1" applyAlignment="1">
      <alignment horizontal="center" vertical="center"/>
    </xf>
    <xf numFmtId="0" fontId="112" fillId="28" borderId="101" xfId="70" applyFont="1" applyFill="1" applyBorder="1" applyAlignment="1">
      <alignment horizontal="left" vertical="top" wrapText="1"/>
    </xf>
    <xf numFmtId="0" fontId="112" fillId="28" borderId="0" xfId="70" applyFont="1" applyFill="1" applyAlignment="1">
      <alignment horizontal="left" vertical="top" wrapText="1"/>
    </xf>
    <xf numFmtId="0" fontId="11" fillId="0" borderId="11" xfId="82" applyFont="1" applyBorder="1" applyAlignment="1" applyProtection="1">
      <alignment horizontal="center" vertical="center"/>
      <protection hidden="1"/>
    </xf>
    <xf numFmtId="0" fontId="116" fillId="30" borderId="11" xfId="82" applyFont="1" applyFill="1" applyBorder="1" applyAlignment="1" applyProtection="1">
      <alignment horizontal="center" vertical="center"/>
      <protection hidden="1"/>
    </xf>
    <xf numFmtId="0" fontId="116" fillId="30" borderId="11" xfId="82" applyFont="1" applyFill="1" applyBorder="1" applyAlignment="1" applyProtection="1">
      <alignment vertical="center"/>
      <protection hidden="1"/>
    </xf>
    <xf numFmtId="0" fontId="116" fillId="30" borderId="38" xfId="82" applyFont="1" applyFill="1" applyBorder="1" applyAlignment="1" applyProtection="1">
      <alignment horizontal="center" vertical="center"/>
      <protection hidden="1"/>
    </xf>
    <xf numFmtId="175" fontId="116" fillId="30" borderId="38" xfId="0" applyNumberFormat="1" applyFont="1" applyFill="1" applyBorder="1" applyAlignment="1" applyProtection="1">
      <alignment horizontal="center" vertical="center" wrapText="1"/>
      <protection hidden="1"/>
    </xf>
    <xf numFmtId="175" fontId="116" fillId="30" borderId="11" xfId="0" applyNumberFormat="1" applyFont="1" applyFill="1" applyBorder="1" applyAlignment="1" applyProtection="1">
      <alignment horizontal="center" vertical="center" wrapText="1"/>
      <protection hidden="1"/>
    </xf>
    <xf numFmtId="0" fontId="11" fillId="0" borderId="17" xfId="82" applyFont="1" applyBorder="1" applyAlignment="1" applyProtection="1">
      <alignment horizontal="center" vertical="center"/>
      <protection hidden="1"/>
    </xf>
    <xf numFmtId="0" fontId="11" fillId="0" borderId="18" xfId="82" applyFont="1" applyBorder="1" applyAlignment="1" applyProtection="1">
      <alignment horizontal="center" vertical="center"/>
      <protection hidden="1"/>
    </xf>
    <xf numFmtId="0" fontId="116" fillId="30" borderId="43" xfId="82" applyFont="1" applyFill="1" applyBorder="1" applyAlignment="1" applyProtection="1">
      <alignment horizontal="center" vertical="center"/>
      <protection hidden="1"/>
    </xf>
    <xf numFmtId="0" fontId="116" fillId="30" borderId="17" xfId="82" applyFont="1" applyFill="1" applyBorder="1" applyAlignment="1" applyProtection="1">
      <alignment horizontal="center" vertical="center"/>
      <protection hidden="1"/>
    </xf>
    <xf numFmtId="0" fontId="116" fillId="30" borderId="39" xfId="82" applyFont="1" applyFill="1" applyBorder="1" applyAlignment="1" applyProtection="1">
      <alignment horizontal="center" vertical="center"/>
      <protection hidden="1"/>
    </xf>
    <xf numFmtId="0" fontId="116" fillId="30" borderId="12" xfId="82" applyFont="1" applyFill="1" applyBorder="1" applyAlignment="1" applyProtection="1">
      <alignment horizontal="center" vertical="center"/>
      <protection hidden="1"/>
    </xf>
    <xf numFmtId="173" fontId="116" fillId="30" borderId="56" xfId="0" applyNumberFormat="1" applyFont="1" applyFill="1" applyBorder="1" applyAlignment="1" applyProtection="1">
      <alignment horizontal="center" vertical="center" wrapText="1"/>
      <protection hidden="1"/>
    </xf>
    <xf numFmtId="0" fontId="116" fillId="30" borderId="62" xfId="70" applyFont="1" applyFill="1" applyBorder="1" applyAlignment="1" applyProtection="1">
      <alignment horizontal="center" vertical="center"/>
      <protection hidden="1"/>
    </xf>
    <xf numFmtId="0" fontId="116" fillId="30" borderId="68" xfId="70" applyFont="1" applyFill="1" applyBorder="1" applyAlignment="1" applyProtection="1">
      <alignment horizontal="center" vertical="center"/>
      <protection hidden="1"/>
    </xf>
    <xf numFmtId="0" fontId="116" fillId="30" borderId="38" xfId="70" applyFont="1" applyFill="1" applyBorder="1" applyAlignment="1" applyProtection="1">
      <alignment horizontal="center" vertical="center"/>
      <protection hidden="1"/>
    </xf>
    <xf numFmtId="0" fontId="116" fillId="30" borderId="16" xfId="70" applyFont="1" applyFill="1" applyBorder="1" applyAlignment="1" applyProtection="1">
      <alignment horizontal="center" vertical="center"/>
      <protection hidden="1"/>
    </xf>
    <xf numFmtId="0" fontId="116" fillId="30" borderId="39" xfId="70" applyFont="1" applyFill="1" applyBorder="1" applyAlignment="1" applyProtection="1">
      <alignment horizontal="center" vertical="center"/>
      <protection hidden="1"/>
    </xf>
    <xf numFmtId="0" fontId="116" fillId="30" borderId="15" xfId="70" applyFont="1" applyFill="1" applyBorder="1" applyAlignment="1" applyProtection="1">
      <alignment horizontal="center" vertical="center"/>
      <protection hidden="1"/>
    </xf>
    <xf numFmtId="0" fontId="102" fillId="30" borderId="39" xfId="70" applyFont="1" applyFill="1" applyBorder="1" applyAlignment="1">
      <alignment horizontal="center" vertical="center"/>
    </xf>
    <xf numFmtId="0" fontId="102" fillId="30" borderId="12" xfId="70" applyFont="1" applyFill="1" applyBorder="1" applyAlignment="1">
      <alignment horizontal="center" vertical="center"/>
    </xf>
    <xf numFmtId="0" fontId="102" fillId="30" borderId="38" xfId="70" applyFont="1" applyFill="1" applyBorder="1" applyAlignment="1">
      <alignment horizontal="center" vertical="center" wrapText="1"/>
    </xf>
    <xf numFmtId="0" fontId="102" fillId="30" borderId="11" xfId="70" applyFont="1" applyFill="1" applyBorder="1" applyAlignment="1">
      <alignment horizontal="center" vertical="center" wrapText="1"/>
    </xf>
    <xf numFmtId="0" fontId="102" fillId="30" borderId="38" xfId="70" applyFont="1" applyFill="1" applyBorder="1" applyAlignment="1">
      <alignment horizontal="center" vertical="center"/>
    </xf>
    <xf numFmtId="0" fontId="102" fillId="30" borderId="11" xfId="70" applyFont="1" applyFill="1" applyBorder="1" applyAlignment="1">
      <alignment horizontal="center" vertical="center"/>
    </xf>
    <xf numFmtId="0" fontId="102" fillId="30" borderId="43" xfId="70" applyFont="1" applyFill="1" applyBorder="1" applyAlignment="1">
      <alignment horizontal="center" vertical="center" wrapText="1"/>
    </xf>
    <xf numFmtId="0" fontId="102" fillId="30" borderId="17" xfId="70" applyFont="1" applyFill="1" applyBorder="1" applyAlignment="1">
      <alignment horizontal="center" vertical="center" wrapText="1"/>
    </xf>
    <xf numFmtId="0" fontId="163" fillId="32" borderId="36" xfId="115" applyFont="1" applyFill="1" applyBorder="1" applyAlignment="1">
      <alignment horizontal="center"/>
    </xf>
    <xf numFmtId="0" fontId="163" fillId="32" borderId="26" xfId="115" applyFont="1" applyFill="1" applyBorder="1" applyAlignment="1">
      <alignment horizontal="center"/>
    </xf>
    <xf numFmtId="0" fontId="164" fillId="32" borderId="21" xfId="115" applyFont="1" applyFill="1" applyBorder="1" applyAlignment="1">
      <alignment horizontal="center"/>
    </xf>
    <xf numFmtId="0" fontId="164" fillId="32" borderId="25" xfId="115" applyFont="1" applyFill="1" applyBorder="1" applyAlignment="1">
      <alignment horizontal="center"/>
    </xf>
    <xf numFmtId="0" fontId="171" fillId="0" borderId="0" xfId="115" applyFont="1" applyAlignment="1">
      <alignment horizontal="center"/>
    </xf>
    <xf numFmtId="0" fontId="164" fillId="0" borderId="54" xfId="115" applyFont="1" applyBorder="1" applyAlignment="1">
      <alignment horizontal="center" vertical="center"/>
    </xf>
    <xf numFmtId="0" fontId="164" fillId="0" borderId="51" xfId="115" applyFont="1" applyBorder="1" applyAlignment="1">
      <alignment horizontal="center" vertical="center"/>
    </xf>
    <xf numFmtId="0" fontId="165" fillId="0" borderId="44" xfId="115" applyFont="1" applyBorder="1" applyAlignment="1">
      <alignment horizontal="center"/>
    </xf>
    <xf numFmtId="0" fontId="165" fillId="0" borderId="45" xfId="115" applyFont="1" applyBorder="1" applyAlignment="1">
      <alignment horizontal="center"/>
    </xf>
    <xf numFmtId="0" fontId="163" fillId="0" borderId="129" xfId="115" applyFont="1" applyBorder="1" applyAlignment="1">
      <alignment horizontal="center" vertical="center"/>
    </xf>
    <xf numFmtId="0" fontId="1" fillId="0" borderId="72" xfId="115" applyBorder="1" applyAlignment="1">
      <alignment horizontal="center" vertical="center"/>
    </xf>
    <xf numFmtId="0" fontId="1" fillId="0" borderId="134" xfId="115" applyBorder="1" applyAlignment="1">
      <alignment horizontal="center" vertical="center"/>
    </xf>
    <xf numFmtId="0" fontId="166" fillId="29" borderId="130" xfId="115" applyFont="1" applyFill="1" applyBorder="1" applyAlignment="1">
      <alignment horizontal="center" vertical="center"/>
    </xf>
    <xf numFmtId="0" fontId="166" fillId="29" borderId="131" xfId="115" applyFont="1" applyFill="1" applyBorder="1" applyAlignment="1">
      <alignment horizontal="center" vertical="center"/>
    </xf>
    <xf numFmtId="0" fontId="154" fillId="29" borderId="132" xfId="115" applyFont="1" applyFill="1" applyBorder="1" applyAlignment="1">
      <alignment horizontal="center" vertical="center"/>
    </xf>
    <xf numFmtId="0" fontId="1" fillId="0" borderId="133" xfId="115" applyBorder="1" applyAlignment="1">
      <alignment horizontal="center" vertical="center"/>
    </xf>
    <xf numFmtId="0" fontId="1" fillId="0" borderId="24" xfId="115" applyBorder="1" applyAlignment="1">
      <alignment horizontal="center" vertical="center"/>
    </xf>
    <xf numFmtId="0" fontId="1" fillId="0" borderId="10" xfId="115" applyBorder="1" applyAlignment="1">
      <alignment horizontal="center" vertical="center"/>
    </xf>
    <xf numFmtId="0" fontId="102" fillId="34" borderId="40" xfId="70" applyFont="1" applyFill="1" applyBorder="1" applyAlignment="1">
      <alignment horizontal="center" vertical="center" wrapText="1"/>
    </xf>
    <xf numFmtId="0" fontId="102" fillId="34" borderId="42" xfId="70" applyFont="1" applyFill="1" applyBorder="1" applyAlignment="1">
      <alignment horizontal="center" vertical="center" wrapText="1"/>
    </xf>
    <xf numFmtId="0" fontId="102" fillId="34" borderId="24" xfId="70" applyFont="1" applyFill="1" applyBorder="1" applyAlignment="1">
      <alignment horizontal="center" vertical="center" wrapText="1"/>
    </xf>
    <xf numFmtId="0" fontId="102" fillId="34" borderId="66" xfId="70" applyFont="1" applyFill="1" applyBorder="1" applyAlignment="1">
      <alignment horizontal="center" vertical="center" wrapText="1"/>
    </xf>
    <xf numFmtId="0" fontId="102" fillId="34" borderId="63" xfId="70" applyFont="1" applyFill="1" applyBorder="1" applyAlignment="1">
      <alignment horizontal="center" vertical="center" wrapText="1"/>
    </xf>
    <xf numFmtId="0" fontId="102" fillId="34" borderId="26" xfId="70" applyFont="1" applyFill="1" applyBorder="1" applyAlignment="1">
      <alignment horizontal="center" vertical="center" wrapText="1"/>
    </xf>
    <xf numFmtId="3" fontId="115" fillId="35" borderId="49" xfId="70" applyNumberFormat="1" applyFont="1" applyFill="1" applyBorder="1" applyAlignment="1">
      <alignment horizontal="center" vertical="center"/>
    </xf>
    <xf numFmtId="3" fontId="115" fillId="35" borderId="69" xfId="70" applyNumberFormat="1" applyFont="1" applyFill="1" applyBorder="1" applyAlignment="1">
      <alignment horizontal="center" vertical="center"/>
    </xf>
    <xf numFmtId="3" fontId="115" fillId="0" borderId="122" xfId="70" applyNumberFormat="1" applyFont="1" applyBorder="1" applyAlignment="1">
      <alignment horizontal="center" vertical="center"/>
    </xf>
    <xf numFmtId="3" fontId="115" fillId="0" borderId="55" xfId="70" applyNumberFormat="1" applyFont="1" applyBorder="1" applyAlignment="1">
      <alignment horizontal="center" vertical="center"/>
    </xf>
    <xf numFmtId="0" fontId="102" fillId="34" borderId="39" xfId="70" applyFont="1" applyFill="1" applyBorder="1" applyAlignment="1">
      <alignment horizontal="center" vertical="center"/>
    </xf>
    <xf numFmtId="0" fontId="102" fillId="34" borderId="12" xfId="70" applyFont="1" applyFill="1" applyBorder="1" applyAlignment="1">
      <alignment horizontal="center" vertical="center"/>
    </xf>
    <xf numFmtId="0" fontId="102" fillId="34" borderId="38" xfId="70" applyFont="1" applyFill="1" applyBorder="1" applyAlignment="1">
      <alignment horizontal="center" wrapText="1"/>
    </xf>
    <xf numFmtId="0" fontId="102" fillId="34" borderId="11" xfId="70" applyFont="1" applyFill="1" applyBorder="1" applyAlignment="1">
      <alignment horizontal="center" wrapText="1"/>
    </xf>
    <xf numFmtId="0" fontId="102" fillId="34" borderId="38" xfId="70" applyFont="1" applyFill="1" applyBorder="1" applyAlignment="1">
      <alignment horizontal="center" vertical="center"/>
    </xf>
    <xf numFmtId="0" fontId="102" fillId="34" borderId="11" xfId="70" applyFont="1" applyFill="1" applyBorder="1" applyAlignment="1">
      <alignment horizontal="center" vertical="center"/>
    </xf>
    <xf numFmtId="0" fontId="102" fillId="34" borderId="50" xfId="70" applyFont="1" applyFill="1" applyBorder="1" applyAlignment="1">
      <alignment horizontal="center" vertical="center"/>
    </xf>
    <xf numFmtId="0" fontId="102" fillId="34" borderId="70" xfId="70" applyFont="1" applyFill="1" applyBorder="1" applyAlignment="1">
      <alignment horizontal="center" vertical="center"/>
    </xf>
    <xf numFmtId="0" fontId="102" fillId="34" borderId="46" xfId="70" applyFont="1" applyFill="1" applyBorder="1" applyAlignment="1">
      <alignment horizontal="center" vertical="center"/>
    </xf>
    <xf numFmtId="0" fontId="112" fillId="0" borderId="122" xfId="70" applyFont="1" applyBorder="1" applyAlignment="1">
      <alignment horizontal="center" vertical="center"/>
    </xf>
    <xf numFmtId="0" fontId="112" fillId="0" borderId="123" xfId="70" applyFont="1" applyBorder="1" applyAlignment="1">
      <alignment horizontal="center" vertical="center"/>
    </xf>
    <xf numFmtId="0" fontId="112" fillId="0" borderId="51" xfId="70" applyFont="1" applyBorder="1" applyAlignment="1">
      <alignment horizontal="center" vertical="center"/>
    </xf>
    <xf numFmtId="0" fontId="102" fillId="34" borderId="38" xfId="70" applyFont="1" applyFill="1" applyBorder="1" applyAlignment="1">
      <alignment horizontal="center" vertical="center" wrapText="1"/>
    </xf>
    <xf numFmtId="0" fontId="102" fillId="34" borderId="11" xfId="70" applyFont="1" applyFill="1" applyBorder="1" applyAlignment="1">
      <alignment horizontal="center" vertical="center" wrapText="1"/>
    </xf>
    <xf numFmtId="0" fontId="102" fillId="34" borderId="38" xfId="70" applyFont="1" applyFill="1" applyBorder="1" applyAlignment="1">
      <alignment horizontal="center"/>
    </xf>
    <xf numFmtId="0" fontId="11" fillId="0" borderId="17" xfId="70" applyFont="1" applyBorder="1" applyAlignment="1" applyProtection="1">
      <alignment horizontal="center" vertical="center"/>
      <protection hidden="1"/>
    </xf>
    <xf numFmtId="0" fontId="11" fillId="0" borderId="18" xfId="70" applyFont="1" applyBorder="1" applyAlignment="1" applyProtection="1">
      <alignment horizontal="center" vertical="center"/>
      <protection hidden="1"/>
    </xf>
    <xf numFmtId="0" fontId="116" fillId="30" borderId="43" xfId="70" applyFont="1" applyFill="1" applyBorder="1" applyAlignment="1" applyProtection="1">
      <alignment horizontal="center" vertical="center"/>
      <protection hidden="1"/>
    </xf>
    <xf numFmtId="0" fontId="116" fillId="30" borderId="17" xfId="70" applyFont="1" applyFill="1" applyBorder="1" applyAlignment="1" applyProtection="1">
      <alignment horizontal="center" vertical="center"/>
      <protection hidden="1"/>
    </xf>
    <xf numFmtId="0" fontId="116" fillId="30" borderId="12" xfId="70" applyFont="1" applyFill="1" applyBorder="1" applyAlignment="1" applyProtection="1">
      <alignment horizontal="center" vertical="center"/>
      <protection hidden="1"/>
    </xf>
    <xf numFmtId="0" fontId="116" fillId="30" borderId="11" xfId="70" applyFont="1" applyFill="1" applyBorder="1" applyAlignment="1" applyProtection="1">
      <alignment horizontal="center" vertical="center"/>
      <protection hidden="1"/>
    </xf>
    <xf numFmtId="173" fontId="116" fillId="30" borderId="38" xfId="70" applyNumberFormat="1" applyFont="1" applyFill="1" applyBorder="1" applyAlignment="1" applyProtection="1">
      <alignment horizontal="center" vertical="center"/>
      <protection hidden="1"/>
    </xf>
    <xf numFmtId="173" fontId="116" fillId="30" borderId="11" xfId="70" applyNumberFormat="1" applyFont="1" applyFill="1" applyBorder="1" applyAlignment="1" applyProtection="1">
      <alignment horizontal="center" vertical="center"/>
      <protection hidden="1"/>
    </xf>
    <xf numFmtId="173" fontId="116" fillId="30" borderId="56" xfId="70" applyNumberFormat="1" applyFont="1" applyFill="1" applyBorder="1" applyAlignment="1" applyProtection="1">
      <alignment horizontal="center" vertical="center"/>
      <protection hidden="1"/>
    </xf>
    <xf numFmtId="173" fontId="116" fillId="30" borderId="27" xfId="70" applyNumberFormat="1" applyFont="1" applyFill="1" applyBorder="1" applyAlignment="1" applyProtection="1">
      <alignment horizontal="center" vertical="center"/>
      <protection hidden="1"/>
    </xf>
    <xf numFmtId="0" fontId="147" fillId="30" borderId="11" xfId="81" applyFont="1" applyFill="1" applyBorder="1" applyAlignment="1">
      <alignment horizontal="center" vertical="center"/>
    </xf>
    <xf numFmtId="0" fontId="0" fillId="0" borderId="11" xfId="0" applyBorder="1" applyAlignment="1">
      <alignment horizontal="center" vertical="center"/>
    </xf>
    <xf numFmtId="0" fontId="147" fillId="30" borderId="11" xfId="81" applyFont="1" applyFill="1" applyBorder="1" applyAlignment="1">
      <alignment horizontal="center" vertical="center" wrapText="1"/>
    </xf>
    <xf numFmtId="49" fontId="147" fillId="30" borderId="11" xfId="81" applyNumberFormat="1" applyFont="1" applyFill="1" applyBorder="1" applyAlignment="1">
      <alignment horizontal="center" vertical="center"/>
    </xf>
    <xf numFmtId="0" fontId="109" fillId="0" borderId="11" xfId="103" applyBorder="1" applyAlignment="1">
      <alignment horizontal="center" vertical="center"/>
    </xf>
    <xf numFmtId="0" fontId="5" fillId="0" borderId="11" xfId="70" applyBorder="1" applyAlignment="1">
      <alignment horizontal="center" vertical="center"/>
    </xf>
    <xf numFmtId="49" fontId="147" fillId="30" borderId="35" xfId="81" applyNumberFormat="1" applyFont="1" applyFill="1" applyBorder="1" applyAlignment="1">
      <alignment horizontal="center" vertical="center"/>
    </xf>
    <xf numFmtId="49" fontId="147" fillId="30" borderId="23" xfId="81" applyNumberFormat="1" applyFont="1" applyFill="1" applyBorder="1" applyAlignment="1">
      <alignment horizontal="center" vertical="center"/>
    </xf>
    <xf numFmtId="49" fontId="147" fillId="30" borderId="27" xfId="81" applyNumberFormat="1" applyFont="1" applyFill="1" applyBorder="1" applyAlignment="1">
      <alignment horizontal="center" vertical="center"/>
    </xf>
    <xf numFmtId="0" fontId="147" fillId="30" borderId="35" xfId="81" applyFont="1" applyFill="1" applyBorder="1" applyAlignment="1">
      <alignment horizontal="center" vertical="center" wrapText="1"/>
    </xf>
    <xf numFmtId="0" fontId="147" fillId="30" borderId="23" xfId="81" applyFont="1" applyFill="1" applyBorder="1" applyAlignment="1">
      <alignment horizontal="center" vertical="center" wrapText="1"/>
    </xf>
    <xf numFmtId="0" fontId="147" fillId="30" borderId="27" xfId="81" applyFont="1" applyFill="1" applyBorder="1" applyAlignment="1">
      <alignment horizontal="center" vertical="center" wrapText="1"/>
    </xf>
    <xf numFmtId="0" fontId="134" fillId="30" borderId="38" xfId="0" applyFont="1" applyFill="1" applyBorder="1" applyAlignment="1">
      <alignment horizontal="center" vertical="center"/>
    </xf>
    <xf numFmtId="0" fontId="134" fillId="30" borderId="11" xfId="0" applyFont="1" applyFill="1" applyBorder="1" applyAlignment="1">
      <alignment horizontal="center" vertical="center"/>
    </xf>
    <xf numFmtId="1" fontId="134" fillId="30" borderId="43" xfId="0" applyNumberFormat="1" applyFont="1" applyFill="1" applyBorder="1" applyAlignment="1">
      <alignment horizontal="center" vertical="center"/>
    </xf>
    <xf numFmtId="1" fontId="134" fillId="30" borderId="17" xfId="0" applyNumberFormat="1" applyFont="1" applyFill="1" applyBorder="1" applyAlignment="1">
      <alignment horizontal="center" vertical="center"/>
    </xf>
    <xf numFmtId="0" fontId="134" fillId="30" borderId="39" xfId="0" applyFont="1" applyFill="1" applyBorder="1" applyAlignment="1">
      <alignment horizontal="center" vertical="center"/>
    </xf>
    <xf numFmtId="0" fontId="134" fillId="30" borderId="12" xfId="0" applyFont="1" applyFill="1" applyBorder="1" applyAlignment="1">
      <alignment horizontal="center" vertical="center"/>
    </xf>
    <xf numFmtId="0" fontId="134" fillId="30" borderId="35" xfId="0" applyFont="1" applyFill="1" applyBorder="1" applyAlignment="1">
      <alignment horizontal="center" vertical="center"/>
    </xf>
    <xf numFmtId="1" fontId="134" fillId="30" borderId="37" xfId="0" applyNumberFormat="1" applyFont="1" applyFill="1" applyBorder="1" applyAlignment="1">
      <alignment horizontal="center" vertical="center"/>
    </xf>
    <xf numFmtId="0" fontId="134" fillId="30" borderId="36" xfId="0" applyFont="1" applyFill="1" applyBorder="1" applyAlignment="1">
      <alignment horizontal="center" vertical="center"/>
    </xf>
    <xf numFmtId="0" fontId="134" fillId="30" borderId="38" xfId="0" applyFont="1" applyFill="1" applyBorder="1" applyAlignment="1">
      <alignment horizontal="center" vertical="center" wrapText="1"/>
    </xf>
    <xf numFmtId="173" fontId="152" fillId="30" borderId="38" xfId="0" applyNumberFormat="1" applyFont="1" applyFill="1" applyBorder="1" applyAlignment="1" applyProtection="1">
      <alignment horizontal="center" vertical="center"/>
      <protection hidden="1"/>
    </xf>
    <xf numFmtId="173" fontId="152" fillId="30" borderId="11" xfId="0" applyNumberFormat="1" applyFont="1" applyFill="1" applyBorder="1" applyAlignment="1" applyProtection="1">
      <alignment horizontal="center" vertical="center"/>
      <protection hidden="1"/>
    </xf>
    <xf numFmtId="0" fontId="47" fillId="0" borderId="0" xfId="0" applyFont="1" applyAlignment="1" applyProtection="1">
      <alignment horizontal="center" vertical="center"/>
      <protection hidden="1"/>
    </xf>
    <xf numFmtId="0" fontId="71" fillId="0" borderId="0" xfId="0" applyFont="1" applyAlignment="1" applyProtection="1">
      <alignment horizontal="center" vertical="center"/>
      <protection hidden="1"/>
    </xf>
    <xf numFmtId="176" fontId="115" fillId="0" borderId="11" xfId="0" applyNumberFormat="1" applyFont="1" applyBorder="1" applyAlignment="1">
      <alignment horizontal="center" vertical="center" wrapText="1"/>
    </xf>
    <xf numFmtId="0" fontId="102" fillId="30" borderId="71" xfId="0" applyFont="1" applyFill="1" applyBorder="1" applyAlignment="1">
      <alignment horizontal="center" vertical="center" wrapText="1"/>
    </xf>
    <xf numFmtId="0" fontId="102" fillId="30" borderId="72" xfId="0" applyFont="1" applyFill="1" applyBorder="1" applyAlignment="1">
      <alignment horizontal="center" vertical="center" wrapText="1"/>
    </xf>
    <xf numFmtId="0" fontId="102" fillId="30" borderId="73" xfId="0" applyFont="1" applyFill="1" applyBorder="1" applyAlignment="1">
      <alignment horizontal="center" vertical="center" wrapText="1"/>
    </xf>
    <xf numFmtId="0" fontId="102" fillId="30" borderId="71" xfId="0" applyFont="1" applyFill="1" applyBorder="1" applyAlignment="1">
      <alignment horizontal="center" vertical="center"/>
    </xf>
    <xf numFmtId="0" fontId="102" fillId="30" borderId="72" xfId="0" applyFont="1" applyFill="1" applyBorder="1" applyAlignment="1">
      <alignment horizontal="center" vertical="center"/>
    </xf>
    <xf numFmtId="0" fontId="102" fillId="30" borderId="73" xfId="0" applyFont="1" applyFill="1" applyBorder="1" applyAlignment="1">
      <alignment horizontal="center" vertical="center"/>
    </xf>
    <xf numFmtId="0" fontId="102" fillId="30" borderId="58" xfId="0" applyFont="1" applyFill="1" applyBorder="1" applyAlignment="1">
      <alignment horizontal="center" vertical="center"/>
    </xf>
    <xf numFmtId="0" fontId="102" fillId="30" borderId="59" xfId="0" applyFont="1" applyFill="1" applyBorder="1" applyAlignment="1">
      <alignment horizontal="center" vertical="center"/>
    </xf>
    <xf numFmtId="0" fontId="102" fillId="30" borderId="42" xfId="0" applyFont="1" applyFill="1" applyBorder="1" applyAlignment="1">
      <alignment horizontal="center" vertical="center"/>
    </xf>
    <xf numFmtId="0" fontId="102" fillId="30" borderId="13" xfId="0" applyFont="1" applyFill="1" applyBorder="1" applyAlignment="1">
      <alignment horizontal="center" vertical="center"/>
    </xf>
    <xf numFmtId="0" fontId="102" fillId="30" borderId="0" xfId="0" applyFont="1" applyFill="1" applyAlignment="1">
      <alignment horizontal="center" vertical="center"/>
    </xf>
    <xf numFmtId="0" fontId="102" fillId="30" borderId="14" xfId="0" applyFont="1" applyFill="1" applyBorder="1" applyAlignment="1">
      <alignment horizontal="center" vertical="center"/>
    </xf>
    <xf numFmtId="0" fontId="102" fillId="30" borderId="57" xfId="0" applyFont="1" applyFill="1" applyBorder="1" applyAlignment="1">
      <alignment horizontal="center" vertical="center"/>
    </xf>
    <xf numFmtId="0" fontId="102" fillId="30" borderId="10" xfId="0" applyFont="1" applyFill="1" applyBorder="1" applyAlignment="1">
      <alignment horizontal="center" vertical="center"/>
    </xf>
    <xf numFmtId="0" fontId="102" fillId="30" borderId="66" xfId="0" applyFont="1" applyFill="1" applyBorder="1" applyAlignment="1">
      <alignment horizontal="center" vertical="center"/>
    </xf>
    <xf numFmtId="0" fontId="102" fillId="30" borderId="58" xfId="0" applyFont="1" applyFill="1" applyBorder="1" applyAlignment="1">
      <alignment horizontal="center" vertical="center" wrapText="1"/>
    </xf>
    <xf numFmtId="0" fontId="102" fillId="30" borderId="59" xfId="0" applyFont="1" applyFill="1" applyBorder="1" applyAlignment="1">
      <alignment horizontal="center" vertical="center" wrapText="1"/>
    </xf>
    <xf numFmtId="0" fontId="102" fillId="30" borderId="42" xfId="0" applyFont="1" applyFill="1" applyBorder="1" applyAlignment="1">
      <alignment horizontal="center" vertical="center" wrapText="1"/>
    </xf>
    <xf numFmtId="0" fontId="102" fillId="30" borderId="13" xfId="0" applyFont="1" applyFill="1" applyBorder="1" applyAlignment="1">
      <alignment horizontal="center" vertical="center" wrapText="1"/>
    </xf>
    <xf numFmtId="0" fontId="102" fillId="30" borderId="0" xfId="0" applyFont="1" applyFill="1" applyAlignment="1">
      <alignment horizontal="center" vertical="center" wrapText="1"/>
    </xf>
    <xf numFmtId="0" fontId="102" fillId="30" borderId="14" xfId="0" applyFont="1" applyFill="1" applyBorder="1" applyAlignment="1">
      <alignment horizontal="center" vertical="center" wrapText="1"/>
    </xf>
    <xf numFmtId="0" fontId="102" fillId="30" borderId="57" xfId="0" applyFont="1" applyFill="1" applyBorder="1" applyAlignment="1">
      <alignment horizontal="center" vertical="center" wrapText="1"/>
    </xf>
    <xf numFmtId="0" fontId="102" fillId="30" borderId="10" xfId="0" applyFont="1" applyFill="1" applyBorder="1" applyAlignment="1">
      <alignment horizontal="center" vertical="center" wrapText="1"/>
    </xf>
    <xf numFmtId="0" fontId="102" fillId="30" borderId="66" xfId="0" applyFont="1" applyFill="1" applyBorder="1" applyAlignment="1">
      <alignment horizontal="center" vertical="center" wrapText="1"/>
    </xf>
    <xf numFmtId="176" fontId="115" fillId="0" borderId="58" xfId="70" applyNumberFormat="1" applyFont="1" applyBorder="1" applyAlignment="1">
      <alignment horizontal="center" vertical="center" wrapText="1"/>
    </xf>
    <xf numFmtId="176" fontId="115" fillId="0" borderId="59" xfId="70" applyNumberFormat="1" applyFont="1" applyBorder="1" applyAlignment="1">
      <alignment horizontal="center" vertical="center" wrapText="1"/>
    </xf>
    <xf numFmtId="176" fontId="115" fillId="0" borderId="42" xfId="70" applyNumberFormat="1" applyFont="1" applyBorder="1" applyAlignment="1">
      <alignment horizontal="center" vertical="center" wrapText="1"/>
    </xf>
    <xf numFmtId="176" fontId="115" fillId="0" borderId="13" xfId="70" applyNumberFormat="1" applyFont="1" applyBorder="1" applyAlignment="1">
      <alignment horizontal="center" vertical="center" wrapText="1"/>
    </xf>
    <xf numFmtId="176" fontId="115" fillId="0" borderId="0" xfId="70" applyNumberFormat="1" applyFont="1" applyAlignment="1">
      <alignment horizontal="center" vertical="center" wrapText="1"/>
    </xf>
    <xf numFmtId="176" fontId="115" fillId="0" borderId="14" xfId="70" applyNumberFormat="1" applyFont="1" applyBorder="1" applyAlignment="1">
      <alignment horizontal="center" vertical="center" wrapText="1"/>
    </xf>
    <xf numFmtId="176" fontId="115" fillId="0" borderId="60" xfId="70" applyNumberFormat="1" applyFont="1" applyBorder="1" applyAlignment="1">
      <alignment horizontal="center" vertical="center" wrapText="1"/>
    </xf>
    <xf numFmtId="176" fontId="115" fillId="0" borderId="47" xfId="70" applyNumberFormat="1" applyFont="1" applyBorder="1" applyAlignment="1">
      <alignment horizontal="center" vertical="center" wrapText="1"/>
    </xf>
    <xf numFmtId="176" fontId="115" fillId="0" borderId="61" xfId="70" applyNumberFormat="1" applyFont="1" applyBorder="1" applyAlignment="1">
      <alignment horizontal="center" vertical="center" wrapText="1"/>
    </xf>
    <xf numFmtId="0" fontId="102" fillId="30" borderId="58" xfId="70" applyFont="1" applyFill="1" applyBorder="1" applyAlignment="1">
      <alignment horizontal="center" vertical="center"/>
    </xf>
    <xf numFmtId="0" fontId="102" fillId="30" borderId="59" xfId="70" applyFont="1" applyFill="1" applyBorder="1" applyAlignment="1">
      <alignment horizontal="center" vertical="center"/>
    </xf>
    <xf numFmtId="0" fontId="102" fillId="30" borderId="42" xfId="70" applyFont="1" applyFill="1" applyBorder="1" applyAlignment="1">
      <alignment horizontal="center" vertical="center"/>
    </xf>
    <xf numFmtId="0" fontId="102" fillId="30" borderId="13" xfId="70" applyFont="1" applyFill="1" applyBorder="1" applyAlignment="1">
      <alignment horizontal="center" vertical="center"/>
    </xf>
    <xf numFmtId="0" fontId="102" fillId="30" borderId="0" xfId="70" applyFont="1" applyFill="1" applyAlignment="1">
      <alignment horizontal="center" vertical="center"/>
    </xf>
    <xf numFmtId="0" fontId="102" fillId="30" borderId="14" xfId="70" applyFont="1" applyFill="1" applyBorder="1" applyAlignment="1">
      <alignment horizontal="center" vertical="center"/>
    </xf>
    <xf numFmtId="0" fontId="102" fillId="30" borderId="57" xfId="70" applyFont="1" applyFill="1" applyBorder="1" applyAlignment="1">
      <alignment horizontal="center" vertical="center"/>
    </xf>
    <xf numFmtId="0" fontId="102" fillId="30" borderId="10" xfId="70" applyFont="1" applyFill="1" applyBorder="1" applyAlignment="1">
      <alignment horizontal="center" vertical="center"/>
    </xf>
    <xf numFmtId="0" fontId="102" fillId="30" borderId="66" xfId="70" applyFont="1" applyFill="1" applyBorder="1" applyAlignment="1">
      <alignment horizontal="center" vertical="center"/>
    </xf>
    <xf numFmtId="176" fontId="115" fillId="0" borderId="58" xfId="0" applyNumberFormat="1" applyFont="1" applyBorder="1" applyAlignment="1">
      <alignment horizontal="center" vertical="center" wrapText="1"/>
    </xf>
    <xf numFmtId="176" fontId="115" fillId="0" borderId="59" xfId="0" applyNumberFormat="1" applyFont="1" applyBorder="1" applyAlignment="1">
      <alignment horizontal="center" vertical="center" wrapText="1"/>
    </xf>
    <xf numFmtId="176" fontId="115" fillId="0" borderId="42" xfId="0" applyNumberFormat="1" applyFont="1" applyBorder="1" applyAlignment="1">
      <alignment horizontal="center" vertical="center" wrapText="1"/>
    </xf>
    <xf numFmtId="176" fontId="115" fillId="0" borderId="13" xfId="0" applyNumberFormat="1" applyFont="1" applyBorder="1" applyAlignment="1">
      <alignment horizontal="center" vertical="center" wrapText="1"/>
    </xf>
    <xf numFmtId="176" fontId="115" fillId="0" borderId="0" xfId="0" applyNumberFormat="1" applyFont="1" applyAlignment="1">
      <alignment horizontal="center" vertical="center" wrapText="1"/>
    </xf>
    <xf numFmtId="176" fontId="115" fillId="0" borderId="14" xfId="0" applyNumberFormat="1" applyFont="1" applyBorder="1" applyAlignment="1">
      <alignment horizontal="center" vertical="center" wrapText="1"/>
    </xf>
    <xf numFmtId="176" fontId="115" fillId="0" borderId="60" xfId="0" applyNumberFormat="1" applyFont="1" applyBorder="1" applyAlignment="1">
      <alignment horizontal="center" vertical="center" wrapText="1"/>
    </xf>
    <xf numFmtId="176" fontId="115" fillId="0" borderId="47" xfId="0" applyNumberFormat="1" applyFont="1" applyBorder="1" applyAlignment="1">
      <alignment horizontal="center" vertical="center" wrapText="1"/>
    </xf>
    <xf numFmtId="176" fontId="115" fillId="0" borderId="61" xfId="0" applyNumberFormat="1" applyFont="1" applyBorder="1" applyAlignment="1">
      <alignment horizontal="center" vertical="center" wrapText="1"/>
    </xf>
    <xf numFmtId="0" fontId="102" fillId="30" borderId="46" xfId="0" applyFont="1" applyFill="1" applyBorder="1" applyAlignment="1">
      <alignment horizontal="center" vertical="center"/>
    </xf>
    <xf numFmtId="0" fontId="102" fillId="30" borderId="38" xfId="0" applyFont="1" applyFill="1" applyBorder="1" applyAlignment="1">
      <alignment horizontal="center" vertical="center"/>
    </xf>
    <xf numFmtId="0" fontId="102" fillId="30" borderId="43" xfId="0" applyFont="1" applyFill="1" applyBorder="1" applyAlignment="1">
      <alignment horizontal="center" vertical="center"/>
    </xf>
    <xf numFmtId="0" fontId="102" fillId="30" borderId="20" xfId="0" applyFont="1" applyFill="1" applyBorder="1" applyAlignment="1">
      <alignment horizontal="center" vertical="center"/>
    </xf>
    <xf numFmtId="0" fontId="102" fillId="30" borderId="17" xfId="0" applyFont="1" applyFill="1" applyBorder="1" applyAlignment="1">
      <alignment horizontal="center" vertical="center"/>
    </xf>
    <xf numFmtId="0" fontId="116" fillId="30" borderId="43" xfId="0" applyFont="1" applyFill="1" applyBorder="1" applyAlignment="1" applyProtection="1">
      <alignment horizontal="center" vertical="center"/>
      <protection hidden="1"/>
    </xf>
    <xf numFmtId="0" fontId="116" fillId="30" borderId="17" xfId="0" applyFont="1" applyFill="1" applyBorder="1" applyAlignment="1" applyProtection="1">
      <alignment horizontal="center" vertical="center"/>
      <protection hidden="1"/>
    </xf>
    <xf numFmtId="0" fontId="11" fillId="0" borderId="11" xfId="0" applyFont="1" applyBorder="1" applyAlignment="1" applyProtection="1">
      <alignment horizontal="center" vertical="center"/>
      <protection hidden="1"/>
    </xf>
    <xf numFmtId="0" fontId="116" fillId="30" borderId="38" xfId="0" applyFont="1" applyFill="1" applyBorder="1" applyAlignment="1" applyProtection="1">
      <alignment horizontal="center" vertical="center"/>
      <protection locked="0" hidden="1"/>
    </xf>
    <xf numFmtId="0" fontId="116" fillId="30" borderId="11" xfId="0" applyFont="1" applyFill="1" applyBorder="1" applyAlignment="1" applyProtection="1">
      <alignment horizontal="center" vertical="center"/>
      <protection locked="0" hidden="1"/>
    </xf>
    <xf numFmtId="173" fontId="116" fillId="30" borderId="56" xfId="0" applyNumberFormat="1" applyFont="1" applyFill="1" applyBorder="1" applyAlignment="1" applyProtection="1">
      <alignment horizontal="center" vertical="center"/>
      <protection hidden="1"/>
    </xf>
    <xf numFmtId="173" fontId="116" fillId="30" borderId="27" xfId="0" applyNumberFormat="1" applyFont="1" applyFill="1" applyBorder="1" applyAlignment="1" applyProtection="1">
      <alignment horizontal="center" vertical="center"/>
      <protection hidden="1"/>
    </xf>
    <xf numFmtId="0" fontId="116" fillId="30" borderId="39" xfId="0" applyFont="1" applyFill="1" applyBorder="1" applyAlignment="1" applyProtection="1">
      <alignment horizontal="center" vertical="center"/>
      <protection locked="0" hidden="1"/>
    </xf>
    <xf numFmtId="0" fontId="116" fillId="30" borderId="12" xfId="0" applyFont="1" applyFill="1" applyBorder="1" applyAlignment="1" applyProtection="1">
      <alignment horizontal="center" vertical="center"/>
      <protection locked="0" hidden="1"/>
    </xf>
    <xf numFmtId="0" fontId="116" fillId="30" borderId="43" xfId="0" applyFont="1" applyFill="1" applyBorder="1" applyAlignment="1" applyProtection="1">
      <alignment horizontal="center" vertical="center" wrapText="1"/>
      <protection hidden="1"/>
    </xf>
    <xf numFmtId="0" fontId="116" fillId="30" borderId="17" xfId="0" applyFont="1" applyFill="1" applyBorder="1" applyAlignment="1" applyProtection="1">
      <alignment horizontal="center" vertical="center" wrapText="1"/>
      <protection hidden="1"/>
    </xf>
    <xf numFmtId="0" fontId="116" fillId="30" borderId="38" xfId="0" applyFont="1" applyFill="1" applyBorder="1" applyAlignment="1" applyProtection="1">
      <alignment horizontal="center" vertical="center" wrapText="1"/>
      <protection locked="0" hidden="1"/>
    </xf>
    <xf numFmtId="0" fontId="116" fillId="30" borderId="11" xfId="0" applyFont="1" applyFill="1" applyBorder="1" applyAlignment="1" applyProtection="1">
      <alignment horizontal="center" vertical="center" wrapText="1"/>
      <protection locked="0" hidden="1"/>
    </xf>
    <xf numFmtId="49" fontId="11" fillId="0" borderId="11" xfId="0" applyNumberFormat="1" applyFont="1" applyBorder="1" applyAlignment="1" applyProtection="1">
      <alignment horizontal="center" vertical="center"/>
      <protection hidden="1"/>
    </xf>
    <xf numFmtId="0" fontId="51" fillId="35" borderId="101" xfId="0" applyFont="1" applyFill="1" applyBorder="1" applyAlignment="1">
      <alignment horizontal="center" vertical="center"/>
    </xf>
    <xf numFmtId="0" fontId="51" fillId="35" borderId="0" xfId="0" applyFont="1" applyFill="1" applyAlignment="1">
      <alignment horizontal="center" vertical="center"/>
    </xf>
    <xf numFmtId="175" fontId="116" fillId="30" borderId="56" xfId="0" applyNumberFormat="1" applyFont="1" applyFill="1" applyBorder="1" applyAlignment="1" applyProtection="1">
      <alignment horizontal="center" vertical="center" wrapText="1"/>
      <protection hidden="1"/>
    </xf>
    <xf numFmtId="175" fontId="116" fillId="30" borderId="23" xfId="0" applyNumberFormat="1" applyFont="1" applyFill="1" applyBorder="1" applyAlignment="1" applyProtection="1">
      <alignment horizontal="center" vertical="center" wrapText="1"/>
      <protection hidden="1"/>
    </xf>
    <xf numFmtId="175" fontId="116" fillId="30" borderId="27" xfId="0" applyNumberFormat="1" applyFont="1" applyFill="1" applyBorder="1" applyAlignment="1" applyProtection="1">
      <alignment horizontal="center" vertical="center" wrapText="1"/>
      <protection hidden="1"/>
    </xf>
    <xf numFmtId="0" fontId="54" fillId="0" borderId="11" xfId="0" applyFont="1" applyBorder="1" applyAlignment="1">
      <alignment horizontal="center" vertical="center"/>
    </xf>
    <xf numFmtId="0" fontId="54" fillId="0" borderId="32" xfId="0" applyFont="1" applyBorder="1" applyAlignment="1">
      <alignment horizontal="center" vertical="center"/>
    </xf>
    <xf numFmtId="0" fontId="54" fillId="0" borderId="33" xfId="0" applyFont="1" applyBorder="1" applyAlignment="1">
      <alignment horizontal="center" vertical="center"/>
    </xf>
    <xf numFmtId="0" fontId="54" fillId="0" borderId="34" xfId="0" applyFont="1" applyBorder="1" applyAlignment="1">
      <alignment horizontal="center" vertical="center"/>
    </xf>
    <xf numFmtId="0" fontId="54" fillId="0" borderId="22" xfId="0" applyFont="1" applyBorder="1" applyAlignment="1">
      <alignment horizontal="center" vertical="center"/>
    </xf>
    <xf numFmtId="0" fontId="54" fillId="0" borderId="0" xfId="0" applyFont="1" applyAlignment="1">
      <alignment horizontal="center" vertical="center"/>
    </xf>
    <xf numFmtId="0" fontId="54" fillId="0" borderId="19" xfId="0" applyFont="1" applyBorder="1" applyAlignment="1">
      <alignment horizontal="center" vertical="center"/>
    </xf>
    <xf numFmtId="0" fontId="54" fillId="0" borderId="24" xfId="0" applyFont="1" applyBorder="1" applyAlignment="1">
      <alignment horizontal="center" vertical="center"/>
    </xf>
    <xf numFmtId="0" fontId="54" fillId="0" borderId="10" xfId="0" applyFont="1" applyBorder="1" applyAlignment="1">
      <alignment horizontal="center" vertical="center"/>
    </xf>
    <xf numFmtId="0" fontId="54" fillId="0" borderId="29" xfId="0" applyFont="1" applyBorder="1" applyAlignment="1">
      <alignment horizontal="center" vertical="center"/>
    </xf>
    <xf numFmtId="175" fontId="116" fillId="30" borderId="50" xfId="0" applyNumberFormat="1" applyFont="1" applyFill="1" applyBorder="1" applyAlignment="1" applyProtection="1">
      <alignment horizontal="center" vertical="center" wrapText="1"/>
      <protection hidden="1"/>
    </xf>
    <xf numFmtId="175" fontId="116" fillId="30" borderId="21" xfId="0" applyNumberFormat="1" applyFont="1" applyFill="1" applyBorder="1" applyAlignment="1" applyProtection="1">
      <alignment horizontal="center" vertical="center" wrapText="1"/>
      <protection hidden="1"/>
    </xf>
    <xf numFmtId="0" fontId="118" fillId="30" borderId="40" xfId="71" applyFont="1" applyFill="1" applyBorder="1" applyAlignment="1">
      <alignment horizontal="center" vertical="center" wrapText="1"/>
    </xf>
    <xf numFmtId="0" fontId="118" fillId="30" borderId="59" xfId="71" applyFont="1" applyFill="1" applyBorder="1" applyAlignment="1">
      <alignment horizontal="center" vertical="center" wrapText="1"/>
    </xf>
    <xf numFmtId="0" fontId="118" fillId="30" borderId="64" xfId="71" applyFont="1" applyFill="1" applyBorder="1" applyAlignment="1">
      <alignment horizontal="center" vertical="center" wrapText="1"/>
    </xf>
    <xf numFmtId="0" fontId="118" fillId="30" borderId="24" xfId="71" applyFont="1" applyFill="1" applyBorder="1" applyAlignment="1">
      <alignment horizontal="center" vertical="center" wrapText="1"/>
    </xf>
    <xf numFmtId="0" fontId="118" fillId="30" borderId="10" xfId="71" applyFont="1" applyFill="1" applyBorder="1" applyAlignment="1">
      <alignment horizontal="center" vertical="center" wrapText="1"/>
    </xf>
    <xf numFmtId="0" fontId="118" fillId="30" borderId="29" xfId="71" applyFont="1" applyFill="1" applyBorder="1" applyAlignment="1">
      <alignment horizontal="center" vertical="center" wrapText="1"/>
    </xf>
    <xf numFmtId="0" fontId="47" fillId="0" borderId="0" xfId="0" applyFont="1" applyAlignment="1" applyProtection="1">
      <alignment horizontal="left"/>
      <protection hidden="1"/>
    </xf>
    <xf numFmtId="0" fontId="12" fillId="0" borderId="0" xfId="0" applyFont="1" applyAlignment="1" applyProtection="1">
      <alignment horizontal="left"/>
      <protection hidden="1"/>
    </xf>
    <xf numFmtId="0" fontId="12" fillId="0" borderId="0" xfId="0" applyFont="1" applyAlignment="1" applyProtection="1">
      <alignment horizontal="center" vertical="center"/>
      <protection hidden="1"/>
    </xf>
    <xf numFmtId="0" fontId="29" fillId="0" borderId="0" xfId="0" applyFont="1" applyAlignment="1" applyProtection="1">
      <alignment horizontal="left"/>
      <protection hidden="1"/>
    </xf>
    <xf numFmtId="0" fontId="11" fillId="0" borderId="0" xfId="0" applyFont="1" applyAlignment="1" applyProtection="1">
      <alignment horizontal="left"/>
      <protection hidden="1"/>
    </xf>
    <xf numFmtId="175" fontId="116" fillId="30" borderId="38" xfId="0" applyNumberFormat="1" applyFont="1" applyFill="1" applyBorder="1" applyAlignment="1" applyProtection="1">
      <alignment horizontal="center" vertical="center"/>
      <protection hidden="1"/>
    </xf>
    <xf numFmtId="175" fontId="116" fillId="30" borderId="11" xfId="0" applyNumberFormat="1" applyFont="1" applyFill="1" applyBorder="1" applyAlignment="1" applyProtection="1">
      <alignment horizontal="center" vertical="center"/>
      <protection hidden="1"/>
    </xf>
    <xf numFmtId="166" fontId="11" fillId="0" borderId="0" xfId="0" applyNumberFormat="1" applyFont="1" applyAlignment="1" applyProtection="1">
      <alignment horizontal="right"/>
      <protection hidden="1"/>
    </xf>
    <xf numFmtId="0" fontId="116" fillId="30" borderId="18" xfId="0" applyFont="1" applyFill="1" applyBorder="1" applyAlignment="1" applyProtection="1">
      <alignment horizontal="center" vertical="center" wrapText="1"/>
      <protection hidden="1"/>
    </xf>
    <xf numFmtId="173" fontId="116" fillId="30" borderId="23" xfId="0" applyNumberFormat="1" applyFont="1" applyFill="1" applyBorder="1" applyAlignment="1" applyProtection="1">
      <alignment horizontal="center" vertical="center"/>
      <protection hidden="1"/>
    </xf>
    <xf numFmtId="0" fontId="116" fillId="30" borderId="56" xfId="0" applyFont="1" applyFill="1" applyBorder="1" applyAlignment="1" applyProtection="1">
      <alignment horizontal="center" vertical="center"/>
      <protection hidden="1"/>
    </xf>
    <xf numFmtId="0" fontId="11" fillId="0" borderId="38" xfId="0" applyFont="1" applyBorder="1" applyAlignment="1" applyProtection="1">
      <alignment horizontal="center" vertical="center" wrapText="1"/>
      <protection hidden="1"/>
    </xf>
    <xf numFmtId="0" fontId="11" fillId="0" borderId="16" xfId="0" applyFont="1" applyBorder="1" applyAlignment="1" applyProtection="1">
      <alignment horizontal="center" vertical="center" wrapText="1"/>
      <protection hidden="1"/>
    </xf>
    <xf numFmtId="173" fontId="116" fillId="30" borderId="62" xfId="0" applyNumberFormat="1" applyFont="1" applyFill="1" applyBorder="1" applyAlignment="1" applyProtection="1">
      <alignment horizontal="center" vertical="center"/>
      <protection hidden="1"/>
    </xf>
    <xf numFmtId="173" fontId="116" fillId="30" borderId="67" xfId="0" applyNumberFormat="1" applyFont="1" applyFill="1" applyBorder="1" applyAlignment="1" applyProtection="1">
      <alignment horizontal="center" vertical="center"/>
      <protection hidden="1"/>
    </xf>
    <xf numFmtId="173" fontId="116" fillId="30" borderId="28" xfId="0" applyNumberFormat="1" applyFont="1" applyFill="1" applyBorder="1" applyAlignment="1" applyProtection="1">
      <alignment horizontal="center" vertical="center"/>
      <protection hidden="1"/>
    </xf>
    <xf numFmtId="175" fontId="116" fillId="30" borderId="43" xfId="0" applyNumberFormat="1" applyFont="1" applyFill="1" applyBorder="1" applyAlignment="1" applyProtection="1">
      <alignment horizontal="center" vertical="center"/>
      <protection hidden="1"/>
    </xf>
    <xf numFmtId="175" fontId="116" fillId="30" borderId="17" xfId="0" applyNumberFormat="1" applyFont="1" applyFill="1" applyBorder="1" applyAlignment="1" applyProtection="1">
      <alignment horizontal="center" vertical="center"/>
      <protection hidden="1"/>
    </xf>
    <xf numFmtId="0" fontId="116" fillId="30" borderId="38" xfId="0" applyFont="1" applyFill="1" applyBorder="1" applyAlignment="1" applyProtection="1">
      <alignment horizontal="center" vertical="center" wrapText="1"/>
      <protection hidden="1"/>
    </xf>
    <xf numFmtId="0" fontId="116" fillId="30" borderId="63" xfId="0" applyFont="1" applyFill="1" applyBorder="1" applyAlignment="1" applyProtection="1">
      <alignment horizontal="center" vertical="center"/>
      <protection hidden="1"/>
    </xf>
    <xf numFmtId="0" fontId="116" fillId="30" borderId="56" xfId="0" applyFont="1" applyFill="1" applyBorder="1" applyAlignment="1" applyProtection="1">
      <alignment horizontal="center" vertical="center" wrapText="1"/>
      <protection locked="0" hidden="1"/>
    </xf>
    <xf numFmtId="0" fontId="116" fillId="30" borderId="23" xfId="0" applyFont="1" applyFill="1" applyBorder="1" applyAlignment="1" applyProtection="1">
      <alignment horizontal="center" vertical="center" wrapText="1"/>
      <protection locked="0" hidden="1"/>
    </xf>
    <xf numFmtId="1" fontId="137" fillId="30" borderId="38" xfId="84" applyNumberFormat="1" applyFont="1" applyFill="1" applyBorder="1" applyAlignment="1">
      <alignment horizontal="center" vertical="center"/>
    </xf>
    <xf numFmtId="1" fontId="137" fillId="30" borderId="11" xfId="84" applyNumberFormat="1" applyFont="1" applyFill="1" applyBorder="1" applyAlignment="1">
      <alignment horizontal="center" vertical="center"/>
    </xf>
    <xf numFmtId="3" fontId="137" fillId="30" borderId="43" xfId="0" applyNumberFormat="1" applyFont="1" applyFill="1" applyBorder="1" applyAlignment="1">
      <alignment horizontal="center" vertical="center"/>
    </xf>
    <xf numFmtId="3" fontId="137" fillId="30" borderId="17" xfId="0" applyNumberFormat="1" applyFont="1" applyFill="1" applyBorder="1" applyAlignment="1">
      <alignment horizontal="center" vertical="center"/>
    </xf>
    <xf numFmtId="0" fontId="123" fillId="30" borderId="39" xfId="0" applyFont="1" applyFill="1" applyBorder="1" applyAlignment="1">
      <alignment horizontal="center" vertical="center"/>
    </xf>
    <xf numFmtId="0" fontId="123" fillId="30" borderId="12" xfId="0" applyFont="1" applyFill="1" applyBorder="1" applyAlignment="1">
      <alignment horizontal="center" vertical="center"/>
    </xf>
    <xf numFmtId="3" fontId="123" fillId="30" borderId="62" xfId="0" applyNumberFormat="1" applyFont="1" applyFill="1" applyBorder="1" applyAlignment="1">
      <alignment horizontal="center" vertical="center"/>
    </xf>
    <xf numFmtId="3" fontId="123" fillId="30" borderId="28" xfId="0" applyNumberFormat="1" applyFont="1" applyFill="1" applyBorder="1" applyAlignment="1">
      <alignment horizontal="center" vertical="center"/>
    </xf>
    <xf numFmtId="1" fontId="137" fillId="30" borderId="56" xfId="84" applyNumberFormat="1" applyFont="1" applyFill="1" applyBorder="1" applyAlignment="1">
      <alignment horizontal="center" vertical="center"/>
    </xf>
    <xf numFmtId="1" fontId="137" fillId="30" borderId="27" xfId="84" applyNumberFormat="1" applyFont="1" applyFill="1" applyBorder="1" applyAlignment="1">
      <alignment horizontal="center" vertical="center"/>
    </xf>
    <xf numFmtId="0" fontId="123" fillId="30" borderId="63" xfId="0" applyFont="1" applyFill="1" applyBorder="1" applyAlignment="1">
      <alignment horizontal="left" vertical="center"/>
    </xf>
    <xf numFmtId="0" fontId="123" fillId="30" borderId="26" xfId="0" applyFont="1" applyFill="1" applyBorder="1" applyAlignment="1">
      <alignment horizontal="left" vertical="center"/>
    </xf>
    <xf numFmtId="3" fontId="137" fillId="30" borderId="62" xfId="0" applyNumberFormat="1" applyFont="1" applyFill="1" applyBorder="1" applyAlignment="1">
      <alignment horizontal="center" vertical="center"/>
    </xf>
    <xf numFmtId="3" fontId="137" fillId="30" borderId="28" xfId="0" applyNumberFormat="1" applyFont="1" applyFill="1" applyBorder="1" applyAlignment="1">
      <alignment horizontal="center" vertical="center"/>
    </xf>
    <xf numFmtId="0" fontId="137" fillId="30" borderId="63" xfId="0" applyFont="1" applyFill="1" applyBorder="1" applyAlignment="1">
      <alignment horizontal="left" vertical="center"/>
    </xf>
    <xf numFmtId="0" fontId="137" fillId="30" borderId="26" xfId="0" applyFont="1" applyFill="1" applyBorder="1" applyAlignment="1">
      <alignment horizontal="left" vertical="center"/>
    </xf>
    <xf numFmtId="0" fontId="116" fillId="30" borderId="0" xfId="0" applyFont="1" applyFill="1" applyAlignment="1" applyProtection="1">
      <alignment horizontal="center" vertical="center"/>
      <protection hidden="1"/>
    </xf>
    <xf numFmtId="0" fontId="47" fillId="0" borderId="0" xfId="0" applyFont="1" applyAlignment="1" applyProtection="1">
      <alignment horizontal="left" vertical="center"/>
      <protection hidden="1"/>
    </xf>
    <xf numFmtId="0" fontId="153" fillId="30" borderId="0" xfId="0" applyFont="1" applyFill="1" applyAlignment="1">
      <alignment horizontal="center" vertical="center"/>
    </xf>
    <xf numFmtId="0" fontId="11" fillId="0" borderId="74" xfId="0" applyFont="1" applyBorder="1" applyAlignment="1" applyProtection="1">
      <alignment horizontal="center" vertical="center"/>
      <protection hidden="1"/>
    </xf>
    <xf numFmtId="0" fontId="11" fillId="0" borderId="25" xfId="0" applyFont="1" applyBorder="1" applyAlignment="1" applyProtection="1">
      <alignment horizontal="center" vertical="center"/>
      <protection hidden="1"/>
    </xf>
    <xf numFmtId="0" fontId="11" fillId="0" borderId="20" xfId="0" applyFont="1" applyBorder="1" applyAlignment="1" applyProtection="1">
      <alignment horizontal="center" vertical="center"/>
      <protection hidden="1"/>
    </xf>
    <xf numFmtId="0" fontId="11" fillId="0" borderId="75" xfId="0" applyFont="1" applyBorder="1" applyAlignment="1" applyProtection="1">
      <alignment horizontal="center" vertical="center"/>
      <protection hidden="1"/>
    </xf>
    <xf numFmtId="0" fontId="11" fillId="0" borderId="52" xfId="0" applyFont="1" applyBorder="1" applyAlignment="1" applyProtection="1">
      <alignment horizontal="center" vertical="center"/>
      <protection hidden="1"/>
    </xf>
    <xf numFmtId="0" fontId="11" fillId="0" borderId="30" xfId="0" applyFont="1" applyBorder="1" applyAlignment="1" applyProtection="1">
      <alignment horizontal="center" vertical="center"/>
      <protection hidden="1"/>
    </xf>
    <xf numFmtId="0" fontId="11" fillId="0" borderId="40" xfId="0" applyFont="1" applyBorder="1" applyAlignment="1" applyProtection="1">
      <alignment horizontal="center" vertical="center"/>
      <protection hidden="1"/>
    </xf>
    <xf numFmtId="0" fontId="11" fillId="0" borderId="59" xfId="0" applyFont="1" applyBorder="1" applyAlignment="1" applyProtection="1">
      <alignment horizontal="center" vertical="center"/>
      <protection hidden="1"/>
    </xf>
    <xf numFmtId="0" fontId="11" fillId="0" borderId="42" xfId="0" applyFont="1" applyBorder="1" applyAlignment="1" applyProtection="1">
      <alignment horizontal="center" vertical="center"/>
      <protection hidden="1"/>
    </xf>
    <xf numFmtId="0" fontId="11" fillId="0" borderId="22" xfId="0" applyFont="1" applyBorder="1" applyAlignment="1" applyProtection="1">
      <alignment horizontal="center" vertical="center"/>
      <protection hidden="1"/>
    </xf>
    <xf numFmtId="0" fontId="11" fillId="0" borderId="0" xfId="0" applyFont="1" applyAlignment="1" applyProtection="1">
      <alignment horizontal="center" vertical="center"/>
      <protection hidden="1"/>
    </xf>
    <xf numFmtId="0" fontId="11" fillId="0" borderId="14" xfId="0" applyFont="1" applyBorder="1" applyAlignment="1" applyProtection="1">
      <alignment horizontal="center" vertical="center"/>
      <protection hidden="1"/>
    </xf>
    <xf numFmtId="0" fontId="11" fillId="0" borderId="48" xfId="0" applyFont="1" applyBorder="1" applyAlignment="1" applyProtection="1">
      <alignment horizontal="center" vertical="center"/>
      <protection hidden="1"/>
    </xf>
    <xf numFmtId="0" fontId="11" fillId="0" borderId="47" xfId="0" applyFont="1" applyBorder="1" applyAlignment="1" applyProtection="1">
      <alignment horizontal="center" vertical="center"/>
      <protection hidden="1"/>
    </xf>
    <xf numFmtId="0" fontId="11" fillId="0" borderId="61" xfId="0" applyFont="1" applyBorder="1" applyAlignment="1" applyProtection="1">
      <alignment horizontal="center" vertical="center"/>
      <protection hidden="1"/>
    </xf>
    <xf numFmtId="173" fontId="116" fillId="30" borderId="38" xfId="0" applyNumberFormat="1" applyFont="1" applyFill="1" applyBorder="1" applyAlignment="1" applyProtection="1">
      <alignment horizontal="center" vertical="center"/>
      <protection hidden="1"/>
    </xf>
    <xf numFmtId="0" fontId="118" fillId="30" borderId="38" xfId="70" applyFont="1" applyFill="1" applyBorder="1" applyAlignment="1">
      <alignment horizontal="center" vertical="center"/>
    </xf>
    <xf numFmtId="0" fontId="118" fillId="30" borderId="43" xfId="70" applyFont="1" applyFill="1" applyBorder="1" applyAlignment="1">
      <alignment horizontal="center" vertical="center"/>
    </xf>
    <xf numFmtId="0" fontId="11" fillId="0" borderId="39" xfId="0" applyFont="1" applyBorder="1" applyAlignment="1" applyProtection="1">
      <alignment horizontal="center" vertical="center"/>
      <protection hidden="1"/>
    </xf>
    <xf numFmtId="0" fontId="11" fillId="0" borderId="38" xfId="0" applyFont="1" applyBorder="1" applyAlignment="1" applyProtection="1">
      <alignment horizontal="center" vertical="center"/>
      <protection hidden="1"/>
    </xf>
    <xf numFmtId="0" fontId="11" fillId="0" borderId="12" xfId="0" applyFont="1" applyBorder="1" applyAlignment="1" applyProtection="1">
      <alignment horizontal="center" vertical="center"/>
      <protection hidden="1"/>
    </xf>
    <xf numFmtId="2" fontId="54" fillId="0" borderId="32" xfId="70" applyNumberFormat="1" applyFont="1" applyBorder="1" applyAlignment="1">
      <alignment horizontal="center" vertical="center"/>
    </xf>
    <xf numFmtId="2" fontId="54" fillId="0" borderId="33" xfId="70" applyNumberFormat="1" applyFont="1" applyBorder="1" applyAlignment="1">
      <alignment horizontal="center" vertical="center"/>
    </xf>
    <xf numFmtId="2" fontId="54" fillId="0" borderId="34" xfId="70" applyNumberFormat="1" applyFont="1" applyBorder="1" applyAlignment="1">
      <alignment horizontal="center" vertical="center"/>
    </xf>
    <xf numFmtId="2" fontId="54" fillId="0" borderId="22" xfId="70" applyNumberFormat="1" applyFont="1" applyBorder="1" applyAlignment="1">
      <alignment horizontal="center" vertical="center"/>
    </xf>
    <xf numFmtId="2" fontId="54" fillId="0" borderId="0" xfId="70" applyNumberFormat="1" applyFont="1" applyAlignment="1">
      <alignment horizontal="center" vertical="center"/>
    </xf>
    <xf numFmtId="2" fontId="54" fillId="0" borderId="19" xfId="70" applyNumberFormat="1" applyFont="1" applyBorder="1" applyAlignment="1">
      <alignment horizontal="center" vertical="center"/>
    </xf>
    <xf numFmtId="2" fontId="54" fillId="0" borderId="24" xfId="70" applyNumberFormat="1" applyFont="1" applyBorder="1" applyAlignment="1">
      <alignment horizontal="center" vertical="center"/>
    </xf>
    <xf numFmtId="2" fontId="54" fillId="0" borderId="10" xfId="70" applyNumberFormat="1" applyFont="1" applyBorder="1" applyAlignment="1">
      <alignment horizontal="center" vertical="center"/>
    </xf>
    <xf numFmtId="2" fontId="54" fillId="0" borderId="29" xfId="70" applyNumberFormat="1" applyFont="1" applyBorder="1" applyAlignment="1">
      <alignment horizontal="center" vertical="center"/>
    </xf>
    <xf numFmtId="0" fontId="11" fillId="0" borderId="15" xfId="0" applyFont="1" applyBorder="1" applyAlignment="1" applyProtection="1">
      <alignment horizontal="center" vertical="center"/>
      <protection hidden="1"/>
    </xf>
    <xf numFmtId="0" fontId="11" fillId="0" borderId="16" xfId="0" applyFont="1" applyBorder="1" applyAlignment="1" applyProtection="1">
      <alignment horizontal="center" vertical="center"/>
      <protection hidden="1"/>
    </xf>
    <xf numFmtId="1" fontId="115" fillId="0" borderId="58" xfId="70" applyNumberFormat="1" applyFont="1" applyBorder="1" applyAlignment="1">
      <alignment horizontal="center" vertical="center"/>
    </xf>
    <xf numFmtId="1" fontId="115" fillId="0" borderId="59" xfId="70" applyNumberFormat="1" applyFont="1" applyBorder="1" applyAlignment="1">
      <alignment horizontal="center" vertical="center"/>
    </xf>
    <xf numFmtId="1" fontId="115" fillId="0" borderId="42" xfId="70" applyNumberFormat="1" applyFont="1" applyBorder="1" applyAlignment="1">
      <alignment horizontal="center" vertical="center"/>
    </xf>
    <xf numFmtId="1" fontId="115" fillId="0" borderId="13" xfId="70" applyNumberFormat="1" applyFont="1" applyBorder="1" applyAlignment="1">
      <alignment horizontal="center" vertical="center"/>
    </xf>
    <xf numFmtId="1" fontId="115" fillId="0" borderId="0" xfId="70" applyNumberFormat="1" applyFont="1" applyAlignment="1">
      <alignment horizontal="center" vertical="center"/>
    </xf>
    <xf numFmtId="1" fontId="115" fillId="0" borderId="14" xfId="70" applyNumberFormat="1" applyFont="1" applyBorder="1" applyAlignment="1">
      <alignment horizontal="center" vertical="center"/>
    </xf>
    <xf numFmtId="1" fontId="115" fillId="0" borderId="60" xfId="70" applyNumberFormat="1" applyFont="1" applyBorder="1" applyAlignment="1">
      <alignment horizontal="center" vertical="center"/>
    </xf>
    <xf numFmtId="1" fontId="115" fillId="0" borderId="47" xfId="70" applyNumberFormat="1" applyFont="1" applyBorder="1" applyAlignment="1">
      <alignment horizontal="center" vertical="center"/>
    </xf>
    <xf numFmtId="1" fontId="115" fillId="0" borderId="61" xfId="70" applyNumberFormat="1" applyFont="1" applyBorder="1" applyAlignment="1">
      <alignment horizontal="center" vertical="center"/>
    </xf>
    <xf numFmtId="0" fontId="132" fillId="30" borderId="38" xfId="70" applyFont="1" applyFill="1" applyBorder="1" applyAlignment="1">
      <alignment horizontal="center" vertical="center"/>
    </xf>
    <xf numFmtId="0" fontId="132" fillId="30" borderId="43" xfId="70" applyFont="1" applyFill="1" applyBorder="1" applyAlignment="1">
      <alignment horizontal="center" vertical="center"/>
    </xf>
    <xf numFmtId="1" fontId="112" fillId="0" borderId="58" xfId="70" applyNumberFormat="1" applyFont="1" applyBorder="1" applyAlignment="1">
      <alignment horizontal="center" vertical="center"/>
    </xf>
    <xf numFmtId="1" fontId="112" fillId="0" borderId="59" xfId="70" applyNumberFormat="1" applyFont="1" applyBorder="1" applyAlignment="1">
      <alignment horizontal="center" vertical="center"/>
    </xf>
    <xf numFmtId="1" fontId="112" fillId="0" borderId="42" xfId="70" applyNumberFormat="1" applyFont="1" applyBorder="1" applyAlignment="1">
      <alignment horizontal="center" vertical="center"/>
    </xf>
    <xf numFmtId="1" fontId="112" fillId="0" borderId="13" xfId="70" applyNumberFormat="1" applyFont="1" applyBorder="1" applyAlignment="1">
      <alignment horizontal="center" vertical="center"/>
    </xf>
    <xf numFmtId="1" fontId="112" fillId="0" borderId="0" xfId="70" applyNumberFormat="1" applyFont="1" applyAlignment="1">
      <alignment horizontal="center" vertical="center"/>
    </xf>
    <xf numFmtId="1" fontId="112" fillId="0" borderId="14" xfId="70" applyNumberFormat="1" applyFont="1" applyBorder="1" applyAlignment="1">
      <alignment horizontal="center" vertical="center"/>
    </xf>
    <xf numFmtId="1" fontId="112" fillId="0" borderId="60" xfId="70" applyNumberFormat="1" applyFont="1" applyBorder="1" applyAlignment="1">
      <alignment horizontal="center" vertical="center"/>
    </xf>
    <xf numFmtId="1" fontId="112" fillId="0" borderId="47" xfId="70" applyNumberFormat="1" applyFont="1" applyBorder="1" applyAlignment="1">
      <alignment horizontal="center" vertical="center"/>
    </xf>
    <xf numFmtId="1" fontId="112" fillId="0" borderId="61" xfId="70" applyNumberFormat="1" applyFont="1" applyBorder="1" applyAlignment="1">
      <alignment horizontal="center" vertical="center"/>
    </xf>
    <xf numFmtId="0" fontId="116" fillId="30" borderId="39" xfId="0" applyFont="1" applyFill="1" applyBorder="1" applyAlignment="1" applyProtection="1">
      <alignment vertical="center"/>
      <protection hidden="1"/>
    </xf>
    <xf numFmtId="0" fontId="116" fillId="30" borderId="12" xfId="0" applyFont="1" applyFill="1" applyBorder="1" applyAlignment="1" applyProtection="1">
      <alignment vertical="center"/>
      <protection hidden="1"/>
    </xf>
    <xf numFmtId="0" fontId="25" fillId="0" borderId="39" xfId="0" applyFont="1" applyBorder="1" applyAlignment="1" applyProtection="1">
      <alignment horizontal="center" vertical="center"/>
      <protection hidden="1"/>
    </xf>
    <xf numFmtId="0" fontId="11" fillId="0" borderId="43" xfId="0" applyFont="1" applyBorder="1" applyAlignment="1" applyProtection="1">
      <alignment horizontal="center" vertical="center"/>
      <protection hidden="1"/>
    </xf>
    <xf numFmtId="0" fontId="11" fillId="0" borderId="17" xfId="0" applyFont="1" applyBorder="1" applyAlignment="1" applyProtection="1">
      <alignment horizontal="center" vertical="center"/>
      <protection hidden="1"/>
    </xf>
    <xf numFmtId="0" fontId="11" fillId="0" borderId="18" xfId="0" applyFont="1" applyBorder="1" applyAlignment="1" applyProtection="1">
      <alignment horizontal="center" vertical="center"/>
      <protection hidden="1"/>
    </xf>
    <xf numFmtId="0" fontId="11" fillId="0" borderId="36" xfId="0" applyFont="1" applyBorder="1" applyAlignment="1" applyProtection="1">
      <alignment horizontal="center" vertical="center"/>
      <protection hidden="1"/>
    </xf>
    <xf numFmtId="0" fontId="134" fillId="30" borderId="38" xfId="70" applyFont="1" applyFill="1" applyBorder="1" applyAlignment="1">
      <alignment horizontal="center" vertical="center"/>
    </xf>
    <xf numFmtId="0" fontId="134" fillId="30" borderId="43" xfId="70" applyFont="1" applyFill="1" applyBorder="1" applyAlignment="1">
      <alignment horizontal="center" vertical="center"/>
    </xf>
    <xf numFmtId="0" fontId="26" fillId="0" borderId="0" xfId="0" applyFont="1" applyAlignment="1" applyProtection="1">
      <alignment horizontal="left" vertical="center"/>
      <protection hidden="1"/>
    </xf>
    <xf numFmtId="0" fontId="11" fillId="0" borderId="76" xfId="0" applyFont="1" applyBorder="1" applyAlignment="1" applyProtection="1">
      <alignment horizontal="center" vertical="center"/>
      <protection hidden="1"/>
    </xf>
    <xf numFmtId="0" fontId="11" fillId="0" borderId="70" xfId="0" applyFont="1" applyBorder="1" applyAlignment="1" applyProtection="1">
      <alignment horizontal="center" vertical="center"/>
      <protection hidden="1"/>
    </xf>
    <xf numFmtId="0" fontId="11" fillId="0" borderId="46" xfId="0" applyFont="1" applyBorder="1" applyAlignment="1" applyProtection="1">
      <alignment horizontal="center" vertical="center"/>
      <protection hidden="1"/>
    </xf>
    <xf numFmtId="0" fontId="102" fillId="30" borderId="43" xfId="70" applyFont="1" applyFill="1" applyBorder="1" applyAlignment="1">
      <alignment horizontal="center" vertical="center"/>
    </xf>
    <xf numFmtId="0" fontId="102" fillId="30" borderId="17" xfId="70" applyFont="1" applyFill="1" applyBorder="1" applyAlignment="1">
      <alignment horizontal="center" vertical="center"/>
    </xf>
    <xf numFmtId="0" fontId="25" fillId="0" borderId="58" xfId="0" applyFont="1" applyBorder="1" applyAlignment="1" applyProtection="1">
      <alignment horizontal="center" vertical="center"/>
      <protection hidden="1"/>
    </xf>
    <xf numFmtId="0" fontId="25" fillId="0" borderId="59" xfId="0" applyFont="1" applyBorder="1" applyAlignment="1" applyProtection="1">
      <alignment horizontal="center" vertical="center"/>
      <protection hidden="1"/>
    </xf>
    <xf numFmtId="0" fontId="25" fillId="0" borderId="42" xfId="0" applyFont="1" applyBorder="1" applyAlignment="1" applyProtection="1">
      <alignment horizontal="center" vertical="center"/>
      <protection hidden="1"/>
    </xf>
    <xf numFmtId="0" fontId="25" fillId="0" borderId="13" xfId="0" applyFont="1" applyBorder="1" applyAlignment="1" applyProtection="1">
      <alignment horizontal="center" vertical="center"/>
      <protection hidden="1"/>
    </xf>
    <xf numFmtId="0" fontId="25" fillId="0" borderId="0" xfId="0" applyFont="1" applyAlignment="1" applyProtection="1">
      <alignment horizontal="center" vertical="center"/>
      <protection hidden="1"/>
    </xf>
    <xf numFmtId="0" fontId="25" fillId="0" borderId="14" xfId="0" applyFont="1" applyBorder="1" applyAlignment="1" applyProtection="1">
      <alignment horizontal="center" vertical="center"/>
      <protection hidden="1"/>
    </xf>
    <xf numFmtId="0" fontId="25" fillId="0" borderId="60" xfId="0" applyFont="1" applyBorder="1" applyAlignment="1" applyProtection="1">
      <alignment horizontal="center" vertical="center"/>
      <protection hidden="1"/>
    </xf>
    <xf numFmtId="0" fontId="25" fillId="0" borderId="47" xfId="0" applyFont="1" applyBorder="1" applyAlignment="1" applyProtection="1">
      <alignment horizontal="center" vertical="center"/>
      <protection hidden="1"/>
    </xf>
    <xf numFmtId="0" fontId="25" fillId="0" borderId="61" xfId="0" applyFont="1" applyBorder="1" applyAlignment="1" applyProtection="1">
      <alignment horizontal="center" vertical="center"/>
      <protection hidden="1"/>
    </xf>
    <xf numFmtId="166" fontId="25" fillId="0" borderId="39" xfId="0" applyNumberFormat="1" applyFont="1" applyBorder="1" applyAlignment="1" applyProtection="1">
      <alignment horizontal="center" vertical="center"/>
      <protection hidden="1"/>
    </xf>
    <xf numFmtId="166" fontId="25" fillId="0" borderId="38" xfId="0" applyNumberFormat="1" applyFont="1" applyBorder="1" applyAlignment="1" applyProtection="1">
      <alignment horizontal="center" vertical="center"/>
      <protection hidden="1"/>
    </xf>
    <xf numFmtId="166" fontId="25" fillId="0" borderId="43" xfId="0" applyNumberFormat="1" applyFont="1" applyBorder="1" applyAlignment="1" applyProtection="1">
      <alignment horizontal="center" vertical="center"/>
      <protection hidden="1"/>
    </xf>
    <xf numFmtId="166" fontId="25" fillId="0" borderId="15" xfId="0" applyNumberFormat="1" applyFont="1" applyBorder="1" applyAlignment="1" applyProtection="1">
      <alignment horizontal="center" vertical="center"/>
      <protection hidden="1"/>
    </xf>
    <xf numFmtId="166" fontId="25" fillId="0" borderId="16" xfId="0" applyNumberFormat="1" applyFont="1" applyBorder="1" applyAlignment="1" applyProtection="1">
      <alignment horizontal="center" vertical="center"/>
      <protection hidden="1"/>
    </xf>
    <xf numFmtId="166" fontId="25" fillId="0" borderId="18" xfId="0" applyNumberFormat="1" applyFont="1" applyBorder="1" applyAlignment="1" applyProtection="1">
      <alignment horizontal="center" vertical="center"/>
      <protection hidden="1"/>
    </xf>
    <xf numFmtId="0" fontId="102" fillId="30" borderId="38" xfId="0" applyFont="1" applyFill="1" applyBorder="1" applyAlignment="1">
      <alignment horizontal="center" vertical="center" wrapText="1"/>
    </xf>
    <xf numFmtId="0" fontId="102" fillId="30" borderId="43" xfId="0" applyFont="1" applyFill="1" applyBorder="1" applyAlignment="1">
      <alignment horizontal="center" vertical="center" wrapText="1"/>
    </xf>
    <xf numFmtId="0" fontId="102" fillId="30" borderId="11" xfId="0" applyFont="1" applyFill="1" applyBorder="1" applyAlignment="1">
      <alignment horizontal="center" vertical="center" wrapText="1"/>
    </xf>
    <xf numFmtId="0" fontId="102" fillId="30" borderId="17" xfId="0" applyFont="1" applyFill="1" applyBorder="1" applyAlignment="1">
      <alignment horizontal="center" vertical="center" wrapText="1"/>
    </xf>
    <xf numFmtId="166" fontId="115" fillId="0" borderId="39" xfId="0" applyNumberFormat="1" applyFont="1" applyBorder="1" applyAlignment="1">
      <alignment horizontal="center" vertical="center"/>
    </xf>
    <xf numFmtId="166" fontId="115" fillId="0" borderId="38" xfId="0" applyNumberFormat="1" applyFont="1" applyBorder="1" applyAlignment="1">
      <alignment horizontal="center" vertical="center"/>
    </xf>
    <xf numFmtId="166" fontId="115" fillId="0" borderId="43" xfId="0" applyNumberFormat="1" applyFont="1" applyBorder="1" applyAlignment="1">
      <alignment horizontal="center" vertical="center"/>
    </xf>
    <xf numFmtId="166" fontId="115" fillId="0" borderId="12" xfId="0" applyNumberFormat="1" applyFont="1" applyBorder="1" applyAlignment="1">
      <alignment horizontal="center" vertical="center"/>
    </xf>
    <xf numFmtId="166" fontId="115" fillId="0" borderId="11" xfId="0" applyNumberFormat="1" applyFont="1" applyBorder="1" applyAlignment="1">
      <alignment horizontal="center" vertical="center"/>
    </xf>
    <xf numFmtId="166" fontId="115" fillId="0" borderId="17" xfId="0" applyNumberFormat="1" applyFont="1" applyBorder="1" applyAlignment="1">
      <alignment horizontal="center" vertical="center"/>
    </xf>
    <xf numFmtId="166" fontId="115" fillId="0" borderId="15" xfId="0" applyNumberFormat="1" applyFont="1" applyBorder="1" applyAlignment="1">
      <alignment horizontal="center" vertical="center"/>
    </xf>
    <xf numFmtId="166" fontId="115" fillId="0" borderId="16" xfId="0" applyNumberFormat="1" applyFont="1" applyBorder="1" applyAlignment="1">
      <alignment horizontal="center" vertical="center"/>
    </xf>
    <xf numFmtId="166" fontId="115" fillId="0" borderId="18" xfId="0" applyNumberFormat="1" applyFont="1" applyBorder="1" applyAlignment="1">
      <alignment horizontal="center" vertical="center"/>
    </xf>
    <xf numFmtId="49" fontId="115" fillId="0" borderId="58" xfId="0" applyNumberFormat="1" applyFont="1" applyBorder="1" applyAlignment="1">
      <alignment horizontal="center" vertical="center" wrapText="1"/>
    </xf>
    <xf numFmtId="49" fontId="115" fillId="0" borderId="42" xfId="0" applyNumberFormat="1" applyFont="1" applyBorder="1" applyAlignment="1">
      <alignment horizontal="center" vertical="center" wrapText="1"/>
    </xf>
    <xf numFmtId="49" fontId="115" fillId="0" borderId="13" xfId="0" applyNumberFormat="1" applyFont="1" applyBorder="1" applyAlignment="1">
      <alignment horizontal="center" vertical="center" wrapText="1"/>
    </xf>
    <xf numFmtId="49" fontId="115" fillId="0" borderId="14" xfId="0" applyNumberFormat="1" applyFont="1" applyBorder="1" applyAlignment="1">
      <alignment horizontal="center" vertical="center" wrapText="1"/>
    </xf>
    <xf numFmtId="49" fontId="115" fillId="0" borderId="60" xfId="0" applyNumberFormat="1" applyFont="1" applyBorder="1" applyAlignment="1">
      <alignment horizontal="center" vertical="center" wrapText="1"/>
    </xf>
    <xf numFmtId="49" fontId="115" fillId="0" borderId="61" xfId="0" applyNumberFormat="1" applyFont="1" applyBorder="1" applyAlignment="1">
      <alignment horizontal="center" vertical="center" wrapText="1"/>
    </xf>
    <xf numFmtId="0" fontId="102" fillId="30" borderId="39" xfId="0" applyFont="1" applyFill="1" applyBorder="1" applyAlignment="1">
      <alignment horizontal="center" vertical="center"/>
    </xf>
    <xf numFmtId="0" fontId="102" fillId="30" borderId="12" xfId="0" applyFont="1" applyFill="1" applyBorder="1" applyAlignment="1">
      <alignment horizontal="center" vertical="center"/>
    </xf>
    <xf numFmtId="0" fontId="11" fillId="0" borderId="31" xfId="0" applyFont="1" applyBorder="1" applyAlignment="1" applyProtection="1">
      <alignment horizontal="center" vertical="center"/>
      <protection hidden="1"/>
    </xf>
    <xf numFmtId="0" fontId="112" fillId="0" borderId="11" xfId="0" applyFont="1" applyBorder="1" applyAlignment="1">
      <alignment horizontal="center" vertical="center"/>
    </xf>
    <xf numFmtId="0" fontId="112" fillId="0" borderId="58" xfId="0" applyFont="1" applyBorder="1" applyAlignment="1">
      <alignment horizontal="center" vertical="center" wrapText="1"/>
    </xf>
    <xf numFmtId="0" fontId="112" fillId="0" borderId="42" xfId="0" applyFont="1" applyBorder="1" applyAlignment="1">
      <alignment horizontal="center" vertical="center" wrapText="1"/>
    </xf>
    <xf numFmtId="0" fontId="112" fillId="0" borderId="60" xfId="0" applyFont="1" applyBorder="1" applyAlignment="1">
      <alignment horizontal="center" vertical="center" wrapText="1"/>
    </xf>
    <xf numFmtId="0" fontId="112" fillId="0" borderId="61" xfId="0" applyFont="1" applyBorder="1" applyAlignment="1">
      <alignment horizontal="center" vertical="center" wrapText="1"/>
    </xf>
    <xf numFmtId="166" fontId="25" fillId="0" borderId="58" xfId="0" applyNumberFormat="1" applyFont="1" applyBorder="1" applyAlignment="1" applyProtection="1">
      <alignment horizontal="center" vertical="center"/>
      <protection hidden="1"/>
    </xf>
    <xf numFmtId="166" fontId="25" fillId="0" borderId="42" xfId="0" applyNumberFormat="1" applyFont="1" applyBorder="1" applyAlignment="1" applyProtection="1">
      <alignment horizontal="center" vertical="center"/>
      <protection hidden="1"/>
    </xf>
    <xf numFmtId="166" fontId="25" fillId="0" borderId="60" xfId="0" applyNumberFormat="1" applyFont="1" applyBorder="1" applyAlignment="1" applyProtection="1">
      <alignment horizontal="center" vertical="center"/>
      <protection hidden="1"/>
    </xf>
    <xf numFmtId="166" fontId="25" fillId="0" borderId="61" xfId="0" applyNumberFormat="1" applyFont="1" applyBorder="1" applyAlignment="1" applyProtection="1">
      <alignment horizontal="center" vertical="center"/>
      <protection hidden="1"/>
    </xf>
    <xf numFmtId="0" fontId="116" fillId="30" borderId="36" xfId="70" applyFont="1" applyFill="1" applyBorder="1" applyAlignment="1" applyProtection="1">
      <alignment horizontal="center" vertical="center"/>
      <protection hidden="1"/>
    </xf>
    <xf numFmtId="0" fontId="116" fillId="30" borderId="35" xfId="70" applyFont="1" applyFill="1" applyBorder="1" applyAlignment="1" applyProtection="1">
      <alignment horizontal="center" vertical="center"/>
      <protection hidden="1"/>
    </xf>
    <xf numFmtId="173" fontId="116" fillId="30" borderId="35" xfId="70" applyNumberFormat="1" applyFont="1" applyFill="1" applyBorder="1" applyAlignment="1" applyProtection="1">
      <alignment horizontal="center" vertical="center"/>
      <protection hidden="1"/>
    </xf>
    <xf numFmtId="173" fontId="116" fillId="30" borderId="62" xfId="70" applyNumberFormat="1" applyFont="1" applyFill="1" applyBorder="1" applyAlignment="1" applyProtection="1">
      <alignment horizontal="center" vertical="center"/>
      <protection hidden="1"/>
    </xf>
    <xf numFmtId="173" fontId="116" fillId="30" borderId="67" xfId="70" applyNumberFormat="1" applyFont="1" applyFill="1" applyBorder="1" applyAlignment="1" applyProtection="1">
      <alignment horizontal="center" vertical="center"/>
      <protection hidden="1"/>
    </xf>
    <xf numFmtId="0" fontId="127" fillId="30" borderId="56" xfId="0" applyFont="1" applyFill="1" applyBorder="1" applyAlignment="1">
      <alignment horizontal="center" vertical="center" wrapText="1"/>
    </xf>
    <xf numFmtId="0" fontId="127" fillId="30" borderId="27" xfId="0" applyFont="1" applyFill="1" applyBorder="1" applyAlignment="1">
      <alignment horizontal="center" vertical="center" wrapText="1"/>
    </xf>
    <xf numFmtId="0" fontId="127" fillId="30" borderId="62" xfId="0" applyFont="1" applyFill="1" applyBorder="1" applyAlignment="1">
      <alignment horizontal="center" vertical="center" wrapText="1"/>
    </xf>
    <xf numFmtId="0" fontId="127" fillId="30" borderId="28" xfId="0" applyFont="1" applyFill="1" applyBorder="1" applyAlignment="1">
      <alignment horizontal="center" vertical="center" wrapText="1"/>
    </xf>
    <xf numFmtId="3" fontId="112" fillId="0" borderId="15" xfId="0" applyNumberFormat="1" applyFont="1" applyBorder="1" applyAlignment="1">
      <alignment horizontal="left" vertical="center"/>
    </xf>
    <xf numFmtId="3" fontId="112" fillId="0" borderId="16" xfId="0" applyNumberFormat="1" applyFont="1" applyBorder="1" applyAlignment="1">
      <alignment horizontal="left" vertical="center"/>
    </xf>
    <xf numFmtId="3" fontId="127" fillId="30" borderId="39" xfId="0" applyNumberFormat="1" applyFont="1" applyFill="1" applyBorder="1" applyAlignment="1">
      <alignment horizontal="center" vertical="center"/>
    </xf>
    <xf numFmtId="3" fontId="127" fillId="30" borderId="38" xfId="0" applyNumberFormat="1" applyFont="1" applyFill="1" applyBorder="1" applyAlignment="1">
      <alignment horizontal="center" vertical="center"/>
    </xf>
    <xf numFmtId="3" fontId="127" fillId="30" borderId="12" xfId="0" applyNumberFormat="1" applyFont="1" applyFill="1" applyBorder="1" applyAlignment="1">
      <alignment horizontal="center" vertical="center"/>
    </xf>
    <xf numFmtId="3" fontId="127" fillId="30" borderId="11" xfId="0" applyNumberFormat="1" applyFont="1" applyFill="1" applyBorder="1" applyAlignment="1">
      <alignment horizontal="center" vertical="center"/>
    </xf>
    <xf numFmtId="0" fontId="127" fillId="30" borderId="63" xfId="0" applyFont="1" applyFill="1" applyBorder="1" applyAlignment="1">
      <alignment horizontal="center" vertical="center" wrapText="1"/>
    </xf>
    <xf numFmtId="0" fontId="127" fillId="30" borderId="26" xfId="0" applyFont="1" applyFill="1" applyBorder="1" applyAlignment="1">
      <alignment horizontal="center" vertical="center" wrapText="1"/>
    </xf>
    <xf numFmtId="3" fontId="112" fillId="35" borderId="12" xfId="0" applyNumberFormat="1" applyFont="1" applyFill="1" applyBorder="1" applyAlignment="1">
      <alignment horizontal="left" vertical="center"/>
    </xf>
    <xf numFmtId="3" fontId="112" fillId="35" borderId="11" xfId="0" applyNumberFormat="1" applyFont="1" applyFill="1" applyBorder="1" applyAlignment="1">
      <alignment horizontal="left" vertical="center"/>
    </xf>
    <xf numFmtId="3" fontId="112" fillId="0" borderId="12" xfId="0" applyNumberFormat="1" applyFont="1" applyBorder="1" applyAlignment="1">
      <alignment horizontal="left" vertical="center"/>
    </xf>
    <xf numFmtId="3" fontId="112" fillId="0" borderId="11" xfId="0" applyNumberFormat="1" applyFont="1" applyBorder="1" applyAlignment="1">
      <alignment horizontal="left" vertical="center"/>
    </xf>
    <xf numFmtId="175" fontId="152" fillId="30" borderId="43" xfId="0" applyNumberFormat="1" applyFont="1" applyFill="1" applyBorder="1" applyAlignment="1" applyProtection="1">
      <alignment horizontal="center" vertical="center"/>
      <protection hidden="1"/>
    </xf>
    <xf numFmtId="175" fontId="152" fillId="30" borderId="17" xfId="0" applyNumberFormat="1" applyFont="1" applyFill="1" applyBorder="1" applyAlignment="1" applyProtection="1">
      <alignment horizontal="center" vertical="center"/>
      <protection hidden="1"/>
    </xf>
    <xf numFmtId="0" fontId="116" fillId="30" borderId="58" xfId="0" applyFont="1" applyFill="1" applyBorder="1" applyAlignment="1" applyProtection="1">
      <alignment horizontal="center" vertical="center"/>
      <protection hidden="1"/>
    </xf>
    <xf numFmtId="0" fontId="116" fillId="30" borderId="57" xfId="0" applyFont="1" applyFill="1" applyBorder="1" applyAlignment="1" applyProtection="1">
      <alignment horizontal="center" vertical="center"/>
      <protection hidden="1"/>
    </xf>
    <xf numFmtId="0" fontId="116" fillId="30" borderId="59" xfId="0" applyFont="1" applyFill="1" applyBorder="1" applyAlignment="1" applyProtection="1">
      <alignment horizontal="center" vertical="center"/>
      <protection hidden="1"/>
    </xf>
    <xf numFmtId="175" fontId="152" fillId="30" borderId="42" xfId="0" applyNumberFormat="1" applyFont="1" applyFill="1" applyBorder="1" applyAlignment="1" applyProtection="1">
      <alignment horizontal="center" vertical="center"/>
      <protection hidden="1"/>
    </xf>
    <xf numFmtId="175" fontId="152" fillId="30" borderId="66" xfId="0" applyNumberFormat="1" applyFont="1" applyFill="1" applyBorder="1" applyAlignment="1" applyProtection="1">
      <alignment horizontal="center" vertical="center"/>
      <protection hidden="1"/>
    </xf>
    <xf numFmtId="0" fontId="78" fillId="0" borderId="120" xfId="0" applyFont="1" applyBorder="1" applyAlignment="1">
      <alignment horizontal="left" vertical="top" wrapText="1"/>
    </xf>
    <xf numFmtId="0" fontId="78" fillId="0" borderId="121" xfId="0" applyFont="1" applyBorder="1" applyAlignment="1">
      <alignment horizontal="left" vertical="top" wrapText="1"/>
    </xf>
    <xf numFmtId="0" fontId="141" fillId="30" borderId="120" xfId="0" applyFont="1" applyFill="1" applyBorder="1" applyAlignment="1">
      <alignment horizontal="left" vertical="top" wrapText="1" indent="3"/>
    </xf>
    <xf numFmtId="0" fontId="141" fillId="30" borderId="121" xfId="0" applyFont="1" applyFill="1" applyBorder="1" applyAlignment="1">
      <alignment horizontal="left" vertical="top" wrapText="1" indent="3"/>
    </xf>
    <xf numFmtId="0" fontId="67" fillId="0" borderId="0" xfId="0" applyFont="1" applyAlignment="1">
      <alignment horizontal="left" vertical="top" wrapText="1"/>
    </xf>
    <xf numFmtId="0" fontId="0" fillId="0" borderId="33" xfId="0" applyBorder="1" applyAlignment="1">
      <alignment horizontal="left" vertical="top" wrapText="1"/>
    </xf>
    <xf numFmtId="0" fontId="0" fillId="0" borderId="0" xfId="0" applyAlignment="1">
      <alignment horizontal="left" vertical="top" wrapText="1"/>
    </xf>
    <xf numFmtId="0" fontId="0" fillId="0" borderId="10" xfId="0" applyBorder="1" applyAlignment="1">
      <alignment horizontal="left" vertical="top" wrapText="1"/>
    </xf>
    <xf numFmtId="0" fontId="0" fillId="0" borderId="99" xfId="0" applyBorder="1" applyAlignment="1">
      <alignment horizontal="left" vertical="top" wrapText="1"/>
    </xf>
    <xf numFmtId="0" fontId="0" fillId="0" borderId="97" xfId="0" applyBorder="1" applyAlignment="1">
      <alignment horizontal="left" vertical="top" wrapText="1"/>
    </xf>
    <xf numFmtId="0" fontId="141" fillId="30" borderId="35" xfId="0" applyFont="1" applyFill="1" applyBorder="1" applyAlignment="1">
      <alignment horizontal="center" vertical="center" wrapText="1"/>
    </xf>
    <xf numFmtId="0" fontId="141" fillId="30" borderId="27" xfId="0" applyFont="1" applyFill="1" applyBorder="1" applyAlignment="1">
      <alignment horizontal="center" vertical="center" wrapText="1"/>
    </xf>
    <xf numFmtId="0" fontId="79" fillId="30" borderId="35" xfId="0" applyFont="1" applyFill="1" applyBorder="1" applyAlignment="1">
      <alignment horizontal="center" vertical="center" wrapText="1"/>
    </xf>
    <xf numFmtId="0" fontId="134" fillId="30" borderId="27" xfId="0" applyFont="1" applyFill="1" applyBorder="1" applyAlignment="1">
      <alignment horizontal="center" vertical="center" wrapText="1"/>
    </xf>
    <xf numFmtId="0" fontId="78" fillId="0" borderId="99" xfId="0" applyFont="1" applyBorder="1" applyAlignment="1">
      <alignment horizontal="left" vertical="top" wrapText="1"/>
    </xf>
    <xf numFmtId="0" fontId="78" fillId="0" borderId="115" xfId="0" applyFont="1" applyBorder="1" applyAlignment="1">
      <alignment horizontal="left" vertical="top" wrapText="1"/>
    </xf>
    <xf numFmtId="0" fontId="78" fillId="0" borderId="116" xfId="0" applyFont="1" applyBorder="1" applyAlignment="1">
      <alignment horizontal="left" vertical="top" wrapText="1"/>
    </xf>
    <xf numFmtId="0" fontId="141" fillId="30" borderId="117" xfId="0" applyFont="1" applyFill="1" applyBorder="1" applyAlignment="1">
      <alignment horizontal="center" vertical="center" wrapText="1"/>
    </xf>
    <xf numFmtId="0" fontId="141" fillId="30" borderId="118" xfId="0" applyFont="1" applyFill="1" applyBorder="1" applyAlignment="1">
      <alignment horizontal="center" vertical="center" wrapText="1"/>
    </xf>
    <xf numFmtId="0" fontId="141" fillId="30" borderId="115" xfId="0" applyFont="1" applyFill="1" applyBorder="1" applyAlignment="1">
      <alignment horizontal="center" vertical="center" wrapText="1"/>
    </xf>
    <xf numFmtId="0" fontId="141" fillId="30" borderId="116" xfId="0" applyFont="1" applyFill="1" applyBorder="1" applyAlignment="1">
      <alignment horizontal="center" vertical="center" wrapText="1"/>
    </xf>
    <xf numFmtId="0" fontId="141" fillId="30" borderId="119" xfId="0" applyFont="1" applyFill="1" applyBorder="1" applyAlignment="1">
      <alignment horizontal="center" vertical="center" wrapText="1"/>
    </xf>
    <xf numFmtId="0" fontId="141" fillId="30" borderId="100" xfId="0" applyFont="1" applyFill="1" applyBorder="1" applyAlignment="1">
      <alignment horizontal="center" vertical="center" wrapText="1"/>
    </xf>
    <xf numFmtId="0" fontId="79" fillId="30" borderId="119" xfId="0" applyFont="1" applyFill="1" applyBorder="1" applyAlignment="1">
      <alignment horizontal="center" vertical="center" wrapText="1"/>
    </xf>
    <xf numFmtId="0" fontId="134" fillId="30" borderId="100" xfId="0" applyFont="1" applyFill="1" applyBorder="1" applyAlignment="1">
      <alignment horizontal="center" vertical="center" wrapText="1"/>
    </xf>
    <xf numFmtId="0" fontId="141" fillId="30" borderId="119" xfId="0" applyFont="1" applyFill="1" applyBorder="1" applyAlignment="1">
      <alignment horizontal="center" vertical="top" wrapText="1"/>
    </xf>
    <xf numFmtId="0" fontId="141" fillId="30" borderId="100" xfId="0" applyFont="1" applyFill="1" applyBorder="1" applyAlignment="1">
      <alignment horizontal="center" vertical="top" wrapText="1"/>
    </xf>
    <xf numFmtId="0" fontId="147" fillId="30" borderId="119" xfId="0" applyFont="1" applyFill="1" applyBorder="1" applyAlignment="1">
      <alignment horizontal="center" vertical="center" wrapText="1"/>
    </xf>
    <xf numFmtId="0" fontId="147" fillId="30" borderId="100" xfId="0" applyFont="1" applyFill="1" applyBorder="1" applyAlignment="1">
      <alignment horizontal="center" vertical="center" wrapText="1"/>
    </xf>
    <xf numFmtId="0" fontId="141" fillId="30" borderId="11" xfId="0" applyFont="1" applyFill="1" applyBorder="1" applyAlignment="1">
      <alignment horizontal="left" vertical="top" wrapText="1" indent="3"/>
    </xf>
    <xf numFmtId="0" fontId="141" fillId="30" borderId="32" xfId="0" applyFont="1" applyFill="1" applyBorder="1" applyAlignment="1">
      <alignment horizontal="center" vertical="center" wrapText="1"/>
    </xf>
    <xf numFmtId="0" fontId="141" fillId="30" borderId="34" xfId="0" applyFont="1" applyFill="1" applyBorder="1" applyAlignment="1">
      <alignment horizontal="center" vertical="center" wrapText="1"/>
    </xf>
    <xf numFmtId="0" fontId="141" fillId="30" borderId="24" xfId="0" applyFont="1" applyFill="1" applyBorder="1" applyAlignment="1">
      <alignment horizontal="center" vertical="center" wrapText="1"/>
    </xf>
    <xf numFmtId="0" fontId="141" fillId="30" borderId="29" xfId="0" applyFont="1" applyFill="1" applyBorder="1" applyAlignment="1">
      <alignment horizontal="center" vertical="center" wrapText="1"/>
    </xf>
    <xf numFmtId="0" fontId="102" fillId="30" borderId="76" xfId="0" applyFont="1" applyFill="1" applyBorder="1" applyAlignment="1">
      <alignment horizontal="center" vertical="center"/>
    </xf>
    <xf numFmtId="0" fontId="102" fillId="30" borderId="70" xfId="0" applyFont="1" applyFill="1" applyBorder="1" applyAlignment="1">
      <alignment horizontal="center" vertical="center"/>
    </xf>
    <xf numFmtId="0" fontId="102" fillId="30" borderId="77" xfId="0" applyFont="1" applyFill="1" applyBorder="1" applyAlignment="1">
      <alignment horizontal="center" vertical="center"/>
    </xf>
    <xf numFmtId="0" fontId="58" fillId="0" borderId="11" xfId="0" applyFont="1" applyBorder="1" applyAlignment="1">
      <alignment horizontal="left" vertical="center"/>
    </xf>
    <xf numFmtId="0" fontId="25" fillId="28" borderId="0" xfId="0" applyFont="1" applyFill="1" applyAlignment="1" applyProtection="1">
      <alignment vertical="center"/>
      <protection hidden="1"/>
    </xf>
    <xf numFmtId="0" fontId="172" fillId="28" borderId="0" xfId="0" applyFont="1" applyFill="1" applyAlignment="1" applyProtection="1">
      <alignment vertical="center"/>
      <protection hidden="1"/>
    </xf>
    <xf numFmtId="0" fontId="173" fillId="28" borderId="0" xfId="0" applyFont="1" applyFill="1" applyAlignment="1" applyProtection="1">
      <alignment vertical="center"/>
      <protection hidden="1"/>
    </xf>
    <xf numFmtId="0" fontId="173" fillId="28" borderId="0" xfId="0" applyFont="1" applyFill="1" applyAlignment="1" applyProtection="1">
      <alignment horizontal="center" vertical="center"/>
      <protection hidden="1"/>
    </xf>
    <xf numFmtId="0" fontId="65" fillId="28" borderId="0" xfId="0" applyFont="1" applyFill="1"/>
    <xf numFmtId="0" fontId="174" fillId="28" borderId="22" xfId="0" applyFont="1" applyFill="1" applyBorder="1" applyAlignment="1">
      <alignment horizontal="left" wrapText="1"/>
    </xf>
    <xf numFmtId="0" fontId="174" fillId="28" borderId="0" xfId="0" applyFont="1" applyFill="1" applyAlignment="1">
      <alignment horizontal="left" wrapText="1"/>
    </xf>
    <xf numFmtId="0" fontId="80" fillId="28" borderId="0" xfId="0" applyFont="1" applyFill="1" applyAlignment="1">
      <alignment horizontal="center"/>
    </xf>
  </cellXfs>
  <cellStyles count="116">
    <cellStyle name="20% - Accent1 2" xfId="1" xr:uid="{00000000-0005-0000-0000-000000000000}"/>
    <cellStyle name="20% - Accent1 2 2" xfId="2" xr:uid="{00000000-0005-0000-0000-000001000000}"/>
    <cellStyle name="20% - Accent2 2" xfId="3" xr:uid="{00000000-0005-0000-0000-000002000000}"/>
    <cellStyle name="20% - Accent2 2 2" xfId="4" xr:uid="{00000000-0005-0000-0000-000003000000}"/>
    <cellStyle name="20% - Accent3 2" xfId="5" xr:uid="{00000000-0005-0000-0000-000004000000}"/>
    <cellStyle name="20% - Accent3 2 2" xfId="6" xr:uid="{00000000-0005-0000-0000-000005000000}"/>
    <cellStyle name="20% - Accent4 2" xfId="7" xr:uid="{00000000-0005-0000-0000-000006000000}"/>
    <cellStyle name="20% - Accent4 2 2" xfId="8" xr:uid="{00000000-0005-0000-0000-000007000000}"/>
    <cellStyle name="20% - Accent5 2" xfId="9" xr:uid="{00000000-0005-0000-0000-000008000000}"/>
    <cellStyle name="20% - Accent5 2 2" xfId="10" xr:uid="{00000000-0005-0000-0000-000009000000}"/>
    <cellStyle name="20% - Accent6 2" xfId="11" xr:uid="{00000000-0005-0000-0000-00000A000000}"/>
    <cellStyle name="20% - Accent6 2 2" xfId="12" xr:uid="{00000000-0005-0000-0000-00000B000000}"/>
    <cellStyle name="40% - Accent1 2" xfId="13" xr:uid="{00000000-0005-0000-0000-00000C000000}"/>
    <cellStyle name="40% - Accent1 2 2" xfId="14" xr:uid="{00000000-0005-0000-0000-00000D000000}"/>
    <cellStyle name="40% - Accent2 2" xfId="15" xr:uid="{00000000-0005-0000-0000-00000E000000}"/>
    <cellStyle name="40% - Accent2 2 2" xfId="16" xr:uid="{00000000-0005-0000-0000-00000F000000}"/>
    <cellStyle name="40% - Accent3 2" xfId="17" xr:uid="{00000000-0005-0000-0000-000010000000}"/>
    <cellStyle name="40% - Accent3 2 2" xfId="18" xr:uid="{00000000-0005-0000-0000-000011000000}"/>
    <cellStyle name="40% - Accent4 2" xfId="19" xr:uid="{00000000-0005-0000-0000-000012000000}"/>
    <cellStyle name="40% - Accent4 2 2" xfId="20" xr:uid="{00000000-0005-0000-0000-000013000000}"/>
    <cellStyle name="40% - Accent5 2" xfId="21" xr:uid="{00000000-0005-0000-0000-000014000000}"/>
    <cellStyle name="40% - Accent5 2 2" xfId="22" xr:uid="{00000000-0005-0000-0000-000015000000}"/>
    <cellStyle name="40% - Accent6 2" xfId="23" xr:uid="{00000000-0005-0000-0000-000016000000}"/>
    <cellStyle name="40% - Accent6 2 2" xfId="24" xr:uid="{00000000-0005-0000-0000-000017000000}"/>
    <cellStyle name="60% - Accent1 2" xfId="25" xr:uid="{00000000-0005-0000-0000-000019000000}"/>
    <cellStyle name="60% - Accent2 2" xfId="26" xr:uid="{00000000-0005-0000-0000-00001A000000}"/>
    <cellStyle name="60% - Accent3 2" xfId="27" xr:uid="{00000000-0005-0000-0000-00001B000000}"/>
    <cellStyle name="60% - Accent4 2" xfId="28" xr:uid="{00000000-0005-0000-0000-00001C000000}"/>
    <cellStyle name="60% - Accent5 2" xfId="29" xr:uid="{00000000-0005-0000-0000-00001D000000}"/>
    <cellStyle name="60% - Accent6 2" xfId="30" xr:uid="{00000000-0005-0000-0000-00001E000000}"/>
    <cellStyle name="Accent1 2" xfId="31" xr:uid="{00000000-0005-0000-0000-00001F000000}"/>
    <cellStyle name="Accent2 2" xfId="32" xr:uid="{00000000-0005-0000-0000-000020000000}"/>
    <cellStyle name="Accent3 2" xfId="33" xr:uid="{00000000-0005-0000-0000-000021000000}"/>
    <cellStyle name="Accent4 2" xfId="34" xr:uid="{00000000-0005-0000-0000-000022000000}"/>
    <cellStyle name="Accent5 2" xfId="35" xr:uid="{00000000-0005-0000-0000-000023000000}"/>
    <cellStyle name="Accent6 2" xfId="36" xr:uid="{00000000-0005-0000-0000-000024000000}"/>
    <cellStyle name="Bad 2" xfId="37" xr:uid="{00000000-0005-0000-0000-000025000000}"/>
    <cellStyle name="Buena" xfId="38" xr:uid="{00000000-0005-0000-0000-000026000000}"/>
    <cellStyle name="Buena 2" xfId="39" xr:uid="{00000000-0005-0000-0000-000027000000}"/>
    <cellStyle name="Calculation 2" xfId="40" xr:uid="{00000000-0005-0000-0000-000028000000}"/>
    <cellStyle name="Celda de comprobación" xfId="41" xr:uid="{00000000-0005-0000-0000-000029000000}"/>
    <cellStyle name="Celda de comprobación 2" xfId="42" xr:uid="{00000000-0005-0000-0000-00002A000000}"/>
    <cellStyle name="Celda vinculada" xfId="43" xr:uid="{00000000-0005-0000-0000-00002B000000}"/>
    <cellStyle name="Celda vinculada 2" xfId="44" xr:uid="{00000000-0005-0000-0000-00002C000000}"/>
    <cellStyle name="Check Cell 2" xfId="45" xr:uid="{00000000-0005-0000-0000-00002D000000}"/>
    <cellStyle name="Comma" xfId="46" builtinId="3"/>
    <cellStyle name="Comma [0] 2" xfId="47" xr:uid="{00000000-0005-0000-0000-00002F000000}"/>
    <cellStyle name="Comma [0] 2 2" xfId="48" xr:uid="{00000000-0005-0000-0000-000030000000}"/>
    <cellStyle name="Currency [0]" xfId="49" builtinId="7"/>
    <cellStyle name="Currency [0] 2" xfId="50" xr:uid="{00000000-0005-0000-0000-000032000000}"/>
    <cellStyle name="Encabezado 4" xfId="51" xr:uid="{00000000-0005-0000-0000-000033000000}"/>
    <cellStyle name="Encabezado 4 2" xfId="52" xr:uid="{00000000-0005-0000-0000-000034000000}"/>
    <cellStyle name="Entrada" xfId="53" xr:uid="{00000000-0005-0000-0000-000035000000}"/>
    <cellStyle name="Entrada 2" xfId="54" xr:uid="{00000000-0005-0000-0000-000036000000}"/>
    <cellStyle name="Euro" xfId="55" xr:uid="{00000000-0005-0000-0000-000037000000}"/>
    <cellStyle name="Euro 2" xfId="56" xr:uid="{00000000-0005-0000-0000-000038000000}"/>
    <cellStyle name="Euro 2 2" xfId="57" xr:uid="{00000000-0005-0000-0000-000039000000}"/>
    <cellStyle name="Explanatory Text 2" xfId="58" xr:uid="{00000000-0005-0000-0000-00003A000000}"/>
    <cellStyle name="Good 2" xfId="59" xr:uid="{00000000-0005-0000-0000-00003B000000}"/>
    <cellStyle name="Heading 1 2" xfId="60" xr:uid="{00000000-0005-0000-0000-00003C000000}"/>
    <cellStyle name="Heading 2 2" xfId="61" xr:uid="{00000000-0005-0000-0000-00003D000000}"/>
    <cellStyle name="Heading 3 2" xfId="62" xr:uid="{00000000-0005-0000-0000-00003E000000}"/>
    <cellStyle name="Heading 4 2" xfId="63" xr:uid="{00000000-0005-0000-0000-00003F000000}"/>
    <cellStyle name="Hyperlink" xfId="64" builtinId="8"/>
    <cellStyle name="Input 2" xfId="65" xr:uid="{00000000-0005-0000-0000-000041000000}"/>
    <cellStyle name="Linked Cell 2" xfId="66" xr:uid="{00000000-0005-0000-0000-000042000000}"/>
    <cellStyle name="Neutral" xfId="67" builtinId="28" customBuiltin="1"/>
    <cellStyle name="Neutral 2" xfId="68" xr:uid="{00000000-0005-0000-0000-000044000000}"/>
    <cellStyle name="Normal" xfId="0" builtinId="0"/>
    <cellStyle name="Normal 11" xfId="115" xr:uid="{26843AD2-7DF7-4BE7-BAB9-15FCBA78F611}"/>
    <cellStyle name="Normal 2" xfId="69" xr:uid="{00000000-0005-0000-0000-000046000000}"/>
    <cellStyle name="Normal 2 2" xfId="70" xr:uid="{00000000-0005-0000-0000-000047000000}"/>
    <cellStyle name="Normal 3" xfId="71" xr:uid="{00000000-0005-0000-0000-000048000000}"/>
    <cellStyle name="Normal 3 2" xfId="72" xr:uid="{00000000-0005-0000-0000-000049000000}"/>
    <cellStyle name="Normal 3 3 2" xfId="73" xr:uid="{00000000-0005-0000-0000-00004A000000}"/>
    <cellStyle name="Normal 4" xfId="74" xr:uid="{00000000-0005-0000-0000-00004B000000}"/>
    <cellStyle name="Normal 4 2" xfId="75" xr:uid="{00000000-0005-0000-0000-00004C000000}"/>
    <cellStyle name="Normal 5" xfId="76" xr:uid="{00000000-0005-0000-0000-00004D000000}"/>
    <cellStyle name="Normal 6" xfId="77" xr:uid="{00000000-0005-0000-0000-00004E000000}"/>
    <cellStyle name="Normal 7" xfId="78" xr:uid="{00000000-0005-0000-0000-00004F000000}"/>
    <cellStyle name="Normal 8" xfId="79" xr:uid="{00000000-0005-0000-0000-000050000000}"/>
    <cellStyle name="Normal 8 3" xfId="80" xr:uid="{00000000-0005-0000-0000-000051000000}"/>
    <cellStyle name="Normal 9" xfId="81" xr:uid="{00000000-0005-0000-0000-000052000000}"/>
    <cellStyle name="Normal_Lista de Precios CM 2011 Final" xfId="82" xr:uid="{00000000-0005-0000-0000-000053000000}"/>
    <cellStyle name="Normal_Sheet1" xfId="83" xr:uid="{00000000-0005-0000-0000-000054000000}"/>
    <cellStyle name="Normal_Sheet1_Gross_Jan_2014_exp_euro_ordine" xfId="84" xr:uid="{00000000-0005-0000-0000-000055000000}"/>
    <cellStyle name="Notas" xfId="85" xr:uid="{00000000-0005-0000-0000-000056000000}"/>
    <cellStyle name="Notas 2" xfId="86" xr:uid="{00000000-0005-0000-0000-000057000000}"/>
    <cellStyle name="Note 2" xfId="87" xr:uid="{00000000-0005-0000-0000-000058000000}"/>
    <cellStyle name="Note 2 2" xfId="88" xr:uid="{00000000-0005-0000-0000-000059000000}"/>
    <cellStyle name="Output 2" xfId="89" xr:uid="{00000000-0005-0000-0000-00005A000000}"/>
    <cellStyle name="Percent" xfId="90" builtinId="5"/>
    <cellStyle name="Percent 2" xfId="91" xr:uid="{00000000-0005-0000-0000-00005C000000}"/>
    <cellStyle name="Percent 2 2" xfId="92" xr:uid="{00000000-0005-0000-0000-00005D000000}"/>
    <cellStyle name="Porcentaje 2" xfId="93" xr:uid="{00000000-0005-0000-0000-00005E000000}"/>
    <cellStyle name="SAPDataCell" xfId="94" xr:uid="{00000000-0005-0000-0000-00005F000000}"/>
    <cellStyle name="SAPDataTotalCell" xfId="95" xr:uid="{00000000-0005-0000-0000-000060000000}"/>
    <cellStyle name="SAPDimensionCell" xfId="96" xr:uid="{00000000-0005-0000-0000-000061000000}"/>
    <cellStyle name="SAPHierarchyCell0" xfId="97" xr:uid="{00000000-0005-0000-0000-000062000000}"/>
    <cellStyle name="SAPHierarchyCell1" xfId="98" xr:uid="{00000000-0005-0000-0000-000063000000}"/>
    <cellStyle name="SAPHierarchyCell2" xfId="99" xr:uid="{00000000-0005-0000-0000-000064000000}"/>
    <cellStyle name="SAPHierarchyCell3" xfId="100" xr:uid="{00000000-0005-0000-0000-000065000000}"/>
    <cellStyle name="SAPMemberCell" xfId="101" xr:uid="{00000000-0005-0000-0000-000066000000}"/>
    <cellStyle name="SAPMemberTotalCell" xfId="102" xr:uid="{00000000-0005-0000-0000-000067000000}"/>
    <cellStyle name="Standard 2 2" xfId="103" xr:uid="{00000000-0005-0000-0000-000068000000}"/>
    <cellStyle name="Style 1" xfId="104" xr:uid="{00000000-0005-0000-0000-000069000000}"/>
    <cellStyle name="Style 1 2" xfId="105" xr:uid="{00000000-0005-0000-0000-00006A000000}"/>
    <cellStyle name="Style 1 2 2" xfId="106" xr:uid="{00000000-0005-0000-0000-00006B000000}"/>
    <cellStyle name="Style 1 3" xfId="107" xr:uid="{00000000-0005-0000-0000-00006C000000}"/>
    <cellStyle name="Style 1 3 2" xfId="108" xr:uid="{00000000-0005-0000-0000-00006D000000}"/>
    <cellStyle name="Texto de advertencia" xfId="109" xr:uid="{00000000-0005-0000-0000-00006E000000}"/>
    <cellStyle name="Texto de advertencia 2" xfId="110" xr:uid="{00000000-0005-0000-0000-00006F000000}"/>
    <cellStyle name="Title 2" xfId="111" xr:uid="{00000000-0005-0000-0000-000070000000}"/>
    <cellStyle name="Total" xfId="112" builtinId="25" customBuiltin="1"/>
    <cellStyle name="Total 2" xfId="113" xr:uid="{00000000-0005-0000-0000-000072000000}"/>
    <cellStyle name="Warning Text 2" xfId="114" xr:uid="{00000000-0005-0000-0000-000073000000}"/>
  </cellStyles>
  <dxfs count="2">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8080FF"/>
      <rgbColor rgb="00802060"/>
      <rgbColor rgb="00FFFFC0"/>
      <rgbColor rgb="00A0E0E0"/>
      <rgbColor rgb="00600080"/>
      <rgbColor rgb="00FF8080"/>
      <rgbColor rgb="000080C0"/>
      <rgbColor rgb="00C0C0FF"/>
      <rgbColor rgb="00000080"/>
      <rgbColor rgb="00FF00FF"/>
      <rgbColor rgb="00FFFF00"/>
      <rgbColor rgb="0000FFFF"/>
      <rgbColor rgb="00800080"/>
      <rgbColor rgb="00800000"/>
      <rgbColor rgb="00008080"/>
      <rgbColor rgb="000000FF"/>
      <rgbColor rgb="0000CCFF"/>
      <rgbColor rgb="0069FFFF"/>
      <rgbColor rgb="00CCFFCC"/>
      <rgbColor rgb="00FFFF99"/>
      <rgbColor rgb="00A6CAF0"/>
      <rgbColor rgb="00CC9CCC"/>
      <rgbColor rgb="00CC99FF"/>
      <rgbColor rgb="00E3E3E3"/>
      <rgbColor rgb="003366FF"/>
      <rgbColor rgb="0033CCCC"/>
      <rgbColor rgb="00339933"/>
      <rgbColor rgb="00999933"/>
      <rgbColor rgb="00996633"/>
      <rgbColor rgb="00996666"/>
      <rgbColor rgb="00666699"/>
      <rgbColor rgb="00969696"/>
      <rgbColor rgb="003333CC"/>
      <rgbColor rgb="00336666"/>
      <rgbColor rgb="00003300"/>
      <rgbColor rgb="00333300"/>
      <rgbColor rgb="00663300"/>
      <rgbColor rgb="00993366"/>
      <rgbColor rgb="00333399"/>
      <rgbColor rgb="00424242"/>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worksheet" Target="worksheets/sheet68.xml"/><Relationship Id="rId76" Type="http://schemas.openxmlformats.org/officeDocument/2006/relationships/customXml" Target="../customXml/item1.xml"/><Relationship Id="rId7" Type="http://schemas.openxmlformats.org/officeDocument/2006/relationships/worksheet" Target="worksheets/sheet7.xml"/><Relationship Id="rId71"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74"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styles" Target="styles.xml"/><Relationship Id="rId78"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openxmlformats.org/officeDocument/2006/relationships/customXml" Target="../customXml/item2.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theme" Target="theme/theme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hyperlink" Target="#'Condiciones Generales'!A1"/><Relationship Id="rId2" Type="http://schemas.openxmlformats.org/officeDocument/2006/relationships/hyperlink" Target="https://www.google.cl/imgres?imgurl=https%3A%2F%2Flistimg.pinclipart.com%2Fpicdir%2Fs%2F370-3705571_dibujo-lupa-png-como-dibujar-una-lupa-clipart.png&amp;imgrefurl=https%3A%2F%2Fwww.pinclipart.com%2Fpindetail%2FiixbRJR_dibujo-lupa-png-como-dibujar-una-lupa-clipart%2F&amp;tbnid=xMuGerTMWkGtPM&amp;vet=12ahUKEwiB-PT0lqDpAhUPP-wKHT6xC1gQMygHegUIARD7AQ..i&amp;docid=pNL9A1EMaG5hsM&amp;w=320&amp;h=332&amp;q=lupa%20dibujo&amp;hl=en&amp;ved=2ahUKEwiB-PT0lqDpAhUPP-wKHT6xC1gQMygHegUIARD7AQ" TargetMode="External"/><Relationship Id="rId1" Type="http://schemas.openxmlformats.org/officeDocument/2006/relationships/image" Target="../media/image1.png"/><Relationship Id="rId4"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Indice!B14"/></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7.png"/><Relationship Id="rId7" Type="http://schemas.openxmlformats.org/officeDocument/2006/relationships/image" Target="../media/image3.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hyperlink" Target="#Indice!B14"/><Relationship Id="rId11" Type="http://schemas.openxmlformats.org/officeDocument/2006/relationships/image" Target="../media/image13.png"/><Relationship Id="rId5" Type="http://schemas.openxmlformats.org/officeDocument/2006/relationships/image" Target="../media/image9.png"/><Relationship Id="rId10" Type="http://schemas.openxmlformats.org/officeDocument/2006/relationships/image" Target="../media/image12.png"/><Relationship Id="rId4" Type="http://schemas.openxmlformats.org/officeDocument/2006/relationships/image" Target="../media/image8.png"/><Relationship Id="rId9" Type="http://schemas.openxmlformats.org/officeDocument/2006/relationships/image" Target="../media/image11.png"/></Relationships>
</file>

<file path=xl/drawings/_rels/drawing6.xml.rels><?xml version="1.0" encoding="UTF-8" standalone="yes"?>
<Relationships xmlns="http://schemas.openxmlformats.org/package/2006/relationships"><Relationship Id="rId8" Type="http://schemas.openxmlformats.org/officeDocument/2006/relationships/image" Target="../media/image19.png"/><Relationship Id="rId13" Type="http://schemas.openxmlformats.org/officeDocument/2006/relationships/image" Target="../media/image24.png"/><Relationship Id="rId3" Type="http://schemas.openxmlformats.org/officeDocument/2006/relationships/image" Target="../media/image14.png"/><Relationship Id="rId7" Type="http://schemas.openxmlformats.org/officeDocument/2006/relationships/image" Target="../media/image18.png"/><Relationship Id="rId12" Type="http://schemas.openxmlformats.org/officeDocument/2006/relationships/image" Target="../media/image23.png"/><Relationship Id="rId17" Type="http://schemas.openxmlformats.org/officeDocument/2006/relationships/image" Target="../media/image28.png"/><Relationship Id="rId2" Type="http://schemas.openxmlformats.org/officeDocument/2006/relationships/image" Target="../media/image3.png"/><Relationship Id="rId16" Type="http://schemas.openxmlformats.org/officeDocument/2006/relationships/image" Target="../media/image27.png"/><Relationship Id="rId1" Type="http://schemas.openxmlformats.org/officeDocument/2006/relationships/hyperlink" Target="#Indice!B14"/><Relationship Id="rId6" Type="http://schemas.openxmlformats.org/officeDocument/2006/relationships/image" Target="../media/image17.png"/><Relationship Id="rId11" Type="http://schemas.openxmlformats.org/officeDocument/2006/relationships/image" Target="../media/image22.png"/><Relationship Id="rId5" Type="http://schemas.openxmlformats.org/officeDocument/2006/relationships/image" Target="../media/image16.png"/><Relationship Id="rId15" Type="http://schemas.openxmlformats.org/officeDocument/2006/relationships/image" Target="../media/image26.png"/><Relationship Id="rId10" Type="http://schemas.openxmlformats.org/officeDocument/2006/relationships/image" Target="../media/image21.png"/><Relationship Id="rId4" Type="http://schemas.openxmlformats.org/officeDocument/2006/relationships/image" Target="../media/image15.png"/><Relationship Id="rId9" Type="http://schemas.openxmlformats.org/officeDocument/2006/relationships/image" Target="../media/image20.png"/><Relationship Id="rId14" Type="http://schemas.openxmlformats.org/officeDocument/2006/relationships/image" Target="../media/image25.png"/></Relationships>
</file>

<file path=xl/drawings/_rels/drawing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4.png"/></Relationships>
</file>

<file path=xl/drawings/_rels/drawing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29.png"/></Relationships>
</file>

<file path=xl/drawings/_rels/drawing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30.png"/></Relationships>
</file>

<file path=xl/drawings/_rels/drawing1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31.png"/></Relationships>
</file>

<file path=xl/drawings/_rels/drawing1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31.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32.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33.png"/></Relationships>
</file>

<file path=xl/drawings/_rels/drawing14.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Indice!B14"/></Relationships>
</file>

<file path=xl/drawings/_rels/drawing1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34.jpeg"/><Relationship Id="rId4" Type="http://schemas.openxmlformats.org/officeDocument/2006/relationships/image" Target="../media/image35.png"/></Relationships>
</file>

<file path=xl/drawings/_rels/drawing1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36.png"/></Relationships>
</file>

<file path=xl/drawings/_rels/drawing1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37.png"/></Relationships>
</file>

<file path=xl/drawings/_rels/drawing18.xml.rels><?xml version="1.0" encoding="UTF-8" standalone="yes"?>
<Relationships xmlns="http://schemas.openxmlformats.org/package/2006/relationships"><Relationship Id="rId3" Type="http://schemas.openxmlformats.org/officeDocument/2006/relationships/image" Target="../media/image38.png"/><Relationship Id="rId2" Type="http://schemas.openxmlformats.org/officeDocument/2006/relationships/image" Target="../media/image3.png"/><Relationship Id="rId1" Type="http://schemas.openxmlformats.org/officeDocument/2006/relationships/hyperlink" Target="#Indice!B14"/></Relationships>
</file>

<file path=xl/drawings/_rels/drawing19.xml.rels><?xml version="1.0" encoding="UTF-8" standalone="yes"?>
<Relationships xmlns="http://schemas.openxmlformats.org/package/2006/relationships"><Relationship Id="rId3" Type="http://schemas.openxmlformats.org/officeDocument/2006/relationships/image" Target="../media/image38.png"/><Relationship Id="rId2" Type="http://schemas.openxmlformats.org/officeDocument/2006/relationships/image" Target="../media/image3.png"/><Relationship Id="rId1" Type="http://schemas.openxmlformats.org/officeDocument/2006/relationships/hyperlink" Target="#Indice!B14"/></Relationships>
</file>

<file path=xl/drawings/_rels/drawing20.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png"/><Relationship Id="rId1" Type="http://schemas.openxmlformats.org/officeDocument/2006/relationships/hyperlink" Target="#Indice!B14"/><Relationship Id="rId5" Type="http://schemas.openxmlformats.org/officeDocument/2006/relationships/image" Target="../media/image41.png"/><Relationship Id="rId4" Type="http://schemas.openxmlformats.org/officeDocument/2006/relationships/image" Target="../media/image40.png"/></Relationships>
</file>

<file path=xl/drawings/_rels/drawing21.xml.rels><?xml version="1.0" encoding="UTF-8" standalone="yes"?>
<Relationships xmlns="http://schemas.openxmlformats.org/package/2006/relationships"><Relationship Id="rId3" Type="http://schemas.openxmlformats.org/officeDocument/2006/relationships/hyperlink" Target="#Indice!B14"/><Relationship Id="rId2" Type="http://schemas.openxmlformats.org/officeDocument/2006/relationships/image" Target="../media/image43.png"/><Relationship Id="rId1" Type="http://schemas.openxmlformats.org/officeDocument/2006/relationships/image" Target="../media/image42.png"/><Relationship Id="rId4" Type="http://schemas.openxmlformats.org/officeDocument/2006/relationships/image" Target="../media/image3.png"/></Relationships>
</file>

<file path=xl/drawings/_rels/drawing22.xml.rels><?xml version="1.0" encoding="UTF-8" standalone="yes"?>
<Relationships xmlns="http://schemas.openxmlformats.org/package/2006/relationships"><Relationship Id="rId8" Type="http://schemas.openxmlformats.org/officeDocument/2006/relationships/image" Target="../media/image3.png"/><Relationship Id="rId3" Type="http://schemas.openxmlformats.org/officeDocument/2006/relationships/image" Target="../media/image46.png"/><Relationship Id="rId7" Type="http://schemas.openxmlformats.org/officeDocument/2006/relationships/hyperlink" Target="#Indice!B14"/><Relationship Id="rId2" Type="http://schemas.openxmlformats.org/officeDocument/2006/relationships/image" Target="../media/image45.jpeg"/><Relationship Id="rId1" Type="http://schemas.openxmlformats.org/officeDocument/2006/relationships/image" Target="../media/image44.jpeg"/><Relationship Id="rId6" Type="http://schemas.openxmlformats.org/officeDocument/2006/relationships/image" Target="../media/image49.jfif"/><Relationship Id="rId5" Type="http://schemas.openxmlformats.org/officeDocument/2006/relationships/image" Target="../media/image48.jfif"/><Relationship Id="rId4" Type="http://schemas.openxmlformats.org/officeDocument/2006/relationships/image" Target="../media/image47.png"/></Relationships>
</file>

<file path=xl/drawings/_rels/drawing23.xml.rels><?xml version="1.0" encoding="UTF-8" standalone="yes"?>
<Relationships xmlns="http://schemas.openxmlformats.org/package/2006/relationships"><Relationship Id="rId3" Type="http://schemas.openxmlformats.org/officeDocument/2006/relationships/image" Target="../media/image50.png"/><Relationship Id="rId2" Type="http://schemas.openxmlformats.org/officeDocument/2006/relationships/image" Target="../media/image3.png"/><Relationship Id="rId1" Type="http://schemas.openxmlformats.org/officeDocument/2006/relationships/hyperlink" Target="#Indice!B14"/></Relationships>
</file>

<file path=xl/drawings/_rels/drawing24.xml.rels><?xml version="1.0" encoding="UTF-8" standalone="yes"?>
<Relationships xmlns="http://schemas.openxmlformats.org/package/2006/relationships"><Relationship Id="rId8" Type="http://schemas.openxmlformats.org/officeDocument/2006/relationships/hyperlink" Target="#Indice!B14"/><Relationship Id="rId3" Type="http://schemas.openxmlformats.org/officeDocument/2006/relationships/image" Target="../media/image53.png"/><Relationship Id="rId7" Type="http://schemas.openxmlformats.org/officeDocument/2006/relationships/image" Target="../media/image57.jpeg"/><Relationship Id="rId2" Type="http://schemas.openxmlformats.org/officeDocument/2006/relationships/image" Target="../media/image52.png"/><Relationship Id="rId1" Type="http://schemas.openxmlformats.org/officeDocument/2006/relationships/image" Target="../media/image51.png"/><Relationship Id="rId6" Type="http://schemas.openxmlformats.org/officeDocument/2006/relationships/image" Target="../media/image56.png"/><Relationship Id="rId5" Type="http://schemas.openxmlformats.org/officeDocument/2006/relationships/image" Target="../media/image55.png"/><Relationship Id="rId4" Type="http://schemas.openxmlformats.org/officeDocument/2006/relationships/image" Target="../media/image54.png"/><Relationship Id="rId9" Type="http://schemas.openxmlformats.org/officeDocument/2006/relationships/image" Target="../media/image3.png"/></Relationships>
</file>

<file path=xl/drawings/_rels/drawing25.xml.rels><?xml version="1.0" encoding="UTF-8" standalone="yes"?>
<Relationships xmlns="http://schemas.openxmlformats.org/package/2006/relationships"><Relationship Id="rId3" Type="http://schemas.openxmlformats.org/officeDocument/2006/relationships/image" Target="../media/image60.png"/><Relationship Id="rId2" Type="http://schemas.openxmlformats.org/officeDocument/2006/relationships/image" Target="../media/image59.jpg"/><Relationship Id="rId1" Type="http://schemas.openxmlformats.org/officeDocument/2006/relationships/image" Target="../media/image58.png"/><Relationship Id="rId6" Type="http://schemas.openxmlformats.org/officeDocument/2006/relationships/image" Target="../media/image3.png"/><Relationship Id="rId5" Type="http://schemas.openxmlformats.org/officeDocument/2006/relationships/hyperlink" Target="#Indice!B14"/><Relationship Id="rId4" Type="http://schemas.openxmlformats.org/officeDocument/2006/relationships/image" Target="../media/image61.jpg"/></Relationships>
</file>

<file path=xl/drawings/_rels/drawing2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2.png"/></Relationships>
</file>

<file path=xl/drawings/_rels/drawing27.xml.rels><?xml version="1.0" encoding="UTF-8" standalone="yes"?>
<Relationships xmlns="http://schemas.openxmlformats.org/package/2006/relationships"><Relationship Id="rId3" Type="http://schemas.openxmlformats.org/officeDocument/2006/relationships/hyperlink" Target="#Indice!B14"/><Relationship Id="rId2" Type="http://schemas.openxmlformats.org/officeDocument/2006/relationships/image" Target="../media/image64.jpeg"/><Relationship Id="rId1" Type="http://schemas.openxmlformats.org/officeDocument/2006/relationships/image" Target="../media/image63.jpeg"/><Relationship Id="rId4" Type="http://schemas.openxmlformats.org/officeDocument/2006/relationships/image" Target="../media/image3.png"/></Relationships>
</file>

<file path=xl/drawings/_rels/drawing2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5.png"/></Relationships>
</file>

<file path=xl/drawings/_rels/drawing2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6.png"/></Relationships>
</file>

<file path=xl/drawings/_rels/drawing3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7.png"/><Relationship Id="rId4" Type="http://schemas.openxmlformats.org/officeDocument/2006/relationships/image" Target="../media/image68.png"/></Relationships>
</file>

<file path=xl/drawings/_rels/drawing3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9.png"/></Relationships>
</file>

<file path=xl/drawings/_rels/drawing3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69.png"/></Relationships>
</file>

<file path=xl/drawings/_rels/drawing3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0.png"/></Relationships>
</file>

<file path=xl/drawings/_rels/drawing3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0.png"/></Relationships>
</file>

<file path=xl/drawings/_rels/drawing35.xml.rels><?xml version="1.0" encoding="UTF-8" standalone="yes"?>
<Relationships xmlns="http://schemas.openxmlformats.org/package/2006/relationships"><Relationship Id="rId3" Type="http://schemas.openxmlformats.org/officeDocument/2006/relationships/hyperlink" Target="#Indice!B14"/><Relationship Id="rId2" Type="http://schemas.openxmlformats.org/officeDocument/2006/relationships/image" Target="../media/image72.png"/><Relationship Id="rId1" Type="http://schemas.openxmlformats.org/officeDocument/2006/relationships/image" Target="../media/image71.png"/><Relationship Id="rId4" Type="http://schemas.openxmlformats.org/officeDocument/2006/relationships/image" Target="../media/image3.png"/></Relationships>
</file>

<file path=xl/drawings/_rels/drawing3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3.png"/></Relationships>
</file>

<file path=xl/drawings/_rels/drawing3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3.png"/></Relationships>
</file>

<file path=xl/drawings/_rels/drawing3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3.png"/></Relationships>
</file>

<file path=xl/drawings/_rels/drawing3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3.png"/></Relationships>
</file>

<file path=xl/drawings/_rels/drawing4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3.png"/></Relationships>
</file>

<file path=xl/drawings/_rels/drawing4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3.png"/></Relationships>
</file>

<file path=xl/drawings/_rels/drawing4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3.png"/></Relationships>
</file>

<file path=xl/drawings/_rels/drawing4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4.png"/></Relationships>
</file>

<file path=xl/drawings/_rels/drawing44.xml.rels><?xml version="1.0" encoding="UTF-8" standalone="yes"?>
<Relationships xmlns="http://schemas.openxmlformats.org/package/2006/relationships"><Relationship Id="rId3" Type="http://schemas.openxmlformats.org/officeDocument/2006/relationships/hyperlink" Target="#Indice!B14"/><Relationship Id="rId2" Type="http://schemas.openxmlformats.org/officeDocument/2006/relationships/image" Target="../media/image76.png"/><Relationship Id="rId1" Type="http://schemas.openxmlformats.org/officeDocument/2006/relationships/image" Target="../media/image75.png"/><Relationship Id="rId4" Type="http://schemas.openxmlformats.org/officeDocument/2006/relationships/image" Target="../media/image3.png"/></Relationships>
</file>

<file path=xl/drawings/_rels/drawing4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7.png"/></Relationships>
</file>

<file path=xl/drawings/_rels/drawing4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3.png"/></Relationships>
</file>

<file path=xl/drawings/_rels/drawing4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78.png"/></Relationships>
</file>

<file path=xl/drawings/_rels/drawing48.xml.rels><?xml version="1.0" encoding="UTF-8" standalone="yes"?>
<Relationships xmlns="http://schemas.openxmlformats.org/package/2006/relationships"><Relationship Id="rId3" Type="http://schemas.openxmlformats.org/officeDocument/2006/relationships/image" Target="../media/image81.png"/><Relationship Id="rId7" Type="http://schemas.openxmlformats.org/officeDocument/2006/relationships/image" Target="../media/image3.png"/><Relationship Id="rId2" Type="http://schemas.openxmlformats.org/officeDocument/2006/relationships/image" Target="../media/image80.png"/><Relationship Id="rId1" Type="http://schemas.openxmlformats.org/officeDocument/2006/relationships/image" Target="../media/image79.png"/><Relationship Id="rId6" Type="http://schemas.openxmlformats.org/officeDocument/2006/relationships/hyperlink" Target="#Indice!B14"/><Relationship Id="rId5" Type="http://schemas.openxmlformats.org/officeDocument/2006/relationships/image" Target="../media/image83.png"/><Relationship Id="rId4" Type="http://schemas.openxmlformats.org/officeDocument/2006/relationships/image" Target="../media/image82.png"/></Relationships>
</file>

<file path=xl/drawings/_rels/drawing4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84.png"/></Relationships>
</file>

<file path=xl/drawings/_rels/drawing5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85.png"/></Relationships>
</file>

<file path=xl/drawings/_rels/drawing5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85.png"/></Relationships>
</file>

<file path=xl/drawings/_rels/drawing5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86.png"/></Relationships>
</file>

<file path=xl/drawings/_rels/drawing53.xml.rels><?xml version="1.0" encoding="UTF-8" standalone="yes"?>
<Relationships xmlns="http://schemas.openxmlformats.org/package/2006/relationships"><Relationship Id="rId3" Type="http://schemas.openxmlformats.org/officeDocument/2006/relationships/hyperlink" Target="#Indice!B14"/><Relationship Id="rId2" Type="http://schemas.openxmlformats.org/officeDocument/2006/relationships/image" Target="../media/image88.png"/><Relationship Id="rId1" Type="http://schemas.openxmlformats.org/officeDocument/2006/relationships/image" Target="../media/image87.png"/><Relationship Id="rId4" Type="http://schemas.openxmlformats.org/officeDocument/2006/relationships/image" Target="../media/image3.png"/></Relationships>
</file>

<file path=xl/drawings/_rels/drawing5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89.png"/></Relationships>
</file>

<file path=xl/drawings/_rels/drawing5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90.png"/></Relationships>
</file>

<file path=xl/drawings/_rels/drawing5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91.png"/></Relationships>
</file>

<file path=xl/drawings/_rels/drawing57.xml.rels><?xml version="1.0" encoding="UTF-8" standalone="yes"?>
<Relationships xmlns="http://schemas.openxmlformats.org/package/2006/relationships"><Relationship Id="rId8" Type="http://schemas.openxmlformats.org/officeDocument/2006/relationships/hyperlink" Target="#Indice!B14"/><Relationship Id="rId3" Type="http://schemas.openxmlformats.org/officeDocument/2006/relationships/image" Target="../media/image94.emf"/><Relationship Id="rId7" Type="http://schemas.openxmlformats.org/officeDocument/2006/relationships/image" Target="../media/image98.png"/><Relationship Id="rId2" Type="http://schemas.openxmlformats.org/officeDocument/2006/relationships/image" Target="../media/image93.png"/><Relationship Id="rId1" Type="http://schemas.openxmlformats.org/officeDocument/2006/relationships/image" Target="../media/image92.png"/><Relationship Id="rId6" Type="http://schemas.openxmlformats.org/officeDocument/2006/relationships/image" Target="../media/image97.png"/><Relationship Id="rId5" Type="http://schemas.openxmlformats.org/officeDocument/2006/relationships/image" Target="../media/image96.emf"/><Relationship Id="rId4" Type="http://schemas.openxmlformats.org/officeDocument/2006/relationships/image" Target="../media/image95.png"/><Relationship Id="rId9" Type="http://schemas.openxmlformats.org/officeDocument/2006/relationships/image" Target="../media/image3.png"/></Relationships>
</file>

<file path=xl/drawings/_rels/drawing58.xml.rels><?xml version="1.0" encoding="UTF-8" standalone="yes"?>
<Relationships xmlns="http://schemas.openxmlformats.org/package/2006/relationships"><Relationship Id="rId3" Type="http://schemas.openxmlformats.org/officeDocument/2006/relationships/image" Target="../media/image101.jpeg"/><Relationship Id="rId7" Type="http://schemas.openxmlformats.org/officeDocument/2006/relationships/image" Target="../media/image3.png"/><Relationship Id="rId2" Type="http://schemas.openxmlformats.org/officeDocument/2006/relationships/image" Target="../media/image100.png"/><Relationship Id="rId1" Type="http://schemas.openxmlformats.org/officeDocument/2006/relationships/image" Target="../media/image99.png"/><Relationship Id="rId6" Type="http://schemas.openxmlformats.org/officeDocument/2006/relationships/hyperlink" Target="#Indice!B14"/><Relationship Id="rId5" Type="http://schemas.openxmlformats.org/officeDocument/2006/relationships/image" Target="../media/image103.png"/><Relationship Id="rId4" Type="http://schemas.openxmlformats.org/officeDocument/2006/relationships/image" Target="../media/image102.png"/></Relationships>
</file>

<file path=xl/drawings/_rels/drawing59.xml.rels><?xml version="1.0" encoding="UTF-8" standalone="yes"?>
<Relationships xmlns="http://schemas.openxmlformats.org/package/2006/relationships"><Relationship Id="rId3" Type="http://schemas.openxmlformats.org/officeDocument/2006/relationships/image" Target="../media/image106.jpeg"/><Relationship Id="rId2" Type="http://schemas.openxmlformats.org/officeDocument/2006/relationships/image" Target="../media/image105.png"/><Relationship Id="rId1" Type="http://schemas.openxmlformats.org/officeDocument/2006/relationships/image" Target="../media/image104.jpeg"/><Relationship Id="rId5" Type="http://schemas.openxmlformats.org/officeDocument/2006/relationships/image" Target="../media/image3.png"/><Relationship Id="rId4" Type="http://schemas.openxmlformats.org/officeDocument/2006/relationships/hyperlink" Target="#Indice!B14"/></Relationships>
</file>

<file path=xl/drawings/_rels/drawing6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07.jpeg"/></Relationships>
</file>

<file path=xl/drawings/_rels/drawing61.xml.rels><?xml version="1.0" encoding="UTF-8" standalone="yes"?>
<Relationships xmlns="http://schemas.openxmlformats.org/package/2006/relationships"><Relationship Id="rId3" Type="http://schemas.openxmlformats.org/officeDocument/2006/relationships/hyperlink" Target="#Indice!B14"/><Relationship Id="rId2" Type="http://schemas.openxmlformats.org/officeDocument/2006/relationships/image" Target="../media/image109.jpeg"/><Relationship Id="rId1" Type="http://schemas.openxmlformats.org/officeDocument/2006/relationships/image" Target="../media/image108.png"/><Relationship Id="rId4" Type="http://schemas.openxmlformats.org/officeDocument/2006/relationships/image" Target="../media/image3.png"/></Relationships>
</file>

<file path=xl/drawings/_rels/drawing6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09.jpeg"/></Relationships>
</file>

<file path=xl/drawings/_rels/drawing6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09.jpeg"/></Relationships>
</file>

<file path=xl/drawings/_rels/drawing6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10.jpeg"/></Relationships>
</file>

<file path=xl/drawings/_rels/drawing6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11.jpeg"/></Relationships>
</file>

<file path=xl/drawings/_rels/drawing6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12.png"/></Relationships>
</file>

<file path=xl/drawings/_rels/drawing6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13.png"/></Relationships>
</file>

<file path=xl/drawings/_rels/drawing6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14.png"/></Relationships>
</file>

<file path=xl/drawings/_rels/drawing6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Indice!B14"/><Relationship Id="rId1" Type="http://schemas.openxmlformats.org/officeDocument/2006/relationships/image" Target="../media/image115.jpeg"/></Relationships>
</file>

<file path=xl/drawings/_rels/drawing70.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Indice!B14"/></Relationships>
</file>

<file path=xl/drawings/drawing1.xml><?xml version="1.0" encoding="utf-8"?>
<xdr:wsDr xmlns:xdr="http://schemas.openxmlformats.org/drawingml/2006/spreadsheetDrawing" xmlns:a="http://schemas.openxmlformats.org/drawingml/2006/main">
  <xdr:twoCellAnchor>
    <xdr:from>
      <xdr:col>3</xdr:col>
      <xdr:colOff>426720</xdr:colOff>
      <xdr:row>6</xdr:row>
      <xdr:rowOff>175260</xdr:rowOff>
    </xdr:from>
    <xdr:to>
      <xdr:col>8</xdr:col>
      <xdr:colOff>121920</xdr:colOff>
      <xdr:row>11</xdr:row>
      <xdr:rowOff>22860</xdr:rowOff>
    </xdr:to>
    <xdr:pic>
      <xdr:nvPicPr>
        <xdr:cNvPr id="1111278" name="Picture 1" descr="logo_grundfosA">
          <a:extLst>
            <a:ext uri="{FF2B5EF4-FFF2-40B4-BE49-F238E27FC236}">
              <a16:creationId xmlns:a16="http://schemas.microsoft.com/office/drawing/2014/main" id="{A30D229D-6740-4EF3-BAB5-9192AC36DD1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979420" y="1363980"/>
          <a:ext cx="39624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2225040</xdr:colOff>
      <xdr:row>4</xdr:row>
      <xdr:rowOff>152400</xdr:rowOff>
    </xdr:from>
    <xdr:to>
      <xdr:col>6</xdr:col>
      <xdr:colOff>213360</xdr:colOff>
      <xdr:row>7</xdr:row>
      <xdr:rowOff>182880</xdr:rowOff>
    </xdr:to>
    <xdr:pic>
      <xdr:nvPicPr>
        <xdr:cNvPr id="1113016" name="Picture 1" descr="logo_grundfosA">
          <a:extLst>
            <a:ext uri="{FF2B5EF4-FFF2-40B4-BE49-F238E27FC236}">
              <a16:creationId xmlns:a16="http://schemas.microsoft.com/office/drawing/2014/main" id="{899CAD23-1D72-495E-BFA6-D2DE0BFEB80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7080" y="784860"/>
          <a:ext cx="489966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14</xdr:row>
      <xdr:rowOff>0</xdr:rowOff>
    </xdr:from>
    <xdr:to>
      <xdr:col>5</xdr:col>
      <xdr:colOff>293370</xdr:colOff>
      <xdr:row>15</xdr:row>
      <xdr:rowOff>102870</xdr:rowOff>
    </xdr:to>
    <xdr:sp macro="" textlink="">
      <xdr:nvSpPr>
        <xdr:cNvPr id="1113017" name="AutoShape 1024" descr="Dibujo Lupa Png - Como Dibujar Una Lupa Clipart (#3705571 ...">
          <a:hlinkClick xmlns:r="http://schemas.openxmlformats.org/officeDocument/2006/relationships" r:id="rId2"/>
          <a:extLst>
            <a:ext uri="{FF2B5EF4-FFF2-40B4-BE49-F238E27FC236}">
              <a16:creationId xmlns:a16="http://schemas.microsoft.com/office/drawing/2014/main" id="{FAA7CB85-681F-414B-AE79-6B82B17123C1}"/>
            </a:ext>
          </a:extLst>
        </xdr:cNvPr>
        <xdr:cNvSpPr>
          <a:spLocks noChangeAspect="1" noChangeArrowheads="1"/>
        </xdr:cNvSpPr>
      </xdr:nvSpPr>
      <xdr:spPr bwMode="auto">
        <a:xfrm>
          <a:off x="7139940" y="2606040"/>
          <a:ext cx="29718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14</xdr:row>
      <xdr:rowOff>0</xdr:rowOff>
    </xdr:from>
    <xdr:to>
      <xdr:col>5</xdr:col>
      <xdr:colOff>293370</xdr:colOff>
      <xdr:row>15</xdr:row>
      <xdr:rowOff>102870</xdr:rowOff>
    </xdr:to>
    <xdr:sp macro="" textlink="">
      <xdr:nvSpPr>
        <xdr:cNvPr id="1113018" name="AutoShape 1025" descr="Dibujo Lupa Png - Como Dibujar Una Lupa Clipart (#3705571 ...">
          <a:hlinkClick xmlns:r="http://schemas.openxmlformats.org/officeDocument/2006/relationships" r:id="rId2"/>
          <a:extLst>
            <a:ext uri="{FF2B5EF4-FFF2-40B4-BE49-F238E27FC236}">
              <a16:creationId xmlns:a16="http://schemas.microsoft.com/office/drawing/2014/main" id="{43A5E4D0-6F87-4BC2-A8E7-6D41C25AE867}"/>
            </a:ext>
          </a:extLst>
        </xdr:cNvPr>
        <xdr:cNvSpPr>
          <a:spLocks noChangeAspect="1" noChangeArrowheads="1"/>
        </xdr:cNvSpPr>
      </xdr:nvSpPr>
      <xdr:spPr bwMode="auto">
        <a:xfrm>
          <a:off x="7139940" y="2606040"/>
          <a:ext cx="29718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434340</xdr:colOff>
      <xdr:row>10</xdr:row>
      <xdr:rowOff>76200</xdr:rowOff>
    </xdr:from>
    <xdr:to>
      <xdr:col>4</xdr:col>
      <xdr:colOff>560070</xdr:colOff>
      <xdr:row>16</xdr:row>
      <xdr:rowOff>76200</xdr:rowOff>
    </xdr:to>
    <xdr:pic>
      <xdr:nvPicPr>
        <xdr:cNvPr id="1113019" name="Picture 5">
          <a:hlinkClick xmlns:r="http://schemas.openxmlformats.org/officeDocument/2006/relationships" r:id="rId3"/>
          <a:extLst>
            <a:ext uri="{FF2B5EF4-FFF2-40B4-BE49-F238E27FC236}">
              <a16:creationId xmlns:a16="http://schemas.microsoft.com/office/drawing/2014/main" id="{1EEB56B0-3892-4409-9E7A-1C74624FE369}"/>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l="12602" r="25436"/>
        <a:stretch>
          <a:fillRect/>
        </a:stretch>
      </xdr:blipFill>
      <xdr:spPr bwMode="auto">
        <a:xfrm>
          <a:off x="3931920" y="1897380"/>
          <a:ext cx="299466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180340</xdr:colOff>
      <xdr:row>4</xdr:row>
      <xdr:rowOff>95247</xdr:rowOff>
    </xdr:from>
    <xdr:to>
      <xdr:col>7</xdr:col>
      <xdr:colOff>758208</xdr:colOff>
      <xdr:row>328</xdr:row>
      <xdr:rowOff>133350</xdr:rowOff>
    </xdr:to>
    <xdr:sp macro="" textlink="">
      <xdr:nvSpPr>
        <xdr:cNvPr id="3" name="TextBox 2">
          <a:extLst>
            <a:ext uri="{FF2B5EF4-FFF2-40B4-BE49-F238E27FC236}">
              <a16:creationId xmlns:a16="http://schemas.microsoft.com/office/drawing/2014/main" id="{BE37E826-B503-4044-BCD8-B73F9BFA6B67}"/>
            </a:ext>
          </a:extLst>
        </xdr:cNvPr>
        <xdr:cNvSpPr txBox="1"/>
      </xdr:nvSpPr>
      <xdr:spPr>
        <a:xfrm>
          <a:off x="180340" y="828672"/>
          <a:ext cx="6797693" cy="6617017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L" sz="1100" b="1">
              <a:solidFill>
                <a:schemeClr val="dk1"/>
              </a:solidFill>
              <a:effectLst/>
              <a:latin typeface="+mn-lt"/>
              <a:ea typeface="+mn-ea"/>
              <a:cs typeface="+mn-cs"/>
            </a:rPr>
            <a:t>INTRODUCCIÓN</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	APLICACIÓN</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1.1	Estos Términos y Condiciones Generales de Venta y Entrega de productos y servicios (</a:t>
          </a:r>
          <a:r>
            <a:rPr lang="es-CL" sz="1100" b="1">
              <a:solidFill>
                <a:schemeClr val="dk1"/>
              </a:solidFill>
              <a:effectLst/>
              <a:latin typeface="+mn-lt"/>
              <a:ea typeface="+mn-ea"/>
              <a:cs typeface="+mn-cs"/>
            </a:rPr>
            <a:t>“Términos y Condiciones Generales”</a:t>
          </a:r>
          <a:r>
            <a:rPr lang="es-CL" sz="1100">
              <a:solidFill>
                <a:schemeClr val="dk1"/>
              </a:solidFill>
              <a:effectLst/>
              <a:latin typeface="+mn-lt"/>
              <a:ea typeface="+mn-ea"/>
              <a:cs typeface="+mn-cs"/>
            </a:rPr>
            <a:t>) son aplicables a la entrega por </a:t>
          </a:r>
          <a:r>
            <a:rPr lang="es-CL" sz="1100" b="1">
              <a:solidFill>
                <a:schemeClr val="dk1"/>
              </a:solidFill>
              <a:effectLst/>
              <a:latin typeface="+mn-lt"/>
              <a:ea typeface="+mn-ea"/>
              <a:cs typeface="+mn-cs"/>
            </a:rPr>
            <a:t>BOMBAS GRUNDFOS CHILE SPA (“Grundfos”)</a:t>
          </a:r>
          <a:r>
            <a:rPr lang="es-CL" sz="1100">
              <a:solidFill>
                <a:schemeClr val="dk1"/>
              </a:solidFill>
              <a:effectLst/>
              <a:latin typeface="+mn-lt"/>
              <a:ea typeface="+mn-ea"/>
              <a:cs typeface="+mn-cs"/>
            </a:rPr>
            <a:t> con domicilio en Lo Echevers 550, Edificio 6.0, Módulo 49, Quilicura, Santiago, RUT 76.221.370-2 (en adelante, “GRUNDFOS”), de productos, servicios, y productos en conexión con servicios al cliente. </a:t>
          </a:r>
        </a:p>
        <a:p>
          <a:r>
            <a:rPr lang="es-CL" sz="1100">
              <a:solidFill>
                <a:schemeClr val="dk1"/>
              </a:solidFill>
              <a:effectLst/>
              <a:latin typeface="+mn-lt"/>
              <a:ea typeface="+mn-ea"/>
              <a:cs typeface="+mn-cs"/>
            </a:rPr>
            <a:t>1.2	Las partes han celebrado un contrato, cuando la oferta de una parte es aceptada por la otra parte, sin reservas ni modificaciones. La recepción de productos o servicios por el cliente constituye una aceptación de hecho. La oferta, la aceptación, los Términos y Condiciones Generales (sin importar referencia o falta de referencia), y cualquier otro documento explícitamente aceptado por Grundfos, constituyen el contrato de la compra de productos o servicios del cliente (el </a:t>
          </a:r>
          <a:r>
            <a:rPr lang="es-CL" sz="1100" b="1">
              <a:solidFill>
                <a:schemeClr val="dk1"/>
              </a:solidFill>
              <a:effectLst/>
              <a:latin typeface="+mn-lt"/>
              <a:ea typeface="+mn-ea"/>
              <a:cs typeface="+mn-cs"/>
            </a:rPr>
            <a:t>“Contrato”</a:t>
          </a:r>
          <a:r>
            <a:rPr lang="es-CL" sz="1100">
              <a:solidFill>
                <a:schemeClr val="dk1"/>
              </a:solidFill>
              <a:effectLst/>
              <a:latin typeface="+mn-lt"/>
              <a:ea typeface="+mn-ea"/>
              <a:cs typeface="+mn-cs"/>
            </a:rPr>
            <a:t>). </a:t>
          </a:r>
        </a:p>
        <a:p>
          <a:r>
            <a:rPr lang="es-CL" sz="1100">
              <a:solidFill>
                <a:schemeClr val="dk1"/>
              </a:solidFill>
              <a:effectLst/>
              <a:latin typeface="+mn-lt"/>
              <a:ea typeface="+mn-ea"/>
              <a:cs typeface="+mn-cs"/>
            </a:rPr>
            <a:t>1.3	El cliente debe asegurar que la aceptación de Grundfos corresponda a la oferta del cliente. Si el cliente no notifica a Grundfos de cualquier falta de correspondencia dentro del plazo de 10 días hábiles, la aceptación de Grundfos será vinculante para el cliente.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2.	INFORMACIÓN POR GRUNDFOS</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2.1	Al cliente se le recomienda buscar cualquier asesoría técnica de un tercero. Grundfos no es responsable por la información entregada al cliente (o a cualquier tercero actuando en representación del cliente) antes, en el momento, o después que el Contrato haya entrado en vigencia, a menos que las partes hayan celebrado un contrato por escrito incluyendo la asesoría de Grundfos y un pago separado por dicha asesoría. </a:t>
          </a:r>
        </a:p>
        <a:p>
          <a:r>
            <a:rPr lang="es-CL" sz="1100">
              <a:solidFill>
                <a:schemeClr val="dk1"/>
              </a:solidFill>
              <a:effectLst/>
              <a:latin typeface="+mn-lt"/>
              <a:ea typeface="+mn-ea"/>
              <a:cs typeface="+mn-cs"/>
            </a:rPr>
            <a:t>2.2	Si las partes celebran un contrato basado en asesoría de Grundfos, entonces la asesoría de Grundfos se entrega solamente dentro del campo de operación de Grundfos, según su leal saber y entender al momento que la asesoría fue entregada y únicamente basada en la información proporcionada por el cliente a Grundfos. </a:t>
          </a:r>
        </a:p>
        <a:p>
          <a:r>
            <a:rPr lang="es-CL" sz="1100" b="1">
              <a:solidFill>
                <a:schemeClr val="dk1"/>
              </a:solidFill>
              <a:effectLst/>
              <a:latin typeface="+mn-lt"/>
              <a:ea typeface="+mn-ea"/>
              <a:cs typeface="+mn-cs"/>
            </a:rPr>
            <a:t>              </a:t>
          </a:r>
        </a:p>
        <a:p>
          <a:r>
            <a:rPr lang="es-CL" sz="1100" b="1">
              <a:solidFill>
                <a:schemeClr val="dk1"/>
              </a:solidFill>
              <a:effectLst/>
              <a:latin typeface="+mn-lt"/>
              <a:ea typeface="+mn-ea"/>
              <a:cs typeface="+mn-cs"/>
            </a:rPr>
            <a:t>REGULACIÓN ESPECÍFICA AL PRODUCTO</a:t>
          </a:r>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3.	INSPECCIÓN DE GRUNDFOS</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3.1	Todos los productos están sujetos a inspección y testeo estándar antes de ser despachados desde la fábrica. Grundfos podrá entregar un certificado de testeo a petición del cliente y con un costo solicitado por Grundfos. El certificado de testeo tiene la intención de establecer el hecho que los productos son fabricados siguiendo las especificaciones de Grundfos a menos que los productos no sean aprobados en el testeo.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4.	ENTREGA DE LOS PRODUCTOS Y TIEMPO DE ENTREGA. </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4.1	Grundfos entregará todos los productos en el lugar y tiempo estipulados por escrito, siempre que el cliente haya asegurado que todos los detalles técnicos y formalidades en relación a la ejecución del contrato estén disponibles para Grundfos. </a:t>
          </a:r>
        </a:p>
        <a:p>
          <a:r>
            <a:rPr lang="es-CL" sz="1100">
              <a:solidFill>
                <a:schemeClr val="dk1"/>
              </a:solidFill>
              <a:effectLst/>
              <a:latin typeface="+mn-lt"/>
              <a:ea typeface="+mn-ea"/>
              <a:cs typeface="+mn-cs"/>
            </a:rPr>
            <a:t>4.2	Si los productos no son entregados en 90 días desde la fecha estipulada de entrega, el cliente podrá dar por terminada con causa justificada, mediante notificación escrita, la parte del Contrato relacionada con los productos atrasados. </a:t>
          </a:r>
        </a:p>
        <a:p>
          <a:r>
            <a:rPr lang="es-CL" sz="1100">
              <a:solidFill>
                <a:schemeClr val="dk1"/>
              </a:solidFill>
              <a:effectLst/>
              <a:latin typeface="+mn-lt"/>
              <a:ea typeface="+mn-ea"/>
              <a:cs typeface="+mn-cs"/>
            </a:rPr>
            <a:t>4.3	Si el cliente rechaza la entrega (en todo o en parte) en la fecha estipulada, el cliente deberá pagar como si la entrega hubiese sido realizada, y Grundfos tendrá el derecho a ser indemnizado por cualquier daño imputable al cliente, sufrido debido a la no-entrega incluyendo transporte adicional y costos de almacenamiento. Grundfos podrá alternativamente poner término al Contrato (o una parte del mismo) y buscar indemnización del cliente por cualquier daño sufrido a causa de la no-entrega, incluyendo cualquier costo de transporte adicional. </a:t>
          </a:r>
        </a:p>
        <a:p>
          <a:r>
            <a:rPr lang="es-CL" sz="1100">
              <a:solidFill>
                <a:schemeClr val="dk1"/>
              </a:solidFill>
              <a:effectLst/>
              <a:latin typeface="+mn-lt"/>
              <a:ea typeface="+mn-ea"/>
              <a:cs typeface="+mn-cs"/>
            </a:rPr>
            <a:t>4.4	Grundfos podrá hacer entrega de los productos en partes, en cualquier orden o secuencia.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5.	RIESGO Y TÍTULO</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5.1	El plazo de entrega de Grundfos de los productos es DAP (cf. Incoterms 2020) en el lugar de entrega según lo estipulado en el Contrato.</a:t>
          </a:r>
        </a:p>
        <a:p>
          <a:r>
            <a:rPr lang="es-CL" sz="1100">
              <a:solidFill>
                <a:schemeClr val="dk1"/>
              </a:solidFill>
              <a:effectLst/>
              <a:latin typeface="+mn-lt"/>
              <a:ea typeface="+mn-ea"/>
              <a:cs typeface="+mn-cs"/>
            </a:rPr>
            <a:t>5.2	Para los productos entregados en conexión con servicios, el riesgo de pérdida o daños a los productos pasará al cliente al momento de terminar los servicios. Sin embargo, si los productos son entregados en conjunto con los servicios, pero de tal manera que los productos son provisoriamente colocados en el sitio del cliente/usuario final hasta su instalación (sin que Grundfos esté presente en el lugar), el riesgo de los productos pasará al cliente cuando Grundfos entregue los productos al sitio. </a:t>
          </a:r>
        </a:p>
        <a:p>
          <a:r>
            <a:rPr lang="es-CL" sz="1100">
              <a:solidFill>
                <a:schemeClr val="dk1"/>
              </a:solidFill>
              <a:effectLst/>
              <a:latin typeface="+mn-lt"/>
              <a:ea typeface="+mn-ea"/>
              <a:cs typeface="+mn-cs"/>
            </a:rPr>
            <a:t>5.3	La propiedad de los productos no pasará al cliente hasta que Grundfos haya recibido el pago íntegro. Si el cliente no paga, Grundfos tendrá derecho a la devolución de los productos a costo exclusivo del cliente. Dicha retención de propiedad no afecta la transferencia de riesgo.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6.	EXAMEN</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6.1	Inmediatamente al momento de la entrega de los productos (no entregados ni instalados en conexión a servicios), el cliente deberá examinar los productos para ver si tienen defectos visibles, o falta de productos, y asegurar que los productos entregados cumplen con la confirmación de compra. Si el cliente no realiza dicho examen y no notifica a Grundfos oportunamente, el cliente perderá su derecho a reclamar por cualquier defecto en los productos entregados, siempre que el cliente hubiese podido descubrirlos durante dicho examen. </a:t>
          </a:r>
        </a:p>
        <a:p>
          <a:endParaRPr lang="es-CL" sz="1100" b="0">
            <a:solidFill>
              <a:schemeClr val="dk1"/>
            </a:solidFill>
            <a:effectLst/>
            <a:latin typeface="+mn-lt"/>
            <a:ea typeface="+mn-ea"/>
            <a:cs typeface="+mn-cs"/>
          </a:endParaRPr>
        </a:p>
        <a:p>
          <a:r>
            <a:rPr lang="es-CL" sz="1100" b="1">
              <a:solidFill>
                <a:schemeClr val="dk1"/>
              </a:solidFill>
              <a:effectLst/>
              <a:latin typeface="+mn-lt"/>
              <a:ea typeface="+mn-ea"/>
              <a:cs typeface="+mn-cs"/>
            </a:rPr>
            <a:t>REGULACIÓN ESPECÍFICA DE SERVICIOS</a:t>
          </a:r>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7.	ENTREGA DE SERVICIOS Y TIEMPO DE ENTREGA</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7.1	Grundfos realizará los servicios profesionalmente y con calidad. </a:t>
          </a:r>
        </a:p>
        <a:p>
          <a:r>
            <a:rPr lang="es-CL" sz="1100">
              <a:solidFill>
                <a:schemeClr val="dk1"/>
              </a:solidFill>
              <a:effectLst/>
              <a:latin typeface="+mn-lt"/>
              <a:ea typeface="+mn-ea"/>
              <a:cs typeface="+mn-cs"/>
            </a:rPr>
            <a:t>7.2	Grundfos realizará los servicios en el lugar y el tiempo estipulados, siempre que todos los detalles técnicos y formalidades en relación a la ejecución del Contrato estén disponibles para Grundfos. </a:t>
          </a:r>
        </a:p>
        <a:p>
          <a:r>
            <a:rPr lang="es-CL" sz="1100">
              <a:solidFill>
                <a:schemeClr val="dk1"/>
              </a:solidFill>
              <a:effectLst/>
              <a:latin typeface="+mn-lt"/>
              <a:ea typeface="+mn-ea"/>
              <a:cs typeface="+mn-cs"/>
            </a:rPr>
            <a:t>7.3	Grundfos realizará los servicios durante el horario de trabajo normal de conformidad a su política de rendimiento y entrega vigentes en ese momento (los fines de semana y feriados nacionales están fuera del horario de trabajo normal). Las partes pueden acordar que Grundfos realizará trabajos fuera del horario normal de trabajo; Grundfos facturará dichas horas según las tarifas aplicables de Grundfos. </a:t>
          </a:r>
        </a:p>
        <a:p>
          <a:r>
            <a:rPr lang="es-CL" sz="1100">
              <a:solidFill>
                <a:schemeClr val="dk1"/>
              </a:solidFill>
              <a:effectLst/>
              <a:latin typeface="+mn-lt"/>
              <a:ea typeface="+mn-ea"/>
              <a:cs typeface="+mn-cs"/>
            </a:rPr>
            <a:t>7.4	Si Grundfos no ha realizado ni entregado los servicios dentro de 90 días desde la fecha estipulada de entrega, el cliente tendrá el derecho de poner término por causa justificada, mediante notificación escrita, a la parte del Contrato que está en mora. </a:t>
          </a:r>
        </a:p>
        <a:p>
          <a:r>
            <a:rPr lang="es-CL" sz="1100">
              <a:solidFill>
                <a:schemeClr val="dk1"/>
              </a:solidFill>
              <a:effectLst/>
              <a:latin typeface="+mn-lt"/>
              <a:ea typeface="+mn-ea"/>
              <a:cs typeface="+mn-cs"/>
            </a:rPr>
            <a:t>7.5	La cláusula 4.3 será aplicable si el cliente no recibe la entrega de los servicios o parte de los mismos según lo estipulado. </a:t>
          </a:r>
        </a:p>
        <a:p>
          <a:r>
            <a:rPr lang="es-CL" sz="1100">
              <a:solidFill>
                <a:schemeClr val="dk1"/>
              </a:solidFill>
              <a:effectLst/>
              <a:latin typeface="+mn-lt"/>
              <a:ea typeface="+mn-ea"/>
              <a:cs typeface="+mn-cs"/>
            </a:rPr>
            <a:t>7.6	Grundfos realizará esfuerzos razonables para cumplir con todas las reglas y regulaciones de salud y seguridad, y cualquier otro requisito razonable de seguridad que sea aplicable en las instalaciones del cliente, y que este último haya comunicado a Grundfos. Grundfos no será responsable por cualquier incumplimiento de sus obligaciones bajo el Contrato, en la medida que dicho incumplimiento sea debido al cumplimiento por parte de Grundfos de las regulaciones de salud y seguridad del cliente, a menos que Grundfos haya recibido una copia escrita de dichas regulaciones antes de celebrar el Contrato. </a:t>
          </a:r>
        </a:p>
        <a:p>
          <a:r>
            <a:rPr lang="es-CL" sz="1100">
              <a:solidFill>
                <a:schemeClr val="dk1"/>
              </a:solidFill>
              <a:effectLst/>
              <a:latin typeface="+mn-lt"/>
              <a:ea typeface="+mn-ea"/>
              <a:cs typeface="+mn-cs"/>
            </a:rPr>
            <a:t>7.7	A menos que se acuerde lo contrario, Grundfos realizará los servicios a través de una persona. Oportunamente antes de la ejecución de los servicios por Grundfos, el cliente informará a Grundfos si la ejecución de los servicios requerirá más de una persona. Si el cliente no informa lo anterior, Grundfos podrá facturar todos los costos devengados al cliente, incluso sin terminar los servicios.</a:t>
          </a:r>
        </a:p>
        <a:p>
          <a:r>
            <a:rPr lang="es-CL" sz="1100">
              <a:solidFill>
                <a:schemeClr val="dk1"/>
              </a:solidFill>
              <a:effectLst/>
              <a:latin typeface="+mn-lt"/>
              <a:ea typeface="+mn-ea"/>
              <a:cs typeface="+mn-cs"/>
            </a:rPr>
            <a:t>7.8	Grundfos tendrá derecho a subcontratar cualquiera de sus obligaciones sin el consentimiento del cliente. Grundfos será responsable por cualquier acción u omisión de sus subcontratistas.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8.          OBLIGACIONES DEL CLIENTE</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8.1	El cliente deberá (a su propio costo) y cuando sea relevante, asegurar que sus clientes y usuarios finales:</a:t>
          </a:r>
        </a:p>
        <a:p>
          <a:r>
            <a:rPr lang="es-CL" sz="1100">
              <a:solidFill>
                <a:schemeClr val="dk1"/>
              </a:solidFill>
              <a:effectLst/>
              <a:latin typeface="+mn-lt"/>
              <a:ea typeface="+mn-ea"/>
              <a:cs typeface="+mn-cs"/>
            </a:rPr>
            <a:t>	(a)	cooperen con Grundfos en toda materia relacionada con la entrega de los servicios;</a:t>
          </a:r>
        </a:p>
        <a:p>
          <a:r>
            <a:rPr lang="es-CL" sz="1100">
              <a:solidFill>
                <a:schemeClr val="dk1"/>
              </a:solidFill>
              <a:effectLst/>
              <a:latin typeface="+mn-lt"/>
              <a:ea typeface="+mn-ea"/>
              <a:cs typeface="+mn-cs"/>
            </a:rPr>
            <a:t>	(b)	proporcionen a Grundfos y a sus representantes el acceso a las instalaciones del cliente y otras instalaciones, según sea razonablemente requerido para la entrega de los servicios;</a:t>
          </a:r>
        </a:p>
        <a:p>
          <a:r>
            <a:rPr lang="es-CL" sz="1100">
              <a:solidFill>
                <a:schemeClr val="dk1"/>
              </a:solidFill>
              <a:effectLst/>
              <a:latin typeface="+mn-lt"/>
              <a:ea typeface="+mn-ea"/>
              <a:cs typeface="+mn-cs"/>
            </a:rPr>
            <a:t>	(c)	proporcionen iluminación, calefacción, electricidad, ventilación y drenaje adecuados según los requisitos razonables de Grundfos;</a:t>
          </a:r>
        </a:p>
        <a:p>
          <a:r>
            <a:rPr lang="es-CL" sz="1100">
              <a:solidFill>
                <a:schemeClr val="dk1"/>
              </a:solidFill>
              <a:effectLst/>
              <a:latin typeface="+mn-lt"/>
              <a:ea typeface="+mn-ea"/>
              <a:cs typeface="+mn-cs"/>
            </a:rPr>
            <a:t>	(d)	informen a un ingeniero o representante de Grundfos en cada visita, de cualquier rendimiento insatisfactorio o irregular del producto sobre el cual Grundfos está realizando servicios;</a:t>
          </a:r>
        </a:p>
        <a:p>
          <a:r>
            <a:rPr lang="es-CL" sz="1100">
              <a:solidFill>
                <a:schemeClr val="dk1"/>
              </a:solidFill>
              <a:effectLst/>
              <a:latin typeface="+mn-lt"/>
              <a:ea typeface="+mn-ea"/>
              <a:cs typeface="+mn-cs"/>
            </a:rPr>
            <a:t>	(e)	proporcionen a Grundfos los documentos, información, herramientas y materiales requeridos para la adecuada entrega de los servicios </a:t>
          </a:r>
          <a:r>
            <a:rPr lang="es-CL" sz="1100" b="1">
              <a:solidFill>
                <a:schemeClr val="dk1"/>
              </a:solidFill>
              <a:effectLst/>
              <a:latin typeface="+mn-lt"/>
              <a:ea typeface="+mn-ea"/>
              <a:cs typeface="+mn-cs"/>
            </a:rPr>
            <a:t>(“Materiales de Insumo”)</a:t>
          </a:r>
          <a:r>
            <a:rPr lang="es-CL" sz="1100">
              <a:solidFill>
                <a:schemeClr val="dk1"/>
              </a:solidFill>
              <a:effectLst/>
              <a:latin typeface="+mn-lt"/>
              <a:ea typeface="+mn-ea"/>
              <a:cs typeface="+mn-cs"/>
            </a:rPr>
            <a:t> y aseguren que los Materiales de Insumo sean exactos en todo aspecto material;</a:t>
          </a:r>
        </a:p>
        <a:p>
          <a:r>
            <a:rPr lang="es-CL" sz="1100">
              <a:solidFill>
                <a:schemeClr val="dk1"/>
              </a:solidFill>
              <a:effectLst/>
              <a:latin typeface="+mn-lt"/>
              <a:ea typeface="+mn-ea"/>
              <a:cs typeface="+mn-cs"/>
            </a:rPr>
            <a:t>	(f)	aseguren que todos los Materiales de Insumo estén en buenas condiciones de trabajo e idoneidad para el propósito para el cual sean usados en relación a los servicios;</a:t>
          </a:r>
        </a:p>
        <a:p>
          <a:r>
            <a:rPr lang="es-CL" sz="1100">
              <a:solidFill>
                <a:schemeClr val="dk1"/>
              </a:solidFill>
              <a:effectLst/>
              <a:latin typeface="+mn-lt"/>
              <a:ea typeface="+mn-ea"/>
              <a:cs typeface="+mn-cs"/>
            </a:rPr>
            <a:t>	(g)	preparen y mantengan las instalaciones relevantes para el suministro de los servicios, incluyendo identificar, monitorear, remover y disponer de cualquier material tóxico cumpliendo con todas las leyes aplicables, antes y durante la ejecución de los servicios;</a:t>
          </a:r>
        </a:p>
        <a:p>
          <a:r>
            <a:rPr lang="es-CL" sz="1100">
              <a:solidFill>
                <a:schemeClr val="dk1"/>
              </a:solidFill>
              <a:effectLst/>
              <a:latin typeface="+mn-lt"/>
              <a:ea typeface="+mn-ea"/>
              <a:cs typeface="+mn-cs"/>
            </a:rPr>
            <a:t>	(h)	informen a Grundfos de cualquier regla o regulación de salud y seguridad y cualquier otro requisito de seguridad razonable que sea aplicable en las instalaciones del cliente;</a:t>
          </a:r>
        </a:p>
        <a:p>
          <a:r>
            <a:rPr lang="es-CL" sz="1100">
              <a:solidFill>
                <a:schemeClr val="dk1"/>
              </a:solidFill>
              <a:effectLst/>
              <a:latin typeface="+mn-lt"/>
              <a:ea typeface="+mn-ea"/>
              <a:cs typeface="+mn-cs"/>
            </a:rPr>
            <a:t>	(i)	obtener y mantener todos los permisos, autorizaciones, licencias y aprobaciones y consentimientos necesarios y cumplir con toda la legislación relevante que permita a Grundfos – (i) entregar los servicios en las instalaciones del cliente y – (ii) usar los Materiales de Insumo;</a:t>
          </a:r>
        </a:p>
        <a:p>
          <a:r>
            <a:rPr lang="es-CL" sz="1100">
              <a:solidFill>
                <a:schemeClr val="dk1"/>
              </a:solidFill>
              <a:effectLst/>
              <a:latin typeface="+mn-lt"/>
              <a:ea typeface="+mn-ea"/>
              <a:cs typeface="+mn-cs"/>
            </a:rPr>
            <a:t>	(j)	garanticen que el cliente es el dueño de cualquier equipo o sistema que requiere de servicios; y</a:t>
          </a:r>
        </a:p>
        <a:p>
          <a:r>
            <a:rPr lang="es-CL" sz="1100">
              <a:solidFill>
                <a:schemeClr val="dk1"/>
              </a:solidFill>
              <a:effectLst/>
              <a:latin typeface="+mn-lt"/>
              <a:ea typeface="+mn-ea"/>
              <a:cs typeface="+mn-cs"/>
            </a:rPr>
            <a:t>	(k)	en la medida que pueda interferir con la ejecución de los servicios, no proporcionen u otorguen acceso a terceros, con el objeto de inspeccionar o desensamblar  ningún equipo o sistema que deba recibir servicios.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REGULACIÓN GENERAL</a:t>
          </a:r>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9.	PRECIO, TÉRMINOS DE PAGO Y FACTURACIÓN</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9.1	El precio de los productos y servicios será el establecido por Grundfos en el Contrato. </a:t>
          </a:r>
        </a:p>
        <a:p>
          <a:r>
            <a:rPr lang="es-CL" sz="1100">
              <a:solidFill>
                <a:schemeClr val="dk1"/>
              </a:solidFill>
              <a:effectLst/>
              <a:latin typeface="+mn-lt"/>
              <a:ea typeface="+mn-ea"/>
              <a:cs typeface="+mn-cs"/>
            </a:rPr>
            <a:t>9.2	Grundfos facturará al cliente al momento de la entrega. El cliente pagará a Grundfos según lo establecido en la orden de confirmación o en la ausencia de dicha orden dentro de treinta (30) días desde la fecha de la factura. </a:t>
          </a:r>
        </a:p>
        <a:p>
          <a:r>
            <a:rPr lang="es-CL" sz="1100">
              <a:solidFill>
                <a:schemeClr val="dk1"/>
              </a:solidFill>
              <a:effectLst/>
              <a:latin typeface="+mn-lt"/>
              <a:ea typeface="+mn-ea"/>
              <a:cs typeface="+mn-cs"/>
            </a:rPr>
            <a:t>9.3	Los montos a pagar por el cliente no incluyen impuesto al valor agregado, impuestos por ventas u otros impuestos específicos que puedan cobrarse. El cliente pagará todos los anteriores al mismo tiempo que el pago de los productos o servicios relacionados. </a:t>
          </a:r>
        </a:p>
        <a:p>
          <a:r>
            <a:rPr lang="es-CL" sz="1100">
              <a:solidFill>
                <a:schemeClr val="dk1"/>
              </a:solidFill>
              <a:effectLst/>
              <a:latin typeface="+mn-lt"/>
              <a:ea typeface="+mn-ea"/>
              <a:cs typeface="+mn-cs"/>
            </a:rPr>
            <a:t>9.4	Cumpliendo con la legislación aplicable, el cliente deberá (i) pagar las retenciones de impuestos directamente a la entidad gubernamental apropiada según lo requiera la legislación aplicable; (ii) a solicitud de Grundfos, proporcionar un certificado de impuestos a Grundfos que demuestre que el cliente ha pagado las retenciones de impuestos; (iii) pagar a Grundfos solamente los ingresos netos después que el cliente haya pagado las retenciones de impuestos; y (iv) cooperar completamente con Grundfos en la búsqueda de una renuncia o reducción de retenciones de impuestos y llenar y presentar oportunamente todos los documentos relevantes.</a:t>
          </a:r>
        </a:p>
        <a:p>
          <a:r>
            <a:rPr lang="es-CL" sz="1100">
              <a:solidFill>
                <a:schemeClr val="dk1"/>
              </a:solidFill>
              <a:effectLst/>
              <a:latin typeface="+mn-lt"/>
              <a:ea typeface="+mn-ea"/>
              <a:cs typeface="+mn-cs"/>
            </a:rPr>
            <a:t>9.5	Si el cliente no paga en la fecha debida, Grundfos podrá, sin ningún efecto sobre cualquier otro derecho o recurso que Grundfos pueda tener bajo las leyes aplicables, demandar el pago por avisos de cobranza, cobros de cobranza e intereses. El interés se fija en 2% al mes (o la tasa de interés más alta bajo las leyes aplicables). Los intereses se devengarán diariamente desde la fecha debida hasta el pago efectivo del monto vencido en mora. Grundfos también podrá (i) condicionar el suministro al pago garantizado y suspender otras entregas hasta que el cliente haya proporcionado la garantía requerida por Grundfos; o (ii) suspender el suministro de entregas futuras hasta que el cliente haya pagado íntegramente los montos vencidos.     </a:t>
          </a:r>
        </a:p>
        <a:p>
          <a:r>
            <a:rPr lang="es-CL" sz="1100">
              <a:solidFill>
                <a:schemeClr val="dk1"/>
              </a:solidFill>
              <a:effectLst/>
              <a:latin typeface="+mn-lt"/>
              <a:ea typeface="+mn-ea"/>
              <a:cs typeface="+mn-cs"/>
            </a:rPr>
            <a:t> </a:t>
          </a:r>
        </a:p>
        <a:p>
          <a:r>
            <a:rPr lang="es-CL" sz="1100" b="1">
              <a:solidFill>
                <a:schemeClr val="dk1"/>
              </a:solidFill>
              <a:effectLst/>
              <a:latin typeface="+mn-lt"/>
              <a:ea typeface="+mn-ea"/>
              <a:cs typeface="+mn-cs"/>
            </a:rPr>
            <a:t>10.	GARANTÍA</a:t>
          </a:r>
          <a:endParaRPr lang="es-CL" sz="1100">
            <a:solidFill>
              <a:schemeClr val="dk1"/>
            </a:solidFill>
            <a:effectLst/>
            <a:latin typeface="+mn-lt"/>
            <a:ea typeface="+mn-ea"/>
            <a:cs typeface="+mn-cs"/>
          </a:endParaRPr>
        </a:p>
        <a:p>
          <a:r>
            <a:rPr lang="es-CL" sz="1100" i="1">
              <a:solidFill>
                <a:schemeClr val="dk1"/>
              </a:solidFill>
              <a:effectLst/>
              <a:latin typeface="+mn-lt"/>
              <a:ea typeface="+mn-ea"/>
              <a:cs typeface="+mn-cs"/>
            </a:rPr>
            <a:t>             LA GARANTÍA</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10.1	Grundfos garantiza la entrega de los productos y servicios de conformidad al Contrato. Un producto está cubierto por la garantía solamente si tiene defectos de materiales o de fabricación por parte de Grundfos. </a:t>
          </a:r>
        </a:p>
        <a:p>
          <a:r>
            <a:rPr lang="es-CL" sz="1100">
              <a:solidFill>
                <a:schemeClr val="dk1"/>
              </a:solidFill>
              <a:effectLst/>
              <a:latin typeface="+mn-lt"/>
              <a:ea typeface="+mn-ea"/>
              <a:cs typeface="+mn-cs"/>
            </a:rPr>
            <a:t>10.2	Sin alterar la naturaleza general de la Cláusula 10.1, los daños no están cubiertos por la garantía si se deben -entre otros- a: desgaste natural; uso de los productos para aplicaciones para los cuales no están destinados; instalación de los productos en un ambiente no adecuado para los productos en cuestión; modificaciones, alteraciones o reparaciones de los productos o servicios realizados por el cliente o un tercero (no actuando en representación de Grundfos); el no seguir las instrucciones de Grundfos, por ejemplo, en el manual de instalación, operación, mantenimiento o de servicio; instalación, montaje, operación (por ejemplo el uso de cualquier producto de Grundfos fuera de sus especificaciones) o mantención que no sea de conformidad al manual de instalación, operación, mantenimiento o servicio o según las buenas prácticas de la industria; el uso de equipos auxiliares con fallas o inadecuados en combinación con los productos o servicios; la aplicación de repuestos de mala calidad (excluyendo la aplicación de cualquier repuesto original de Grundfos); daños accidentales o intencionales o el mal uso de los productos o servicios por el cliente o un tercero (que no esté actuando en representación de Grundfos); y el incumplimiento del cliente o de su propio producto con las leyes y regulaciones aplicables. Adicionalmente, la garantía no cubre que el producto esté destinado a un propósito en particular o podrá cumplir sus especificaciones en la aplicación efectiva. </a:t>
          </a:r>
        </a:p>
        <a:p>
          <a:endParaRPr lang="es-CL" sz="1100">
            <a:solidFill>
              <a:schemeClr val="dk1"/>
            </a:solidFill>
            <a:effectLst/>
            <a:latin typeface="+mn-lt"/>
            <a:ea typeface="+mn-ea"/>
            <a:cs typeface="+mn-cs"/>
          </a:endParaRPr>
        </a:p>
        <a:p>
          <a:r>
            <a:rPr lang="es-CL" sz="1100" i="1">
              <a:solidFill>
                <a:schemeClr val="dk1"/>
              </a:solidFill>
              <a:effectLst/>
              <a:latin typeface="+mn-lt"/>
              <a:ea typeface="+mn-ea"/>
              <a:cs typeface="+mn-cs"/>
            </a:rPr>
            <a:t>              PERIODO DE GARANTÍA</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10.3	Para que la garantía sea aplicable, el cliente debe notificar a Grundfos de un defecto oportunamente después que el cliente toma conocimiento o debería haber tomado conocimiento del defecto, y (i) para los productos, el cliente debe en todo aspecto notificar a Grundfos de conformidad a las condiciones de garantía establecidas en la cotización de Grundfos del producto, o, si nada se establece en la cotización de Grundfos, a más tardar 24 meses desde la fecha de entrega del producto, sin embargo en cualquier caso no excediendo los 30 meses desde la fecha de producción, y (ii) para los servicios, el cliente debe notificar a Grundfos de conformidad a las condiciones de garantía establecidas en la cotización de Grundfos para la ejecución de los servicios, o si nada se establece en la cotización de Grundfos, a más tardar 6 meses desde la ejecución de los servicios (el </a:t>
          </a:r>
          <a:r>
            <a:rPr lang="es-CL" sz="1100" b="1">
              <a:solidFill>
                <a:schemeClr val="dk1"/>
              </a:solidFill>
              <a:effectLst/>
              <a:latin typeface="+mn-lt"/>
              <a:ea typeface="+mn-ea"/>
              <a:cs typeface="+mn-cs"/>
            </a:rPr>
            <a:t>“Periodo de Notificación de Garantía”</a:t>
          </a:r>
          <a:r>
            <a:rPr lang="es-CL" sz="1100">
              <a:solidFill>
                <a:schemeClr val="dk1"/>
              </a:solidFill>
              <a:effectLst/>
              <a:latin typeface="+mn-lt"/>
              <a:ea typeface="+mn-ea"/>
              <a:cs typeface="+mn-cs"/>
            </a:rPr>
            <a:t>). </a:t>
          </a:r>
        </a:p>
        <a:p>
          <a:r>
            <a:rPr lang="es-CL" sz="1100">
              <a:solidFill>
                <a:schemeClr val="dk1"/>
              </a:solidFill>
              <a:effectLst/>
              <a:latin typeface="+mn-lt"/>
              <a:ea typeface="+mn-ea"/>
              <a:cs typeface="+mn-cs"/>
            </a:rPr>
            <a:t>10.4	En el evento de saneamiento de defectos, el Periodo de Notificación de Garantía relacionado al producto y servicios como tales sigue siendo el mismo después del saneamiento, sin embargo </a:t>
          </a:r>
        </a:p>
        <a:p>
          <a:r>
            <a:rPr lang="es-CL" sz="1100">
              <a:solidFill>
                <a:schemeClr val="dk1"/>
              </a:solidFill>
              <a:effectLst/>
              <a:latin typeface="+mn-lt"/>
              <a:ea typeface="+mn-ea"/>
              <a:cs typeface="+mn-cs"/>
            </a:rPr>
            <a:t>(a)	si parte de un producto es reparado o reemplazado, el Periodo de Notificación de Garantía relacionado a dicha parte reparada/reemplazada será de 6 meses desde la fecha de reparación o reemplazo a menos que Grundfos especifique lo contrario, siempre que el periodo de 6 meses no venza antes del vencimiento del Periodo de Notificación de Garantía inicial del producto, y </a:t>
          </a:r>
        </a:p>
        <a:p>
          <a:r>
            <a:rPr lang="es-CL" sz="1100">
              <a:solidFill>
                <a:schemeClr val="dk1"/>
              </a:solidFill>
              <a:effectLst/>
              <a:latin typeface="+mn-lt"/>
              <a:ea typeface="+mn-ea"/>
              <a:cs typeface="+mn-cs"/>
            </a:rPr>
            <a:t>(b)	si el producto completo como tal (por ejemplo, una bomba) es reemplazado, comenzará un nuevo Periodo de Notificación de Garantía de 24 meses desde la fecha de la nota de entrega (con un máximo de 30 meses desde la fecha de producción) del producto reemplazado, a menos que Grundfos especifique lo contrario.</a:t>
          </a:r>
        </a:p>
        <a:p>
          <a:r>
            <a:rPr lang="es-CL" sz="1100">
              <a:solidFill>
                <a:schemeClr val="dk1"/>
              </a:solidFill>
              <a:effectLst/>
              <a:latin typeface="+mn-lt"/>
              <a:ea typeface="+mn-ea"/>
              <a:cs typeface="+mn-cs"/>
            </a:rPr>
            <a:t>Sin perjuicio de lo anterior, el Periodo de Notificación de Garantía no excederá los 60 meses calculados desde la fecha de producción del primer producto entregado ya sea que el cliente haya adquirido un Periodo de Notificación de Garantía extendido o no. </a:t>
          </a:r>
        </a:p>
        <a:p>
          <a:endParaRPr lang="es-CL" sz="1100">
            <a:solidFill>
              <a:schemeClr val="dk1"/>
            </a:solidFill>
            <a:effectLst/>
            <a:latin typeface="+mn-lt"/>
            <a:ea typeface="+mn-ea"/>
            <a:cs typeface="+mn-cs"/>
          </a:endParaRPr>
        </a:p>
        <a:p>
          <a:r>
            <a:rPr lang="es-CL" sz="1100" i="1">
              <a:solidFill>
                <a:schemeClr val="dk1"/>
              </a:solidFill>
              <a:effectLst/>
              <a:latin typeface="+mn-lt"/>
              <a:ea typeface="+mn-ea"/>
              <a:cs typeface="+mn-cs"/>
            </a:rPr>
            <a:t>             SANEAMIENTO DE DEFECTOS</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10.5	Sujeto a los términos del Contrato, Grundfos saneará un producto o servicio (o parte del mismo) cubierto por la garantía. Grundfos decidirá si sanea mediante reparación o reemplazo (en todo o en parte) del producto o servicio (o parte del mismo). Grundfos saneará defectos lo antes posible dentro del horario de trabajo normal. </a:t>
          </a:r>
        </a:p>
        <a:p>
          <a:r>
            <a:rPr lang="es-CL" sz="1100">
              <a:solidFill>
                <a:schemeClr val="dk1"/>
              </a:solidFill>
              <a:effectLst/>
              <a:latin typeface="+mn-lt"/>
              <a:ea typeface="+mn-ea"/>
              <a:cs typeface="+mn-cs"/>
            </a:rPr>
            <a:t>10.6	El lugar de los trabajos de saneamiento será el siguiente: </a:t>
          </a:r>
        </a:p>
        <a:p>
          <a:r>
            <a:rPr lang="es-CL" sz="1100">
              <a:solidFill>
                <a:schemeClr val="dk1"/>
              </a:solidFill>
              <a:effectLst/>
              <a:latin typeface="+mn-lt"/>
              <a:ea typeface="+mn-ea"/>
              <a:cs typeface="+mn-cs"/>
            </a:rPr>
            <a:t>	(a)	Para todos los productos incluyendo productos entregados en conexión con servicios, el cliente debe devolver el producto defectuoso al taller de Grundfos para su reparación o reemplazo, a menos que Grundfos decida que el trabajo de saneamiento tendrá lugar en el lugar de entrega o el sitio del usuario final. </a:t>
          </a:r>
        </a:p>
        <a:p>
          <a:r>
            <a:rPr lang="es-CL" sz="1100">
              <a:solidFill>
                <a:schemeClr val="dk1"/>
              </a:solidFill>
              <a:effectLst/>
              <a:latin typeface="+mn-lt"/>
              <a:ea typeface="+mn-ea"/>
              <a:cs typeface="+mn-cs"/>
            </a:rPr>
            <a:t>	(b)	Para los servicios, Grundfos inspecciona y repara o reemplaza los servicios defectuosos en el sitio de la instalación del usuario final. </a:t>
          </a:r>
        </a:p>
        <a:p>
          <a:r>
            <a:rPr lang="es-CL" sz="1100">
              <a:solidFill>
                <a:schemeClr val="dk1"/>
              </a:solidFill>
              <a:effectLst/>
              <a:latin typeface="+mn-lt"/>
              <a:ea typeface="+mn-ea"/>
              <a:cs typeface="+mn-cs"/>
            </a:rPr>
            <a:t>10.7	Grundfos asumirá sus costos por la reparación o reemplazo de productos y servicios defectuosos. Sin embargo,</a:t>
          </a:r>
        </a:p>
        <a:p>
          <a:r>
            <a:rPr lang="es-CL" sz="1100">
              <a:solidFill>
                <a:schemeClr val="dk1"/>
              </a:solidFill>
              <a:effectLst/>
              <a:latin typeface="+mn-lt"/>
              <a:ea typeface="+mn-ea"/>
              <a:cs typeface="+mn-cs"/>
            </a:rPr>
            <a:t>	(a)	Los costos de transporte relacionados a un producto (o parte del mismo) defectuoso incluyendo productos entregados en conexión con servicios, serán distribuidos de la siguiente manera:</a:t>
          </a:r>
        </a:p>
        <a:p>
          <a:r>
            <a:rPr lang="es-CL" sz="1100">
              <a:solidFill>
                <a:schemeClr val="dk1"/>
              </a:solidFill>
              <a:effectLst/>
              <a:latin typeface="+mn-lt"/>
              <a:ea typeface="+mn-ea"/>
              <a:cs typeface="+mn-cs"/>
            </a:rPr>
            <a:t>	(i)	El cliente cubre cualquier gasto en relación al transporte, viajes y tiempos de viaje del personal de Grundfos y el producto (o parte del mismo) entre el lugar en el cual Grundfos entregó el producto y la ubicación del producto (si es distinto al lugar de entrega). </a:t>
          </a:r>
        </a:p>
        <a:p>
          <a:r>
            <a:rPr lang="es-CL" sz="1100">
              <a:solidFill>
                <a:schemeClr val="dk1"/>
              </a:solidFill>
              <a:effectLst/>
              <a:latin typeface="+mn-lt"/>
              <a:ea typeface="+mn-ea"/>
              <a:cs typeface="+mn-cs"/>
            </a:rPr>
            <a:t>	(ii)	Grundfos cubre todos los gastos relacionados a transporte, viajes y tiempos de viaje del personal de Grundfos y el producto (o parte del mismo) entre Grundfos y el lugar en el cual Grundfos entregó el producto. </a:t>
          </a:r>
        </a:p>
        <a:p>
          <a:r>
            <a:rPr lang="es-CL" sz="1100">
              <a:solidFill>
                <a:schemeClr val="dk1"/>
              </a:solidFill>
              <a:effectLst/>
              <a:latin typeface="+mn-lt"/>
              <a:ea typeface="+mn-ea"/>
              <a:cs typeface="+mn-cs"/>
            </a:rPr>
            <a:t>	(b)	El cliente cubre cualquier gasto de montaje y desmontaje. </a:t>
          </a:r>
        </a:p>
        <a:p>
          <a:r>
            <a:rPr lang="es-CL" sz="1100">
              <a:solidFill>
                <a:schemeClr val="dk1"/>
              </a:solidFill>
              <a:effectLst/>
              <a:latin typeface="+mn-lt"/>
              <a:ea typeface="+mn-ea"/>
              <a:cs typeface="+mn-cs"/>
            </a:rPr>
            <a:t>	(c)	El cliente cubre los gastos de Grundfos relacionados con los tiempos de espera causados por el cliente. </a:t>
          </a:r>
        </a:p>
        <a:p>
          <a:r>
            <a:rPr lang="es-CL" sz="1100">
              <a:solidFill>
                <a:schemeClr val="dk1"/>
              </a:solidFill>
              <a:effectLst/>
              <a:latin typeface="+mn-lt"/>
              <a:ea typeface="+mn-ea"/>
              <a:cs typeface="+mn-cs"/>
            </a:rPr>
            <a:t>	(d)	Si es demostrado que un producto sujeto a reparación o reemplazo no sufrió un defecto, el cliente deberá cubrir todos los gastos relacionados al mismo, incluyendo costos de transporte. Grundfos podrá cobrar un monto calculado en base a la lista de precios de Grundfos para cubrir cualquier gasto relacionado con dicho servicio. </a:t>
          </a:r>
        </a:p>
        <a:p>
          <a:r>
            <a:rPr lang="es-CL" sz="1100">
              <a:solidFill>
                <a:schemeClr val="dk1"/>
              </a:solidFill>
              <a:effectLst/>
              <a:latin typeface="+mn-lt"/>
              <a:ea typeface="+mn-ea"/>
              <a:cs typeface="+mn-cs"/>
            </a:rPr>
            <a:t>10.8	A menos que sea solicitado por Grundfos, el producto no podrá ser desensamblado previo al saneamiento. Cualquier incumplimiento de la presente cláusula anulará la garantía. </a:t>
          </a:r>
        </a:p>
        <a:p>
          <a:r>
            <a:rPr lang="es-CL" sz="1100">
              <a:solidFill>
                <a:schemeClr val="dk1"/>
              </a:solidFill>
              <a:effectLst/>
              <a:latin typeface="+mn-lt"/>
              <a:ea typeface="+mn-ea"/>
              <a:cs typeface="+mn-cs"/>
            </a:rPr>
            <a:t>10.9	Grundfos podrá negarse – y no será responsable, ya sea por contrato, perjuicios (incluyendo negligencia), incumplimiento de obligación legal u otros – de sanear defectos, si Grundfos considera que dicho saneamiento pueda causar daño al medioambiente o a las personas. </a:t>
          </a:r>
        </a:p>
        <a:p>
          <a:r>
            <a:rPr lang="es-CL" sz="1100">
              <a:solidFill>
                <a:schemeClr val="dk1"/>
              </a:solidFill>
              <a:effectLst/>
              <a:latin typeface="+mn-lt"/>
              <a:ea typeface="+mn-ea"/>
              <a:cs typeface="+mn-cs"/>
            </a:rPr>
            <a:t>10.10	El saneamiento de reparación o reemplazo es el único saneamiento disponible para el cliente por productos o servicios defectuosos. Sujeto a las obligaciones de Grundfos en relación a la responsabilidad por los productos, cf. Cláusula 11, Grundfos no tiene mayor responsabilidad para con el cliente por incumplimiento de contrato, negligencia u otra en relación a cualquier defecto de un producto o servicio.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11.	RESPONSABILIDAD DEL FABRICANTE</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11.1	Grundfos asume responsabilidad por lesiones corporales (incluyendo la muerte o lesiones) y daños a bienes muebles e inmuebles, causados por productos defectuosos en la medida que esté establecido en las leyes aplicables obligatorias sobre responsabilidad del fabricante. La responsabilidad de Grundfos por los daños a los bienes muebles e inmuebles (que no sean bienes del cliente) causados por un producto defectuoso está sujeta a las limitaciones de la cláusula 12, sin embargo, en el sentido que la responsabilidad total de Grundfos según descrita en la Cláusula 12.2 por daños a bienes muebles e inmuebles está limitada a un monto máximo del monto mayor entre EUR 3 millones (por demanda y en el agregado anual) y el monto establecido en la Cláusula 12.2. El cliente asume toda la responsabilidad del fabricante, la cual no está atribuida a Grundfos en esta Cláusula 11.1.</a:t>
          </a:r>
        </a:p>
        <a:p>
          <a:r>
            <a:rPr lang="es-CL" sz="1100">
              <a:solidFill>
                <a:schemeClr val="dk1"/>
              </a:solidFill>
              <a:effectLst/>
              <a:latin typeface="+mn-lt"/>
              <a:ea typeface="+mn-ea"/>
              <a:cs typeface="+mn-cs"/>
            </a:rPr>
            <a:t>11.2	Si a una parte se le atribuye responsabilidad por daños atribuidos a la otra parte en la Cláusula 11.1, entonces la otra parte indemnizará a la primera parte por cualquier monto pagado que sea inconsistente con la atribución en la Cláusula 11.1.</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12.	LIMITACIÓN DE RESPONSABILIDAD</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12.1	En la medida permitida por la legislación aplicable, ninguna de las partes es responsable (contractualmente, extracontractualmente -incluyendo negligencia-, incumplimiento de obligaciones legales u otras) por la pérdida de producción, pérdida de rotación, pérdida de oportunidades de negocios, pérdida de datos, pérdida de ahorros, pérdida de buena fe, pérdidas relacionadas con acceso no autorizado a datos o sistemas, pérdidas por lucro cesante, o cualquier otro daño indirecto o directo de cualquier naturaleza que emane en relación o en conexión con el Contrato o un incumplimiento del mismo. Grundfos no es responsable por cualquier indemnización por daños y perjuicios, multas y otras responsabilidades contractuales similares reclamadas en contra del cliente por terceros. </a:t>
          </a:r>
        </a:p>
        <a:p>
          <a:r>
            <a:rPr lang="es-CL" sz="1100">
              <a:solidFill>
                <a:schemeClr val="dk1"/>
              </a:solidFill>
              <a:effectLst/>
              <a:latin typeface="+mn-lt"/>
              <a:ea typeface="+mn-ea"/>
              <a:cs typeface="+mn-cs"/>
            </a:rPr>
            <a:t>12.2	En la medida que lo permita la legislación aplicable, la responsabilidad total de Grundfos (incluyendo en relación al pago de indemnizaciones por daños y perjuicios (si los hubiere) y demandas de terceros) para con el cliente en relación a todas las pérdidas emanadas bajo el Contrato y la cooperación, ya sea contractual, extracontractual (incluyendo negligencia), incumplimiento de obligaciones legales u otras, no excederá a un monto igual al 30% del monto total pagado o pagadero por el cliente bajo el Contrato (excluyendo cualquier IVA o impuestos) sobre el cual se basa la demanda.</a:t>
          </a:r>
        </a:p>
        <a:p>
          <a:r>
            <a:rPr lang="es-CL" sz="1100">
              <a:solidFill>
                <a:schemeClr val="dk1"/>
              </a:solidFill>
              <a:effectLst/>
              <a:latin typeface="+mn-lt"/>
              <a:ea typeface="+mn-ea"/>
              <a:cs typeface="+mn-cs"/>
            </a:rPr>
            <a:t>12.3	Las limitaciones establecidas en la Cláusula 12.1 y 12.2 no serán aplicables si una acción u omisión de una parte causa lesiones corporales; o si una parte intencionalmente o con negligencia grave le causa daños a la otra parte. </a:t>
          </a:r>
        </a:p>
        <a:p>
          <a:r>
            <a:rPr lang="es-CL" sz="1100">
              <a:solidFill>
                <a:schemeClr val="dk1"/>
              </a:solidFill>
              <a:effectLst/>
              <a:latin typeface="+mn-lt"/>
              <a:ea typeface="+mn-ea"/>
              <a:cs typeface="+mn-cs"/>
            </a:rPr>
            <a:t>12.4	Las partes acuerdan que el precio por los productos y servicios refleja el balance de los derechos y obligaciones de las partes bajo el Contrato, incluyendo asimismo las obligaciones en la Cláusula 12. </a:t>
          </a:r>
        </a:p>
        <a:p>
          <a:r>
            <a:rPr lang="es-CL" sz="1100">
              <a:solidFill>
                <a:schemeClr val="dk1"/>
              </a:solidFill>
              <a:effectLst/>
              <a:latin typeface="+mn-lt"/>
              <a:ea typeface="+mn-ea"/>
              <a:cs typeface="+mn-cs"/>
            </a:rPr>
            <a:t>12.5	Si el cliente basa una demanda en pérdidas derivadas de más de un contrato o de uno o más contratos en combinación con la entrega de productos o servicios de una empresa de Grundfos, entonces la responsabilidad total (si existiera) será atribuida a los distintos suministros basado en la contribución de cada suministro a las pérdidas demandadas. Cada parte atribuida de la responsabilidad total será determinada de conformidad a las bases legales aplicables entre las partes para dicha parte de las pérdidas totales, incluyendo cualquier limitación a la responsabilidad.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13.	DERECHOS DE PROPIEDAD INTELECTUAL.</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13.1	El cliente usará los productos de tal manera que no infrinja los derechos de terceros. </a:t>
          </a:r>
        </a:p>
        <a:p>
          <a:r>
            <a:rPr lang="es-CL" sz="1100">
              <a:solidFill>
                <a:schemeClr val="dk1"/>
              </a:solidFill>
              <a:effectLst/>
              <a:latin typeface="+mn-lt"/>
              <a:ea typeface="+mn-ea"/>
              <a:cs typeface="+mn-cs"/>
            </a:rPr>
            <a:t>13.2	No existe nada en el Contrato que transfiera o ceda algún derecho de propiedad intelectual, que emane de los productos o servicios o cualquier manual o documentación entregado por Grundfos al cliente.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14.	INDEMNIZACIÓN</a:t>
          </a:r>
          <a:r>
            <a:rPr lang="es-CL" sz="1100">
              <a:solidFill>
                <a:schemeClr val="dk1"/>
              </a:solidFill>
              <a:effectLst/>
              <a:latin typeface="+mn-lt"/>
              <a:ea typeface="+mn-ea"/>
              <a:cs typeface="+mn-cs"/>
            </a:rPr>
            <a:t>                           </a:t>
          </a:r>
        </a:p>
        <a:p>
          <a:r>
            <a:rPr lang="es-CL" sz="1100">
              <a:solidFill>
                <a:schemeClr val="dk1"/>
              </a:solidFill>
              <a:effectLst/>
              <a:latin typeface="+mn-lt"/>
              <a:ea typeface="+mn-ea"/>
              <a:cs typeface="+mn-cs"/>
            </a:rPr>
            <a:t>14.1	En relación a cualquier Procedimiento iniciado por una persona que no sea el cliente en contra de Grundfos y que emane del Contrato, la empresa o la compra o uso por el cliente de los productos y/o la compra de servicios, el cliente deberá indemnizar a Grundfos por todas las Pérdidas que resulten de dicho Procedimiento, excepto en la medida que Grundfos haya causado dichas Pérdidas intencionalmente o por negligencia. </a:t>
          </a:r>
          <a:r>
            <a:rPr lang="es-CL" sz="1100" b="1">
              <a:solidFill>
                <a:schemeClr val="dk1"/>
              </a:solidFill>
              <a:effectLst/>
              <a:latin typeface="+mn-lt"/>
              <a:ea typeface="+mn-ea"/>
              <a:cs typeface="+mn-cs"/>
            </a:rPr>
            <a:t>“Procedimiento”</a:t>
          </a:r>
          <a:r>
            <a:rPr lang="es-CL" sz="1100">
              <a:solidFill>
                <a:schemeClr val="dk1"/>
              </a:solidFill>
              <a:effectLst/>
              <a:latin typeface="+mn-lt"/>
              <a:ea typeface="+mn-ea"/>
              <a:cs typeface="+mn-cs"/>
            </a:rPr>
            <a:t> significa cualquier acción judicial, administrativa, o arbitral, demanda, reclamo, juicio, investigación, o cualquier otro procedimiento. </a:t>
          </a:r>
          <a:r>
            <a:rPr lang="es-CL" sz="1100" b="1">
              <a:solidFill>
                <a:schemeClr val="dk1"/>
              </a:solidFill>
              <a:effectLst/>
              <a:latin typeface="+mn-lt"/>
              <a:ea typeface="+mn-ea"/>
              <a:cs typeface="+mn-cs"/>
            </a:rPr>
            <a:t>“Pérdidas” </a:t>
          </a:r>
          <a:r>
            <a:rPr lang="es-CL" sz="1100">
              <a:solidFill>
                <a:schemeClr val="dk1"/>
              </a:solidFill>
              <a:effectLst/>
              <a:latin typeface="+mn-lt"/>
              <a:ea typeface="+mn-ea"/>
              <a:cs typeface="+mn-cs"/>
            </a:rPr>
            <a:t>significa cualquier costo por litigación (incluyendo cualquier gasto misceláneo razonable incurrido en la defensa de un procedimiento o de cualquier investigación o negociación relacionada) y cualquier pérdida (incluyendo cualquier monto otorgado o pagado debido a un Procedimiento).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15.	DIBUJOS Y DESCRIPCIONES</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15.1	Cualquier información de peso, dimensiones, capacidad, precio, datos técnicos y otros entregados en catálogos, volantes, circulares, avisos publicitarios, fotos y listas de precios es solamente una aproximación. </a:t>
          </a:r>
        </a:p>
        <a:p>
          <a:r>
            <a:rPr lang="es-CL" sz="1100">
              <a:solidFill>
                <a:schemeClr val="dk1"/>
              </a:solidFill>
              <a:effectLst/>
              <a:latin typeface="+mn-lt"/>
              <a:ea typeface="+mn-ea"/>
              <a:cs typeface="+mn-cs"/>
            </a:rPr>
            <a:t>15.2	Todos los dibujos y descripciones proporcionados por Grundfos siguen siendo propiedad de Grundfos y no podrán ser copiados, reproducidos, transferidos o de ninguna otra forma comunicados a un tercero sin permiso de Grundfos. El cliente recibe la propiedad de los dibujos y descripciones necesarias para la apropiada instalación, montaje, operación y mantenimiento de los productos. A solicitud de Grundfos, el cliente deberá tratar estos datos confidencialmente.</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16.	CAMBIOS</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16.1	Grundfos tendrá el derecho de realizar cualquier cambio a los productos y servicios, que sean necesarios para cumplir con la legislación aplicable o requisitos de seguridad, o que no afecten significativamente la naturaleza o calidad de los productos y servicios negativamente. Si Grundfos solicita otros cambios, el cliente no podrá negar su consentimiento a dichas solicitudes de manera infundada.</a:t>
          </a:r>
        </a:p>
        <a:p>
          <a:r>
            <a:rPr lang="es-CL" sz="1100">
              <a:solidFill>
                <a:schemeClr val="dk1"/>
              </a:solidFill>
              <a:effectLst/>
              <a:latin typeface="+mn-lt"/>
              <a:ea typeface="+mn-ea"/>
              <a:cs typeface="+mn-cs"/>
            </a:rPr>
            <a:t> </a:t>
          </a:r>
        </a:p>
        <a:p>
          <a:r>
            <a:rPr lang="es-CL" sz="1100" b="1">
              <a:solidFill>
                <a:schemeClr val="dk1"/>
              </a:solidFill>
              <a:effectLst/>
              <a:latin typeface="+mn-lt"/>
              <a:ea typeface="+mn-ea"/>
              <a:cs typeface="+mn-cs"/>
            </a:rPr>
            <a:t>17.	CONFIDENCIALIDAD</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17.1	Una parte (la parte receptora) deberá guardar en estricta confidencialidad todo el conocimiento técnico o comercial, especificaciones, precios, invenciones, procesos, iniciativas y cualquier otra información relacionada con los negocios de la parte reveladora, sus productos y servicios que son de naturaleza confidencial (información confidencial) y han sido divulgados a la parte receptora por la otra parte (la parte reveladora), sus empleados, agentes o subcontratistas (representantes). La parte receptora no podrá usar información confidencial de la parte reveladora para propósitos que no sean la ejecución de sus obligaciones bajo el Contrato, incluyendo (excepto según sea permitido por la legislación aplicable) no realizar ingeniería inversa de los productos y cualquier software en los productos. La parte receptora solo podrá divulgar información confidencial a aquellos de sus representantes que necesitan saber para ejecutar las obligaciones y derechos que le corresponden bajo el Contrato y deberá asegurar que dichos representantes cumplan con las obligaciones establecidas en esta Cláusula 17 como si fueran partes de estos términos. </a:t>
          </a:r>
        </a:p>
        <a:p>
          <a:r>
            <a:rPr lang="es-CL" sz="1100">
              <a:solidFill>
                <a:schemeClr val="dk1"/>
              </a:solidFill>
              <a:effectLst/>
              <a:latin typeface="+mn-lt"/>
              <a:ea typeface="+mn-ea"/>
              <a:cs typeface="+mn-cs"/>
            </a:rPr>
            <a:t>17.2	Las obligaciones bajo esta Cláusula 17 serán aplicables desde la ejecución del Contrato y –sujeto a la legislación aplicable – durante un periodo de 5 años después del vencimiento o terminación del Contrato.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18.	FUERZA MAYOR</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18.1	Ninguna de las partes incumple el Contrato ni es responsable por la demora en la ejecución de cualquiera de sus obligaciones bajo el Contrato, si dicho incumplimiento o demora resulta de un impedimento más allá de su control razonable (</a:t>
          </a:r>
          <a:r>
            <a:rPr lang="es-CL" sz="1100" b="1">
              <a:solidFill>
                <a:schemeClr val="dk1"/>
              </a:solidFill>
              <a:effectLst/>
              <a:latin typeface="+mn-lt"/>
              <a:ea typeface="+mn-ea"/>
              <a:cs typeface="+mn-cs"/>
            </a:rPr>
            <a:t>“Fuerza Mayor”</a:t>
          </a:r>
          <a:r>
            <a:rPr lang="es-CL" sz="1100">
              <a:solidFill>
                <a:schemeClr val="dk1"/>
              </a:solidFill>
              <a:effectLst/>
              <a:latin typeface="+mn-lt"/>
              <a:ea typeface="+mn-ea"/>
              <a:cs typeface="+mn-cs"/>
            </a:rPr>
            <a:t>). En el evento de Fuerza Mayor, las partes acuerdan suspender las obligaciones de la parte afectada hasta que la situación de Fuerza Mayor deje de existir. </a:t>
          </a:r>
        </a:p>
        <a:p>
          <a:r>
            <a:rPr lang="es-CL" sz="1100">
              <a:solidFill>
                <a:schemeClr val="dk1"/>
              </a:solidFill>
              <a:effectLst/>
              <a:latin typeface="+mn-lt"/>
              <a:ea typeface="+mn-ea"/>
              <a:cs typeface="+mn-cs"/>
            </a:rPr>
            <a:t>18.2	Cada parte podrá poner término al Contrato con efecto inmediato mediante notificación a la otra parte si el periodo de Fuerza Mayor continúa por un periodo de 3 meses consecutivos. En el evento de término de contrato debido a dichas circunstancias, ninguna de las partes será responsable respecto de la otra. Sin embargo, dicho término no afectará cualquier responsabilidad preexistente o demandas o cualquier otra disposición del Contrato.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19.	TÉRMINO</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19.1	Si una parte incumple materialmente sus obligaciones bajo el Contrato, la otra parte podrá, sin afectar sus otros derechos y recursos, poner término al Contrato con causa justificada con efecto inmediato, </a:t>
          </a:r>
          <a:r>
            <a:rPr lang="es-CL" sz="1100" i="1">
              <a:solidFill>
                <a:schemeClr val="dk1"/>
              </a:solidFill>
              <a:effectLst/>
              <a:latin typeface="+mn-lt"/>
              <a:ea typeface="+mn-ea"/>
              <a:cs typeface="+mn-cs"/>
            </a:rPr>
            <a:t>si es que </a:t>
          </a:r>
          <a:r>
            <a:rPr lang="es-CL" sz="1100">
              <a:solidFill>
                <a:schemeClr val="dk1"/>
              </a:solidFill>
              <a:effectLst/>
              <a:latin typeface="+mn-lt"/>
              <a:ea typeface="+mn-ea"/>
              <a:cs typeface="+mn-cs"/>
            </a:rPr>
            <a:t>dicho incumplimiento material no es objeto de saneamiento; </a:t>
          </a:r>
          <a:r>
            <a:rPr lang="es-CL" sz="1100" i="1">
              <a:solidFill>
                <a:schemeClr val="dk1"/>
              </a:solidFill>
              <a:effectLst/>
              <a:latin typeface="+mn-lt"/>
              <a:ea typeface="+mn-ea"/>
              <a:cs typeface="+mn-cs"/>
            </a:rPr>
            <a:t>si es que </a:t>
          </a:r>
          <a:r>
            <a:rPr lang="es-CL" sz="1100">
              <a:solidFill>
                <a:schemeClr val="dk1"/>
              </a:solidFill>
              <a:effectLst/>
              <a:latin typeface="+mn-lt"/>
              <a:ea typeface="+mn-ea"/>
              <a:cs typeface="+mn-cs"/>
            </a:rPr>
            <a:t>la parte incumplidora del Contrato no ha subsanado dentro de 30 días después de recibir la notificación que lo requiere; o </a:t>
          </a:r>
          <a:r>
            <a:rPr lang="es-CL" sz="1100" i="1">
              <a:solidFill>
                <a:schemeClr val="dk1"/>
              </a:solidFill>
              <a:effectLst/>
              <a:latin typeface="+mn-lt"/>
              <a:ea typeface="+mn-ea"/>
              <a:cs typeface="+mn-cs"/>
            </a:rPr>
            <a:t>si es que </a:t>
          </a:r>
          <a:r>
            <a:rPr lang="es-CL" sz="1100">
              <a:solidFill>
                <a:schemeClr val="dk1"/>
              </a:solidFill>
              <a:effectLst/>
              <a:latin typeface="+mn-lt"/>
              <a:ea typeface="+mn-ea"/>
              <a:cs typeface="+mn-cs"/>
            </a:rPr>
            <a:t>– para incumplimientos materiales que debido a su naturaleza son incapaces de ser subsanados dentro del periodo de 30 días – dicho saneamiento no ha sido iniciado dentro de 30 días después de recibir la notificación que lo requiere. Lo anterior no afecta ningún otro derecho de terminación otorgado por este Contrato. </a:t>
          </a:r>
        </a:p>
        <a:p>
          <a:r>
            <a:rPr lang="es-CL" sz="1100">
              <a:solidFill>
                <a:schemeClr val="dk1"/>
              </a:solidFill>
              <a:effectLst/>
              <a:latin typeface="+mn-lt"/>
              <a:ea typeface="+mn-ea"/>
              <a:cs typeface="+mn-cs"/>
            </a:rPr>
            <a:t>19.2	El término del Contrato (sin importar la causa) no afectará aquellas disposiciones del Contrato que, por naturaleza o necesidad, disponen que seguirán siendo vigentes después del término.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20.	DATOS PERSONALES</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20.1	Grundfos procesa datos personales de conformidad a las leyes de protección de datos aplicables. Para saber más visite el sitio web donde está disponible la política de privacidad de Grundfos. </a:t>
          </a:r>
        </a:p>
        <a:p>
          <a:r>
            <a:rPr lang="es-CL" sz="1100">
              <a:solidFill>
                <a:schemeClr val="dk1"/>
              </a:solidFill>
              <a:effectLst/>
              <a:latin typeface="+mn-lt"/>
              <a:ea typeface="+mn-ea"/>
              <a:cs typeface="+mn-cs"/>
            </a:rPr>
            <a:t> </a:t>
          </a:r>
        </a:p>
        <a:p>
          <a:r>
            <a:rPr lang="es-CL" sz="1100" b="1">
              <a:solidFill>
                <a:schemeClr val="dk1"/>
              </a:solidFill>
              <a:effectLst/>
              <a:latin typeface="+mn-lt"/>
              <a:ea typeface="+mn-ea"/>
              <a:cs typeface="+mn-cs"/>
            </a:rPr>
            <a:t>21.	MISCELANEO</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21.1	El Contrato no podrá ser transferido o cedido en todo o en parte por ministerio de la ley o de otra forma por el cliente, sin el consentimiento previo por escrito de Grundfos. Sin notificación previa, Grundfos podrá ceder derechos y obligaciones bajo el Contrato, incluyendo los Términos y Condiciones Generales, a cualquier empresa dentro del grupo Grundfos. </a:t>
          </a:r>
        </a:p>
        <a:p>
          <a:r>
            <a:rPr lang="es-CL" sz="1100">
              <a:solidFill>
                <a:schemeClr val="dk1"/>
              </a:solidFill>
              <a:effectLst/>
              <a:latin typeface="+mn-lt"/>
              <a:ea typeface="+mn-ea"/>
              <a:cs typeface="+mn-cs"/>
            </a:rPr>
            <a:t>21.2	Los productos deberán tener una placa de identificación, incluyendo las marcas registradas de Grundfos. Una parte no tiene el derecho de usar los nombres de industria, marcas registradas, logos u otros símbolos de identificación de la otra parte a menos que tenga el consentimiento escrito de la otra parte. </a:t>
          </a:r>
        </a:p>
        <a:p>
          <a:r>
            <a:rPr lang="es-CL" sz="1100">
              <a:solidFill>
                <a:schemeClr val="dk1"/>
              </a:solidFill>
              <a:effectLst/>
              <a:latin typeface="+mn-lt"/>
              <a:ea typeface="+mn-ea"/>
              <a:cs typeface="+mn-cs"/>
            </a:rPr>
            <a:t>21.3	Las palabras y frases en mayúsculas que no se definan en estos Términos y Condiciones Generales tienen el mismo significado en todas las partes de este Contrato a menos que el contexto determine lo contrario. </a:t>
          </a:r>
        </a:p>
        <a:p>
          <a:r>
            <a:rPr lang="es-CL" sz="1100">
              <a:solidFill>
                <a:schemeClr val="dk1"/>
              </a:solidFill>
              <a:effectLst/>
              <a:latin typeface="+mn-lt"/>
              <a:ea typeface="+mn-ea"/>
              <a:cs typeface="+mn-cs"/>
            </a:rPr>
            <a:t> </a:t>
          </a:r>
        </a:p>
        <a:p>
          <a:r>
            <a:rPr lang="es-CL" sz="1100">
              <a:solidFill>
                <a:schemeClr val="dk1"/>
              </a:solidFill>
              <a:effectLst/>
              <a:latin typeface="+mn-lt"/>
              <a:ea typeface="+mn-ea"/>
              <a:cs typeface="+mn-cs"/>
            </a:rPr>
            <a:t>21.4	Una cotización de Grundfos será válida por un periodo de 30 días desde la fecha de emisión a menos que Grundfos haya especificado lo contrario en la cotización. Grundfos se reserva el derecho de alterar las cotizaciones antes del vencimiento del periodo de validez si el cliente no ha presentado una orden de compra. </a:t>
          </a:r>
        </a:p>
        <a:p>
          <a:r>
            <a:rPr lang="es-CL" sz="1100">
              <a:solidFill>
                <a:schemeClr val="dk1"/>
              </a:solidFill>
              <a:effectLst/>
              <a:latin typeface="+mn-lt"/>
              <a:ea typeface="+mn-ea"/>
              <a:cs typeface="+mn-cs"/>
            </a:rPr>
            <a:t>21.5	Grundfos en cualquier momento podrá, sin ser responsable, corregir errores u omisiones de tipografía, administrativos u otros en el material de ventas, cotizaciones, listas de precios, órdenes de confirmación, facturas u otros documentos o información emitida por Grundfos.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22.	CONTROL DE EXPORTACION Y PARTES AUTORIZADAS</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22.1	Cualquier entrega cubierta por el Contrato podrá estar sujeta a control de exportación y reglas de autorización de comercio, incluyendo dichas reglas de entre otros la Unión Europea, las Naciones Unidas y los Estados Unidos de América.</a:t>
          </a:r>
        </a:p>
        <a:p>
          <a:r>
            <a:rPr lang="es-CL" sz="1100">
              <a:solidFill>
                <a:schemeClr val="dk1"/>
              </a:solidFill>
              <a:effectLst/>
              <a:latin typeface="+mn-lt"/>
              <a:ea typeface="+mn-ea"/>
              <a:cs typeface="+mn-cs"/>
            </a:rPr>
            <a:t>22.2	Es una condición para la entrega de Grundfos de productos y servicios al cliente, que el cliente cumpla con todas las reglas de autorización de comercio y control de exportación aplicables, incluyendo tener controles y procedimientos de cumplimiento relevantes. </a:t>
          </a:r>
        </a:p>
        <a:p>
          <a:r>
            <a:rPr lang="es-CL" sz="1100">
              <a:solidFill>
                <a:schemeClr val="dk1"/>
              </a:solidFill>
              <a:effectLst/>
              <a:latin typeface="+mn-lt"/>
              <a:ea typeface="+mn-ea"/>
              <a:cs typeface="+mn-cs"/>
            </a:rPr>
            <a:t>22.3	Si debido a las reglas de autorización de comercio y control de exportación, Grundfos considera que se verá prohibido, impedido, restringido o afectado de forma advera significativamente en el cumplimiento de sus obligaciones bajo el Contrato, Grundfos podrá cancelar o posponer la entrega de los productos y servicios. En dichos casos, Grundfos no será responsable por cualquier demanda o daño directo o indirecto. </a:t>
          </a:r>
        </a:p>
        <a:p>
          <a:r>
            <a:rPr lang="es-CL" sz="1100">
              <a:solidFill>
                <a:schemeClr val="dk1"/>
              </a:solidFill>
              <a:effectLst/>
              <a:latin typeface="+mn-lt"/>
              <a:ea typeface="+mn-ea"/>
              <a:cs typeface="+mn-cs"/>
            </a:rPr>
            <a:t>22.4	Para permitir a las autoridades o a Grundfos realizar chequeos sobre el cumplimiento del cliente con las reglas de autorización de comercio y control de exportación, o en apoyo de las presentaciones de Grundfos a las autoridades apropiadas en conexión con la exportación y/o venta de los productos y/o servicios bajo el Contrato, el cliente deberá – a solicitud razonable de Grundfos – oportunamente proporcionar a Grundfos toda la información en relación al usuario final especifico, las partes involucradas en la entrega, los destinos específicos y la intención de uso específico de los productos y/o servicios. </a:t>
          </a:r>
        </a:p>
        <a:p>
          <a:endParaRPr lang="es-CL" sz="1100">
            <a:solidFill>
              <a:schemeClr val="dk1"/>
            </a:solidFill>
            <a:effectLst/>
            <a:latin typeface="+mn-lt"/>
            <a:ea typeface="+mn-ea"/>
            <a:cs typeface="+mn-cs"/>
          </a:endParaRPr>
        </a:p>
        <a:p>
          <a:r>
            <a:rPr lang="es-CL" sz="1100" b="1">
              <a:solidFill>
                <a:schemeClr val="dk1"/>
              </a:solidFill>
              <a:effectLst/>
              <a:latin typeface="+mn-lt"/>
              <a:ea typeface="+mn-ea"/>
              <a:cs typeface="+mn-cs"/>
            </a:rPr>
            <a:t>23.	LEY Y JURISDICCIÓN. </a:t>
          </a:r>
          <a:endParaRPr lang="es-CL" sz="1100">
            <a:solidFill>
              <a:schemeClr val="dk1"/>
            </a:solidFill>
            <a:effectLst/>
            <a:latin typeface="+mn-lt"/>
            <a:ea typeface="+mn-ea"/>
            <a:cs typeface="+mn-cs"/>
          </a:endParaRPr>
        </a:p>
        <a:p>
          <a:r>
            <a:rPr lang="es-CL" sz="1100">
              <a:solidFill>
                <a:schemeClr val="dk1"/>
              </a:solidFill>
              <a:effectLst/>
              <a:latin typeface="+mn-lt"/>
              <a:ea typeface="+mn-ea"/>
              <a:cs typeface="+mn-cs"/>
            </a:rPr>
            <a:t>23.1	El Contrato, y cualquier disputa o demanda que emane del mismo o en conexión con el mismo o su formación (incluyendo disputas o demandas no contractuales) está gobernado e interpretado de conformidad a las leyes de Chile, sin referencia al conflicto de leyes o principios de las mismas que pueda causar la aplicación de las leyes de otro país. </a:t>
          </a:r>
        </a:p>
        <a:p>
          <a:r>
            <a:rPr lang="es-CL" sz="1100">
              <a:solidFill>
                <a:schemeClr val="dk1"/>
              </a:solidFill>
              <a:effectLst/>
              <a:latin typeface="+mn-lt"/>
              <a:ea typeface="+mn-ea"/>
              <a:cs typeface="+mn-cs"/>
            </a:rPr>
            <a:t>23.2	Cualquier dificultad que surja entre las partes debido a este Contrato, ya sea en referencia a su interpretación, cumplimiento, validez, término o cualquier otra causa directa o indirectamente relacionada a este contrato, será resuelta por arbitraje. La designación del árbitro será realizada de acuerdo mutuo por las partes en conflicto o, en la ausencia de dicho acuerdo, por los tribunales de justicia de Chile. En el último caso, la persona designada debe necesariamente ser un abogado autorizado para ejercer la profesión, ser residente en Santiago y, al momento de su designación, debe ser miembro del cuerpo de árbitros del Centro de Arbitraje y Mediación de la Cámara de Comercio de Santiago. A menos que sea acordado unánimemente y válidamente adoptado por las partes en conflicto, el árbitro designado será un árbitro mixto, es decir, árbitro arbitrador en cuanto al procedimiento y árbitro de derecho en cuanto a la sentencia.</a:t>
          </a:r>
          <a:endParaRPr lang="es-CL" sz="1100"/>
        </a:p>
      </xdr:txBody>
    </xdr:sp>
    <xdr:clientData/>
  </xdr:twoCellAnchor>
  <xdr:twoCellAnchor editAs="oneCell">
    <xdr:from>
      <xdr:col>7</xdr:col>
      <xdr:colOff>77787</xdr:colOff>
      <xdr:row>1</xdr:row>
      <xdr:rowOff>76200</xdr:rowOff>
    </xdr:from>
    <xdr:to>
      <xdr:col>7</xdr:col>
      <xdr:colOff>562479</xdr:colOff>
      <xdr:row>3</xdr:row>
      <xdr:rowOff>143771</xdr:rowOff>
    </xdr:to>
    <xdr:pic>
      <xdr:nvPicPr>
        <xdr:cNvPr id="4" name="Picture 3">
          <a:hlinkClick xmlns:r="http://schemas.openxmlformats.org/officeDocument/2006/relationships" r:id="rId1"/>
          <a:extLst>
            <a:ext uri="{FF2B5EF4-FFF2-40B4-BE49-F238E27FC236}">
              <a16:creationId xmlns:a16="http://schemas.microsoft.com/office/drawing/2014/main" id="{E9CF8C79-DEBB-40B0-863E-B91F791F4137}"/>
            </a:ext>
          </a:extLst>
        </xdr:cNvPr>
        <xdr:cNvPicPr>
          <a:picLocks noChangeAspect="1"/>
        </xdr:cNvPicPr>
      </xdr:nvPicPr>
      <xdr:blipFill>
        <a:blip xmlns:r="http://schemas.openxmlformats.org/officeDocument/2006/relationships" r:embed="rId2"/>
        <a:stretch>
          <a:fillRect/>
        </a:stretch>
      </xdr:blipFill>
      <xdr:spPr>
        <a:xfrm>
          <a:off x="6411912" y="123825"/>
          <a:ext cx="486834" cy="552616"/>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xml><?xml version="1.0" encoding="utf-8"?>
<xdr:wsDr xmlns:xdr="http://schemas.openxmlformats.org/drawingml/2006/spreadsheetDrawing" xmlns:a="http://schemas.openxmlformats.org/drawingml/2006/main">
  <xdr:oneCellAnchor>
    <xdr:from>
      <xdr:col>6</xdr:col>
      <xdr:colOff>69850</xdr:colOff>
      <xdr:row>1</xdr:row>
      <xdr:rowOff>165100</xdr:rowOff>
    </xdr:from>
    <xdr:ext cx="2237218" cy="3045236"/>
    <xdr:pic>
      <xdr:nvPicPr>
        <xdr:cNvPr id="3" name="Picture 2">
          <a:extLst>
            <a:ext uri="{FF2B5EF4-FFF2-40B4-BE49-F238E27FC236}">
              <a16:creationId xmlns:a16="http://schemas.microsoft.com/office/drawing/2014/main" id="{6185A783-31BC-4348-99B1-9B0A73CE5DB0}"/>
            </a:ext>
          </a:extLst>
        </xdr:cNvPr>
        <xdr:cNvPicPr>
          <a:picLocks noChangeAspect="1"/>
        </xdr:cNvPicPr>
      </xdr:nvPicPr>
      <xdr:blipFill>
        <a:blip xmlns:r="http://schemas.openxmlformats.org/officeDocument/2006/relationships" r:embed="rId1"/>
        <a:stretch>
          <a:fillRect/>
        </a:stretch>
      </xdr:blipFill>
      <xdr:spPr>
        <a:xfrm>
          <a:off x="11989707" y="328386"/>
          <a:ext cx="2237218" cy="3228975"/>
        </a:xfrm>
        <a:prstGeom prst="rect">
          <a:avLst/>
        </a:prstGeom>
        <a:ln>
          <a:noFill/>
        </a:ln>
        <a:effectLst>
          <a:outerShdw blurRad="127000" dist="177800" dir="2700000" algn="tl" rotWithShape="0">
            <a:srgbClr val="333333">
              <a:alpha val="65000"/>
            </a:srgbClr>
          </a:outerShdw>
        </a:effectLst>
      </xdr:spPr>
    </xdr:pic>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342900</xdr:colOff>
      <xdr:row>10</xdr:row>
      <xdr:rowOff>83820</xdr:rowOff>
    </xdr:from>
    <xdr:to>
      <xdr:col>1</xdr:col>
      <xdr:colOff>1714500</xdr:colOff>
      <xdr:row>15</xdr:row>
      <xdr:rowOff>129540</xdr:rowOff>
    </xdr:to>
    <xdr:pic>
      <xdr:nvPicPr>
        <xdr:cNvPr id="1169152" name="Picture 1">
          <a:extLst>
            <a:ext uri="{FF2B5EF4-FFF2-40B4-BE49-F238E27FC236}">
              <a16:creationId xmlns:a16="http://schemas.microsoft.com/office/drawing/2014/main" id="{3D47FCBA-EFE6-47ED-A2AA-C225F04413C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0" y="1874520"/>
          <a:ext cx="137160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434340</xdr:colOff>
      <xdr:row>16</xdr:row>
      <xdr:rowOff>106680</xdr:rowOff>
    </xdr:from>
    <xdr:to>
      <xdr:col>1</xdr:col>
      <xdr:colOff>1485900</xdr:colOff>
      <xdr:row>21</xdr:row>
      <xdr:rowOff>129540</xdr:rowOff>
    </xdr:to>
    <xdr:pic>
      <xdr:nvPicPr>
        <xdr:cNvPr id="1169153" name="Picture 4">
          <a:extLst>
            <a:ext uri="{FF2B5EF4-FFF2-40B4-BE49-F238E27FC236}">
              <a16:creationId xmlns:a16="http://schemas.microsoft.com/office/drawing/2014/main" id="{F4EA91FE-F188-4826-974C-91CCC1808B1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43940" y="2903220"/>
          <a:ext cx="105156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320040</xdr:colOff>
      <xdr:row>22</xdr:row>
      <xdr:rowOff>114300</xdr:rowOff>
    </xdr:from>
    <xdr:to>
      <xdr:col>1</xdr:col>
      <xdr:colOff>1583055</xdr:colOff>
      <xdr:row>27</xdr:row>
      <xdr:rowOff>129540</xdr:rowOff>
    </xdr:to>
    <xdr:pic>
      <xdr:nvPicPr>
        <xdr:cNvPr id="1169154" name="Picture 6">
          <a:extLst>
            <a:ext uri="{FF2B5EF4-FFF2-40B4-BE49-F238E27FC236}">
              <a16:creationId xmlns:a16="http://schemas.microsoft.com/office/drawing/2014/main" id="{EB345A65-0261-4987-AB02-6C1B3214CC08}"/>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9640" y="3916680"/>
          <a:ext cx="1272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396240</xdr:colOff>
      <xdr:row>28</xdr:row>
      <xdr:rowOff>99060</xdr:rowOff>
    </xdr:from>
    <xdr:to>
      <xdr:col>1</xdr:col>
      <xdr:colOff>1501140</xdr:colOff>
      <xdr:row>33</xdr:row>
      <xdr:rowOff>129540</xdr:rowOff>
    </xdr:to>
    <xdr:pic>
      <xdr:nvPicPr>
        <xdr:cNvPr id="1169155" name="Picture 8">
          <a:extLst>
            <a:ext uri="{FF2B5EF4-FFF2-40B4-BE49-F238E27FC236}">
              <a16:creationId xmlns:a16="http://schemas.microsoft.com/office/drawing/2014/main" id="{01680CEE-0841-46E8-86B7-BB03648BF2B6}"/>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05840" y="4907280"/>
          <a:ext cx="11049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68580</xdr:colOff>
      <xdr:row>34</xdr:row>
      <xdr:rowOff>137160</xdr:rowOff>
    </xdr:from>
    <xdr:to>
      <xdr:col>1</xdr:col>
      <xdr:colOff>2034540</xdr:colOff>
      <xdr:row>39</xdr:row>
      <xdr:rowOff>152400</xdr:rowOff>
    </xdr:to>
    <xdr:pic>
      <xdr:nvPicPr>
        <xdr:cNvPr id="1169156" name="Picture 10">
          <a:extLst>
            <a:ext uri="{FF2B5EF4-FFF2-40B4-BE49-F238E27FC236}">
              <a16:creationId xmlns:a16="http://schemas.microsoft.com/office/drawing/2014/main" id="{541CA3FE-743F-40F2-B83F-9050A9C9AA34}"/>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8180" y="5951220"/>
          <a:ext cx="196596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1683385</xdr:colOff>
      <xdr:row>1</xdr:row>
      <xdr:rowOff>8891</xdr:rowOff>
    </xdr:from>
    <xdr:to>
      <xdr:col>5</xdr:col>
      <xdr:colOff>703665</xdr:colOff>
      <xdr:row>5</xdr:row>
      <xdr:rowOff>54729</xdr:rowOff>
    </xdr:to>
    <xdr:pic>
      <xdr:nvPicPr>
        <xdr:cNvPr id="7" name="Picture 6">
          <a:hlinkClick xmlns:r="http://schemas.openxmlformats.org/officeDocument/2006/relationships" r:id="rId6"/>
          <a:extLst>
            <a:ext uri="{FF2B5EF4-FFF2-40B4-BE49-F238E27FC236}">
              <a16:creationId xmlns:a16="http://schemas.microsoft.com/office/drawing/2014/main" id="{1105D3CE-BA59-45A7-B6F7-24667EE412A4}"/>
            </a:ext>
          </a:extLst>
        </xdr:cNvPr>
        <xdr:cNvPicPr>
          <a:picLocks noChangeAspect="1"/>
        </xdr:cNvPicPr>
      </xdr:nvPicPr>
      <xdr:blipFill>
        <a:blip xmlns:r="http://schemas.openxmlformats.org/officeDocument/2006/relationships" r:embed="rId7"/>
        <a:stretch>
          <a:fillRect/>
        </a:stretch>
      </xdr:blipFill>
      <xdr:spPr>
        <a:xfrm>
          <a:off x="6770688" y="158751"/>
          <a:ext cx="730250" cy="822366"/>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twoCellAnchor editAs="oneCell">
    <xdr:from>
      <xdr:col>1</xdr:col>
      <xdr:colOff>236220</xdr:colOff>
      <xdr:row>40</xdr:row>
      <xdr:rowOff>68580</xdr:rowOff>
    </xdr:from>
    <xdr:to>
      <xdr:col>1</xdr:col>
      <xdr:colOff>1729740</xdr:colOff>
      <xdr:row>45</xdr:row>
      <xdr:rowOff>133350</xdr:rowOff>
    </xdr:to>
    <xdr:pic>
      <xdr:nvPicPr>
        <xdr:cNvPr id="1169158" name="Picture 1">
          <a:extLst>
            <a:ext uri="{FF2B5EF4-FFF2-40B4-BE49-F238E27FC236}">
              <a16:creationId xmlns:a16="http://schemas.microsoft.com/office/drawing/2014/main" id="{83359470-EBD9-4E19-8AD0-A9E7EFE8619A}"/>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45820" y="6888480"/>
          <a:ext cx="150114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xdr:colOff>
      <xdr:row>46</xdr:row>
      <xdr:rowOff>91440</xdr:rowOff>
    </xdr:from>
    <xdr:to>
      <xdr:col>1</xdr:col>
      <xdr:colOff>2076450</xdr:colOff>
      <xdr:row>51</xdr:row>
      <xdr:rowOff>152400</xdr:rowOff>
    </xdr:to>
    <xdr:pic>
      <xdr:nvPicPr>
        <xdr:cNvPr id="1169159" name="Picture 2">
          <a:extLst>
            <a:ext uri="{FF2B5EF4-FFF2-40B4-BE49-F238E27FC236}">
              <a16:creationId xmlns:a16="http://schemas.microsoft.com/office/drawing/2014/main" id="{7B65EF15-C933-426F-9D27-4D45E047A8DA}"/>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40080" y="7917180"/>
          <a:ext cx="20345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213360</xdr:colOff>
      <xdr:row>52</xdr:row>
      <xdr:rowOff>22860</xdr:rowOff>
    </xdr:from>
    <xdr:to>
      <xdr:col>1</xdr:col>
      <xdr:colOff>1424940</xdr:colOff>
      <xdr:row>57</xdr:row>
      <xdr:rowOff>129540</xdr:rowOff>
    </xdr:to>
    <xdr:pic>
      <xdr:nvPicPr>
        <xdr:cNvPr id="1169160" name="Picture 3">
          <a:extLst>
            <a:ext uri="{FF2B5EF4-FFF2-40B4-BE49-F238E27FC236}">
              <a16:creationId xmlns:a16="http://schemas.microsoft.com/office/drawing/2014/main" id="{D5C8A339-B7B7-422B-8CCD-DA4E0024CE9B}"/>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l="11919" r="15572"/>
        <a:stretch>
          <a:fillRect/>
        </a:stretch>
      </xdr:blipFill>
      <xdr:spPr bwMode="auto">
        <a:xfrm>
          <a:off x="822960" y="8854440"/>
          <a:ext cx="121158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144780</xdr:colOff>
      <xdr:row>58</xdr:row>
      <xdr:rowOff>60960</xdr:rowOff>
    </xdr:from>
    <xdr:to>
      <xdr:col>1</xdr:col>
      <xdr:colOff>1506855</xdr:colOff>
      <xdr:row>63</xdr:row>
      <xdr:rowOff>135255</xdr:rowOff>
    </xdr:to>
    <xdr:pic>
      <xdr:nvPicPr>
        <xdr:cNvPr id="1169161" name="Picture 4">
          <a:extLst>
            <a:ext uri="{FF2B5EF4-FFF2-40B4-BE49-F238E27FC236}">
              <a16:creationId xmlns:a16="http://schemas.microsoft.com/office/drawing/2014/main" id="{0FB159FE-EB5E-4B5A-A301-13A21CADF6B8}"/>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54380" y="9898380"/>
          <a:ext cx="137160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1675765</xdr:colOff>
      <xdr:row>1</xdr:row>
      <xdr:rowOff>8891</xdr:rowOff>
    </xdr:from>
    <xdr:to>
      <xdr:col>5</xdr:col>
      <xdr:colOff>704446</xdr:colOff>
      <xdr:row>5</xdr:row>
      <xdr:rowOff>49538</xdr:rowOff>
    </xdr:to>
    <xdr:pic>
      <xdr:nvPicPr>
        <xdr:cNvPr id="7" name="Picture 6">
          <a:hlinkClick xmlns:r="http://schemas.openxmlformats.org/officeDocument/2006/relationships" r:id="rId1"/>
          <a:extLst>
            <a:ext uri="{FF2B5EF4-FFF2-40B4-BE49-F238E27FC236}">
              <a16:creationId xmlns:a16="http://schemas.microsoft.com/office/drawing/2014/main" id="{459024BA-4729-4B5A-AEE8-5F6F46F7BBFB}"/>
            </a:ext>
          </a:extLst>
        </xdr:cNvPr>
        <xdr:cNvPicPr>
          <a:picLocks noChangeAspect="1"/>
        </xdr:cNvPicPr>
      </xdr:nvPicPr>
      <xdr:blipFill>
        <a:blip xmlns:r="http://schemas.openxmlformats.org/officeDocument/2006/relationships" r:embed="rId2"/>
        <a:stretch>
          <a:fillRect/>
        </a:stretch>
      </xdr:blipFill>
      <xdr:spPr>
        <a:xfrm>
          <a:off x="6762750" y="158751"/>
          <a:ext cx="730250" cy="817603"/>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twoCellAnchor editAs="oneCell">
    <xdr:from>
      <xdr:col>1</xdr:col>
      <xdr:colOff>289560</xdr:colOff>
      <xdr:row>12</xdr:row>
      <xdr:rowOff>83820</xdr:rowOff>
    </xdr:from>
    <xdr:to>
      <xdr:col>1</xdr:col>
      <xdr:colOff>2057400</xdr:colOff>
      <xdr:row>18</xdr:row>
      <xdr:rowOff>0</xdr:rowOff>
    </xdr:to>
    <xdr:pic>
      <xdr:nvPicPr>
        <xdr:cNvPr id="1180052" name="Picture 11">
          <a:extLst>
            <a:ext uri="{FF2B5EF4-FFF2-40B4-BE49-F238E27FC236}">
              <a16:creationId xmlns:a16="http://schemas.microsoft.com/office/drawing/2014/main" id="{73F5289C-8EBB-45CD-B5C8-FE87A10CD3AD}"/>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99160" y="2209800"/>
          <a:ext cx="176784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434340</xdr:colOff>
      <xdr:row>18</xdr:row>
      <xdr:rowOff>68580</xdr:rowOff>
    </xdr:from>
    <xdr:to>
      <xdr:col>1</xdr:col>
      <xdr:colOff>2038350</xdr:colOff>
      <xdr:row>23</xdr:row>
      <xdr:rowOff>129540</xdr:rowOff>
    </xdr:to>
    <xdr:pic>
      <xdr:nvPicPr>
        <xdr:cNvPr id="1180053" name="Picture 12">
          <a:extLst>
            <a:ext uri="{FF2B5EF4-FFF2-40B4-BE49-F238E27FC236}">
              <a16:creationId xmlns:a16="http://schemas.microsoft.com/office/drawing/2014/main" id="{77218D96-4AC8-4FD7-96FA-164BD637689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43940" y="3200400"/>
          <a:ext cx="159258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45720</xdr:colOff>
      <xdr:row>24</xdr:row>
      <xdr:rowOff>76200</xdr:rowOff>
    </xdr:from>
    <xdr:to>
      <xdr:col>1</xdr:col>
      <xdr:colOff>819150</xdr:colOff>
      <xdr:row>29</xdr:row>
      <xdr:rowOff>97155</xdr:rowOff>
    </xdr:to>
    <xdr:pic>
      <xdr:nvPicPr>
        <xdr:cNvPr id="1180054" name="Picture 13">
          <a:extLst>
            <a:ext uri="{FF2B5EF4-FFF2-40B4-BE49-F238E27FC236}">
              <a16:creationId xmlns:a16="http://schemas.microsoft.com/office/drawing/2014/main" id="{5A4A05DD-7A07-4D0C-AE82-5393234B9C08}"/>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l="20288" r="27061"/>
        <a:stretch>
          <a:fillRect/>
        </a:stretch>
      </xdr:blipFill>
      <xdr:spPr bwMode="auto">
        <a:xfrm>
          <a:off x="655320" y="4213860"/>
          <a:ext cx="7620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708660</xdr:colOff>
      <xdr:row>24</xdr:row>
      <xdr:rowOff>38100</xdr:rowOff>
    </xdr:from>
    <xdr:to>
      <xdr:col>1</xdr:col>
      <xdr:colOff>1506855</xdr:colOff>
      <xdr:row>29</xdr:row>
      <xdr:rowOff>95250</xdr:rowOff>
    </xdr:to>
    <xdr:pic>
      <xdr:nvPicPr>
        <xdr:cNvPr id="1180055" name="Picture 14">
          <a:extLst>
            <a:ext uri="{FF2B5EF4-FFF2-40B4-BE49-F238E27FC236}">
              <a16:creationId xmlns:a16="http://schemas.microsoft.com/office/drawing/2014/main" id="{0D5A7088-5A55-4062-BD54-2E7659650533}"/>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18260" y="4175760"/>
          <a:ext cx="80772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1432560</xdr:colOff>
      <xdr:row>24</xdr:row>
      <xdr:rowOff>83820</xdr:rowOff>
    </xdr:from>
    <xdr:to>
      <xdr:col>1</xdr:col>
      <xdr:colOff>1996440</xdr:colOff>
      <xdr:row>29</xdr:row>
      <xdr:rowOff>133350</xdr:rowOff>
    </xdr:to>
    <xdr:pic>
      <xdr:nvPicPr>
        <xdr:cNvPr id="1180056" name="Picture 15">
          <a:extLst>
            <a:ext uri="{FF2B5EF4-FFF2-40B4-BE49-F238E27FC236}">
              <a16:creationId xmlns:a16="http://schemas.microsoft.com/office/drawing/2014/main" id="{E79ACEDE-F056-4EF0-A140-142E79924B6B}"/>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l="22380"/>
        <a:stretch>
          <a:fillRect/>
        </a:stretch>
      </xdr:blipFill>
      <xdr:spPr bwMode="auto">
        <a:xfrm>
          <a:off x="2042160" y="4221480"/>
          <a:ext cx="5638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1965960</xdr:colOff>
      <xdr:row>24</xdr:row>
      <xdr:rowOff>15240</xdr:rowOff>
    </xdr:from>
    <xdr:to>
      <xdr:col>1</xdr:col>
      <xdr:colOff>2762250</xdr:colOff>
      <xdr:row>29</xdr:row>
      <xdr:rowOff>135255</xdr:rowOff>
    </xdr:to>
    <xdr:pic>
      <xdr:nvPicPr>
        <xdr:cNvPr id="1180057" name="Picture 16">
          <a:extLst>
            <a:ext uri="{FF2B5EF4-FFF2-40B4-BE49-F238E27FC236}">
              <a16:creationId xmlns:a16="http://schemas.microsoft.com/office/drawing/2014/main" id="{4BB1FAC5-B4C3-4BEF-9214-A0D49C94BD83}"/>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575560" y="4152900"/>
          <a:ext cx="784860" cy="967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xdr:colOff>
      <xdr:row>30</xdr:row>
      <xdr:rowOff>30480</xdr:rowOff>
    </xdr:from>
    <xdr:to>
      <xdr:col>1</xdr:col>
      <xdr:colOff>821055</xdr:colOff>
      <xdr:row>35</xdr:row>
      <xdr:rowOff>129540</xdr:rowOff>
    </xdr:to>
    <xdr:pic>
      <xdr:nvPicPr>
        <xdr:cNvPr id="1180058" name="Picture 17">
          <a:extLst>
            <a:ext uri="{FF2B5EF4-FFF2-40B4-BE49-F238E27FC236}">
              <a16:creationId xmlns:a16="http://schemas.microsoft.com/office/drawing/2014/main" id="{E3064CCB-ECD9-4ECD-B0D7-C5B5A58B067D}"/>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47700" y="5173980"/>
          <a:ext cx="792480" cy="944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678180</xdr:colOff>
      <xdr:row>30</xdr:row>
      <xdr:rowOff>53340</xdr:rowOff>
    </xdr:from>
    <xdr:to>
      <xdr:col>1</xdr:col>
      <xdr:colOff>1501140</xdr:colOff>
      <xdr:row>35</xdr:row>
      <xdr:rowOff>114300</xdr:rowOff>
    </xdr:to>
    <xdr:pic>
      <xdr:nvPicPr>
        <xdr:cNvPr id="1180059" name="Picture 18">
          <a:extLst>
            <a:ext uri="{FF2B5EF4-FFF2-40B4-BE49-F238E27FC236}">
              <a16:creationId xmlns:a16="http://schemas.microsoft.com/office/drawing/2014/main" id="{6656706E-67D7-4291-B0D1-79FD88B54CF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l="11023"/>
        <a:stretch>
          <a:fillRect/>
        </a:stretch>
      </xdr:blipFill>
      <xdr:spPr bwMode="auto">
        <a:xfrm>
          <a:off x="1287780" y="5196840"/>
          <a:ext cx="83058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1485900</xdr:colOff>
      <xdr:row>30</xdr:row>
      <xdr:rowOff>91440</xdr:rowOff>
    </xdr:from>
    <xdr:to>
      <xdr:col>1</xdr:col>
      <xdr:colOff>2148840</xdr:colOff>
      <xdr:row>35</xdr:row>
      <xdr:rowOff>129540</xdr:rowOff>
    </xdr:to>
    <xdr:pic>
      <xdr:nvPicPr>
        <xdr:cNvPr id="1180060" name="Picture 19">
          <a:extLst>
            <a:ext uri="{FF2B5EF4-FFF2-40B4-BE49-F238E27FC236}">
              <a16:creationId xmlns:a16="http://schemas.microsoft.com/office/drawing/2014/main" id="{F78F0DF6-551E-41FA-897B-8758675B2EF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l="10477"/>
        <a:stretch>
          <a:fillRect/>
        </a:stretch>
      </xdr:blipFill>
      <xdr:spPr bwMode="auto">
        <a:xfrm>
          <a:off x="2095500" y="5234940"/>
          <a:ext cx="6629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2095500</xdr:colOff>
      <xdr:row>30</xdr:row>
      <xdr:rowOff>68580</xdr:rowOff>
    </xdr:from>
    <xdr:to>
      <xdr:col>1</xdr:col>
      <xdr:colOff>2876550</xdr:colOff>
      <xdr:row>35</xdr:row>
      <xdr:rowOff>129540</xdr:rowOff>
    </xdr:to>
    <xdr:pic>
      <xdr:nvPicPr>
        <xdr:cNvPr id="1180061" name="Picture 20">
          <a:extLst>
            <a:ext uri="{FF2B5EF4-FFF2-40B4-BE49-F238E27FC236}">
              <a16:creationId xmlns:a16="http://schemas.microsoft.com/office/drawing/2014/main" id="{6F8D9414-18F6-4758-9FE1-A6270BB7E57D}"/>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705100" y="5212080"/>
          <a:ext cx="76962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495300</xdr:colOff>
      <xdr:row>36</xdr:row>
      <xdr:rowOff>30480</xdr:rowOff>
    </xdr:from>
    <xdr:to>
      <xdr:col>1</xdr:col>
      <xdr:colOff>2263140</xdr:colOff>
      <xdr:row>41</xdr:row>
      <xdr:rowOff>135255</xdr:rowOff>
    </xdr:to>
    <xdr:pic>
      <xdr:nvPicPr>
        <xdr:cNvPr id="1180062" name="Picture 21">
          <a:extLst>
            <a:ext uri="{FF2B5EF4-FFF2-40B4-BE49-F238E27FC236}">
              <a16:creationId xmlns:a16="http://schemas.microsoft.com/office/drawing/2014/main" id="{37F15F5A-6514-45F5-BD0D-A69DF0B21A9F}"/>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l="6284" t="2" b="5534"/>
        <a:stretch>
          <a:fillRect/>
        </a:stretch>
      </xdr:blipFill>
      <xdr:spPr bwMode="auto">
        <a:xfrm>
          <a:off x="1104900" y="6179820"/>
          <a:ext cx="177546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441960</xdr:colOff>
      <xdr:row>42</xdr:row>
      <xdr:rowOff>60960</xdr:rowOff>
    </xdr:from>
    <xdr:to>
      <xdr:col>1</xdr:col>
      <xdr:colOff>1729740</xdr:colOff>
      <xdr:row>47</xdr:row>
      <xdr:rowOff>135255</xdr:rowOff>
    </xdr:to>
    <xdr:pic>
      <xdr:nvPicPr>
        <xdr:cNvPr id="1180063" name="Picture 22">
          <a:extLst>
            <a:ext uri="{FF2B5EF4-FFF2-40B4-BE49-F238E27FC236}">
              <a16:creationId xmlns:a16="http://schemas.microsoft.com/office/drawing/2014/main" id="{1D43345F-B3D9-445E-89E3-ABC1D4C40FA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051560" y="7216140"/>
          <a:ext cx="129540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419100</xdr:colOff>
      <xdr:row>48</xdr:row>
      <xdr:rowOff>53340</xdr:rowOff>
    </xdr:from>
    <xdr:to>
      <xdr:col>1</xdr:col>
      <xdr:colOff>2186940</xdr:colOff>
      <xdr:row>53</xdr:row>
      <xdr:rowOff>152400</xdr:rowOff>
    </xdr:to>
    <xdr:pic>
      <xdr:nvPicPr>
        <xdr:cNvPr id="1180064" name="Picture 23">
          <a:extLst>
            <a:ext uri="{FF2B5EF4-FFF2-40B4-BE49-F238E27FC236}">
              <a16:creationId xmlns:a16="http://schemas.microsoft.com/office/drawing/2014/main" id="{9E07F10D-CCE7-49EC-867B-916478A44315}"/>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028700" y="8214360"/>
          <a:ext cx="177546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373380</xdr:colOff>
      <xdr:row>54</xdr:row>
      <xdr:rowOff>30480</xdr:rowOff>
    </xdr:from>
    <xdr:to>
      <xdr:col>1</xdr:col>
      <xdr:colOff>1615440</xdr:colOff>
      <xdr:row>59</xdr:row>
      <xdr:rowOff>129540</xdr:rowOff>
    </xdr:to>
    <xdr:pic>
      <xdr:nvPicPr>
        <xdr:cNvPr id="1180065" name="Picture 24">
          <a:extLst>
            <a:ext uri="{FF2B5EF4-FFF2-40B4-BE49-F238E27FC236}">
              <a16:creationId xmlns:a16="http://schemas.microsoft.com/office/drawing/2014/main" id="{6573E7AF-7A18-496D-A456-EAD62F7F3DA2}"/>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b="5344"/>
        <a:stretch>
          <a:fillRect/>
        </a:stretch>
      </xdr:blipFill>
      <xdr:spPr bwMode="auto">
        <a:xfrm>
          <a:off x="982980" y="9197340"/>
          <a:ext cx="1242060" cy="944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373380</xdr:colOff>
      <xdr:row>60</xdr:row>
      <xdr:rowOff>76200</xdr:rowOff>
    </xdr:from>
    <xdr:to>
      <xdr:col>1</xdr:col>
      <xdr:colOff>1691640</xdr:colOff>
      <xdr:row>65</xdr:row>
      <xdr:rowOff>152400</xdr:rowOff>
    </xdr:to>
    <xdr:pic>
      <xdr:nvPicPr>
        <xdr:cNvPr id="1180066" name="Picture 25">
          <a:extLst>
            <a:ext uri="{FF2B5EF4-FFF2-40B4-BE49-F238E27FC236}">
              <a16:creationId xmlns:a16="http://schemas.microsoft.com/office/drawing/2014/main" id="{39C81EDE-CF24-460E-83D7-1CE3C35E703F}"/>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82980" y="10248900"/>
          <a:ext cx="13182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oneCellAnchor>
    <xdr:from>
      <xdr:col>21</xdr:col>
      <xdr:colOff>303848</xdr:colOff>
      <xdr:row>4</xdr:row>
      <xdr:rowOff>173265</xdr:rowOff>
    </xdr:from>
    <xdr:ext cx="2245180" cy="3228975"/>
    <xdr:pic>
      <xdr:nvPicPr>
        <xdr:cNvPr id="2" name="Picture 1">
          <a:extLst>
            <a:ext uri="{FF2B5EF4-FFF2-40B4-BE49-F238E27FC236}">
              <a16:creationId xmlns:a16="http://schemas.microsoft.com/office/drawing/2014/main" id="{553C444A-909D-47CA-A8D8-FE2D418BC8D1}"/>
            </a:ext>
          </a:extLst>
        </xdr:cNvPr>
        <xdr:cNvPicPr>
          <a:picLocks noChangeAspect="1"/>
        </xdr:cNvPicPr>
      </xdr:nvPicPr>
      <xdr:blipFill>
        <a:blip xmlns:r="http://schemas.openxmlformats.org/officeDocument/2006/relationships" r:embed="rId1"/>
        <a:stretch>
          <a:fillRect/>
        </a:stretch>
      </xdr:blipFill>
      <xdr:spPr>
        <a:xfrm>
          <a:off x="10183904" y="898979"/>
          <a:ext cx="2237218" cy="3228975"/>
        </a:xfrm>
        <a:prstGeom prst="rect">
          <a:avLst/>
        </a:prstGeom>
        <a:ln>
          <a:noFill/>
        </a:ln>
        <a:effectLst>
          <a:outerShdw blurRad="127000" dist="177800" dir="2700000" algn="tl" rotWithShape="0">
            <a:srgbClr val="333333">
              <a:alpha val="65000"/>
            </a:srgbClr>
          </a:outerShdw>
        </a:effectLst>
      </xdr:spPr>
    </xdr:pic>
    <xdr:clientData/>
  </xdr:oneCellAnchor>
  <xdr:twoCellAnchor editAs="oneCell">
    <xdr:from>
      <xdr:col>14</xdr:col>
      <xdr:colOff>182881</xdr:colOff>
      <xdr:row>1</xdr:row>
      <xdr:rowOff>120650</xdr:rowOff>
    </xdr:from>
    <xdr:to>
      <xdr:col>16</xdr:col>
      <xdr:colOff>211351</xdr:colOff>
      <xdr:row>6</xdr:row>
      <xdr:rowOff>54351</xdr:rowOff>
    </xdr:to>
    <xdr:pic>
      <xdr:nvPicPr>
        <xdr:cNvPr id="3" name="Picture 2">
          <a:hlinkClick xmlns:r="http://schemas.openxmlformats.org/officeDocument/2006/relationships" r:id="rId2"/>
          <a:extLst>
            <a:ext uri="{FF2B5EF4-FFF2-40B4-BE49-F238E27FC236}">
              <a16:creationId xmlns:a16="http://schemas.microsoft.com/office/drawing/2014/main" id="{7BD9766D-0C40-4380-ACE3-7EC870A2C786}"/>
            </a:ext>
          </a:extLst>
        </xdr:cNvPr>
        <xdr:cNvPicPr>
          <a:picLocks noChangeAspect="1"/>
        </xdr:cNvPicPr>
      </xdr:nvPicPr>
      <xdr:blipFill>
        <a:blip xmlns:r="http://schemas.openxmlformats.org/officeDocument/2006/relationships" r:embed="rId3"/>
        <a:stretch>
          <a:fillRect/>
        </a:stretch>
      </xdr:blipFill>
      <xdr:spPr>
        <a:xfrm>
          <a:off x="7275287" y="283936"/>
          <a:ext cx="804334" cy="905795"/>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20</xdr:col>
      <xdr:colOff>110310</xdr:colOff>
      <xdr:row>1</xdr:row>
      <xdr:rowOff>101238</xdr:rowOff>
    </xdr:from>
    <xdr:to>
      <xdr:col>22</xdr:col>
      <xdr:colOff>154137</xdr:colOff>
      <xdr:row>14</xdr:row>
      <xdr:rowOff>94572</xdr:rowOff>
    </xdr:to>
    <xdr:pic>
      <xdr:nvPicPr>
        <xdr:cNvPr id="2" name="Picture 1">
          <a:extLst>
            <a:ext uri="{FF2B5EF4-FFF2-40B4-BE49-F238E27FC236}">
              <a16:creationId xmlns:a16="http://schemas.microsoft.com/office/drawing/2014/main" id="{247954E9-184C-4DBE-B79E-66A64404BFA2}"/>
            </a:ext>
          </a:extLst>
        </xdr:cNvPr>
        <xdr:cNvPicPr>
          <a:picLocks noChangeAspect="1"/>
        </xdr:cNvPicPr>
      </xdr:nvPicPr>
      <xdr:blipFill>
        <a:blip xmlns:r="http://schemas.openxmlformats.org/officeDocument/2006/relationships" r:embed="rId1"/>
        <a:stretch>
          <a:fillRect/>
        </a:stretch>
      </xdr:blipFill>
      <xdr:spPr>
        <a:xfrm>
          <a:off x="9416144" y="108858"/>
          <a:ext cx="828086" cy="2302843"/>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22</xdr:col>
      <xdr:colOff>194130</xdr:colOff>
      <xdr:row>1</xdr:row>
      <xdr:rowOff>0</xdr:rowOff>
    </xdr:from>
    <xdr:to>
      <xdr:col>24</xdr:col>
      <xdr:colOff>380059</xdr:colOff>
      <xdr:row>17</xdr:row>
      <xdr:rowOff>19957</xdr:rowOff>
    </xdr:to>
    <xdr:pic>
      <xdr:nvPicPr>
        <xdr:cNvPr id="3" name="Picture 2">
          <a:extLst>
            <a:ext uri="{FF2B5EF4-FFF2-40B4-BE49-F238E27FC236}">
              <a16:creationId xmlns:a16="http://schemas.microsoft.com/office/drawing/2014/main" id="{2429BBAE-EAF4-440E-8F31-A1C6A13F644B}"/>
            </a:ext>
          </a:extLst>
        </xdr:cNvPr>
        <xdr:cNvPicPr>
          <a:picLocks noChangeAspect="1"/>
        </xdr:cNvPicPr>
      </xdr:nvPicPr>
      <xdr:blipFill>
        <a:blip xmlns:r="http://schemas.openxmlformats.org/officeDocument/2006/relationships" r:embed="rId1"/>
        <a:stretch>
          <a:fillRect/>
        </a:stretch>
      </xdr:blipFill>
      <xdr:spPr>
        <a:xfrm>
          <a:off x="10277930" y="0"/>
          <a:ext cx="1007181" cy="2822575"/>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15</xdr:col>
      <xdr:colOff>160564</xdr:colOff>
      <xdr:row>1</xdr:row>
      <xdr:rowOff>99785</xdr:rowOff>
    </xdr:from>
    <xdr:to>
      <xdr:col>17</xdr:col>
      <xdr:colOff>249083</xdr:colOff>
      <xdr:row>6</xdr:row>
      <xdr:rowOff>130755</xdr:rowOff>
    </xdr:to>
    <xdr:pic>
      <xdr:nvPicPr>
        <xdr:cNvPr id="4" name="Picture 3">
          <a:hlinkClick xmlns:r="http://schemas.openxmlformats.org/officeDocument/2006/relationships" r:id="rId2"/>
          <a:extLst>
            <a:ext uri="{FF2B5EF4-FFF2-40B4-BE49-F238E27FC236}">
              <a16:creationId xmlns:a16="http://schemas.microsoft.com/office/drawing/2014/main" id="{0140E409-D620-4D06-93C7-68C640365254}"/>
            </a:ext>
          </a:extLst>
        </xdr:cNvPr>
        <xdr:cNvPicPr>
          <a:picLocks noChangeAspect="1"/>
        </xdr:cNvPicPr>
      </xdr:nvPicPr>
      <xdr:blipFill>
        <a:blip xmlns:r="http://schemas.openxmlformats.org/officeDocument/2006/relationships" r:embed="rId3"/>
        <a:stretch>
          <a:fillRect/>
        </a:stretch>
      </xdr:blipFill>
      <xdr:spPr>
        <a:xfrm>
          <a:off x="7456714" y="263071"/>
          <a:ext cx="904120" cy="101449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9.xml><?xml version="1.0" encoding="utf-8"?>
<xdr:wsDr xmlns:xdr="http://schemas.openxmlformats.org/drawingml/2006/spreadsheetDrawing" xmlns:a="http://schemas.openxmlformats.org/drawingml/2006/main">
  <xdr:oneCellAnchor>
    <xdr:from>
      <xdr:col>22</xdr:col>
      <xdr:colOff>28727</xdr:colOff>
      <xdr:row>1</xdr:row>
      <xdr:rowOff>101238</xdr:rowOff>
    </xdr:from>
    <xdr:ext cx="1095375" cy="3008781"/>
    <xdr:pic>
      <xdr:nvPicPr>
        <xdr:cNvPr id="2" name="Picture 1">
          <a:extLst>
            <a:ext uri="{FF2B5EF4-FFF2-40B4-BE49-F238E27FC236}">
              <a16:creationId xmlns:a16="http://schemas.microsoft.com/office/drawing/2014/main" id="{FA86E211-387A-494C-B2AE-B1CAB40F2A4C}"/>
            </a:ext>
          </a:extLst>
        </xdr:cNvPr>
        <xdr:cNvPicPr>
          <a:picLocks noChangeAspect="1"/>
        </xdr:cNvPicPr>
      </xdr:nvPicPr>
      <xdr:blipFill>
        <a:blip xmlns:r="http://schemas.openxmlformats.org/officeDocument/2006/relationships" r:embed="rId1"/>
        <a:stretch>
          <a:fillRect/>
        </a:stretch>
      </xdr:blipFill>
      <xdr:spPr>
        <a:xfrm>
          <a:off x="11150298" y="108858"/>
          <a:ext cx="1095375" cy="3001026"/>
        </a:xfrm>
        <a:prstGeom prst="rect">
          <a:avLst/>
        </a:prstGeom>
        <a:ln>
          <a:noFill/>
        </a:ln>
        <a:effectLst>
          <a:outerShdw blurRad="127000" dist="177800" dir="2700000" algn="tl" rotWithShape="0">
            <a:srgbClr val="333333">
              <a:alpha val="65000"/>
            </a:srgbClr>
          </a:outerShdw>
        </a:effectLst>
      </xdr:spPr>
    </xdr:pic>
    <xdr:clientData/>
  </xdr:oneCellAnchor>
  <xdr:oneCellAnchor>
    <xdr:from>
      <xdr:col>20</xdr:col>
      <xdr:colOff>0</xdr:colOff>
      <xdr:row>3</xdr:row>
      <xdr:rowOff>70813</xdr:rowOff>
    </xdr:from>
    <xdr:ext cx="911117" cy="2479108"/>
    <xdr:pic>
      <xdr:nvPicPr>
        <xdr:cNvPr id="3" name="Picture 2">
          <a:extLst>
            <a:ext uri="{FF2B5EF4-FFF2-40B4-BE49-F238E27FC236}">
              <a16:creationId xmlns:a16="http://schemas.microsoft.com/office/drawing/2014/main" id="{6A460E8A-D786-480C-900A-744EA50E357A}"/>
            </a:ext>
          </a:extLst>
        </xdr:cNvPr>
        <xdr:cNvPicPr>
          <a:picLocks noChangeAspect="1"/>
        </xdr:cNvPicPr>
      </xdr:nvPicPr>
      <xdr:blipFill>
        <a:blip xmlns:r="http://schemas.openxmlformats.org/officeDocument/2006/relationships" r:embed="rId1"/>
        <a:stretch>
          <a:fillRect/>
        </a:stretch>
      </xdr:blipFill>
      <xdr:spPr>
        <a:xfrm>
          <a:off x="10250714" y="560670"/>
          <a:ext cx="904876" cy="2479108"/>
        </a:xfrm>
        <a:prstGeom prst="rect">
          <a:avLst/>
        </a:prstGeom>
        <a:ln>
          <a:noFill/>
        </a:ln>
        <a:effectLst>
          <a:outerShdw blurRad="127000" dist="177800" dir="2700000" algn="tl" rotWithShape="0">
            <a:srgbClr val="333333">
              <a:alpha val="65000"/>
            </a:srgbClr>
          </a:outerShdw>
        </a:effectLst>
      </xdr:spPr>
    </xdr:pic>
    <xdr:clientData/>
  </xdr:oneCellAnchor>
  <xdr:twoCellAnchor editAs="oneCell">
    <xdr:from>
      <xdr:col>14</xdr:col>
      <xdr:colOff>237308</xdr:colOff>
      <xdr:row>1</xdr:row>
      <xdr:rowOff>87992</xdr:rowOff>
    </xdr:from>
    <xdr:to>
      <xdr:col>16</xdr:col>
      <xdr:colOff>282203</xdr:colOff>
      <xdr:row>6</xdr:row>
      <xdr:rowOff>20997</xdr:rowOff>
    </xdr:to>
    <xdr:pic>
      <xdr:nvPicPr>
        <xdr:cNvPr id="4" name="Picture 3">
          <a:hlinkClick xmlns:r="http://schemas.openxmlformats.org/officeDocument/2006/relationships" r:id="rId2"/>
          <a:extLst>
            <a:ext uri="{FF2B5EF4-FFF2-40B4-BE49-F238E27FC236}">
              <a16:creationId xmlns:a16="http://schemas.microsoft.com/office/drawing/2014/main" id="{0D885E33-3551-4C97-B530-CFE2C4337C59}"/>
            </a:ext>
          </a:extLst>
        </xdr:cNvPr>
        <xdr:cNvPicPr>
          <a:picLocks noChangeAspect="1"/>
        </xdr:cNvPicPr>
      </xdr:nvPicPr>
      <xdr:blipFill>
        <a:blip xmlns:r="http://schemas.openxmlformats.org/officeDocument/2006/relationships" r:embed="rId3"/>
        <a:stretch>
          <a:fillRect/>
        </a:stretch>
      </xdr:blipFill>
      <xdr:spPr>
        <a:xfrm>
          <a:off x="8055428" y="244928"/>
          <a:ext cx="913191" cy="1024672"/>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10.xml><?xml version="1.0" encoding="utf-8"?>
<xdr:wsDr xmlns:xdr="http://schemas.openxmlformats.org/drawingml/2006/spreadsheetDrawing" xmlns:a="http://schemas.openxmlformats.org/drawingml/2006/main">
  <xdr:oneCellAnchor>
    <xdr:from>
      <xdr:col>7</xdr:col>
      <xdr:colOff>409202</xdr:colOff>
      <xdr:row>5</xdr:row>
      <xdr:rowOff>4939</xdr:rowOff>
    </xdr:from>
    <xdr:ext cx="1385951" cy="3053193"/>
    <xdr:pic>
      <xdr:nvPicPr>
        <xdr:cNvPr id="5" name="Picture 4">
          <a:extLst>
            <a:ext uri="{FF2B5EF4-FFF2-40B4-BE49-F238E27FC236}">
              <a16:creationId xmlns:a16="http://schemas.microsoft.com/office/drawing/2014/main" id="{AC36E40F-F7A5-4C2C-92BC-93EAC19F4BAB}"/>
            </a:ext>
          </a:extLst>
        </xdr:cNvPr>
        <xdr:cNvPicPr>
          <a:picLocks noChangeAspect="1"/>
        </xdr:cNvPicPr>
      </xdr:nvPicPr>
      <xdr:blipFill>
        <a:blip xmlns:r="http://schemas.openxmlformats.org/officeDocument/2006/relationships" r:embed="rId1"/>
        <a:stretch>
          <a:fillRect/>
        </a:stretch>
      </xdr:blipFill>
      <xdr:spPr>
        <a:xfrm>
          <a:off x="10027456" y="1057225"/>
          <a:ext cx="1384401" cy="3059450"/>
        </a:xfrm>
        <a:prstGeom prst="rect">
          <a:avLst/>
        </a:prstGeom>
        <a:ln>
          <a:noFill/>
        </a:ln>
        <a:effectLst>
          <a:outerShdw blurRad="127000" dist="177800" dir="2700000" algn="tl" rotWithShape="0">
            <a:srgbClr val="333333">
              <a:alpha val="65000"/>
            </a:srgbClr>
          </a:outerShdw>
        </a:effectLst>
      </xdr:spPr>
    </xdr:pic>
    <xdr:clientData/>
  </xdr:oneCellAnchor>
  <xdr:twoCellAnchor editAs="oneCell">
    <xdr:from>
      <xdr:col>6</xdr:col>
      <xdr:colOff>252730</xdr:colOff>
      <xdr:row>1</xdr:row>
      <xdr:rowOff>117929</xdr:rowOff>
    </xdr:from>
    <xdr:to>
      <xdr:col>6</xdr:col>
      <xdr:colOff>1159427</xdr:colOff>
      <xdr:row>6</xdr:row>
      <xdr:rowOff>74388</xdr:rowOff>
    </xdr:to>
    <xdr:pic>
      <xdr:nvPicPr>
        <xdr:cNvPr id="3" name="Picture 2">
          <a:hlinkClick xmlns:r="http://schemas.openxmlformats.org/officeDocument/2006/relationships" r:id="rId2"/>
          <a:extLst>
            <a:ext uri="{FF2B5EF4-FFF2-40B4-BE49-F238E27FC236}">
              <a16:creationId xmlns:a16="http://schemas.microsoft.com/office/drawing/2014/main" id="{3BABD2BF-7241-47D5-BCBB-E7479508B569}"/>
            </a:ext>
          </a:extLst>
        </xdr:cNvPr>
        <xdr:cNvPicPr>
          <a:picLocks noChangeAspect="1"/>
        </xdr:cNvPicPr>
      </xdr:nvPicPr>
      <xdr:blipFill>
        <a:blip xmlns:r="http://schemas.openxmlformats.org/officeDocument/2006/relationships" r:embed="rId3"/>
        <a:stretch>
          <a:fillRect/>
        </a:stretch>
      </xdr:blipFill>
      <xdr:spPr>
        <a:xfrm>
          <a:off x="7592786" y="281215"/>
          <a:ext cx="931334" cy="1045030"/>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11.xml><?xml version="1.0" encoding="utf-8"?>
<xdr:wsDr xmlns:xdr="http://schemas.openxmlformats.org/drawingml/2006/spreadsheetDrawing" xmlns:a="http://schemas.openxmlformats.org/drawingml/2006/main">
  <xdr:oneCellAnchor>
    <xdr:from>
      <xdr:col>7</xdr:col>
      <xdr:colOff>261078</xdr:colOff>
      <xdr:row>1</xdr:row>
      <xdr:rowOff>247013</xdr:rowOff>
    </xdr:from>
    <xdr:ext cx="1122286" cy="2497816"/>
    <xdr:pic>
      <xdr:nvPicPr>
        <xdr:cNvPr id="2" name="Picture 1">
          <a:extLst>
            <a:ext uri="{FF2B5EF4-FFF2-40B4-BE49-F238E27FC236}">
              <a16:creationId xmlns:a16="http://schemas.microsoft.com/office/drawing/2014/main" id="{2E7FF57E-63C4-4EAA-B3D6-F9F35EE7F9CE}"/>
            </a:ext>
          </a:extLst>
        </xdr:cNvPr>
        <xdr:cNvPicPr>
          <a:picLocks noChangeAspect="1"/>
        </xdr:cNvPicPr>
      </xdr:nvPicPr>
      <xdr:blipFill>
        <a:blip xmlns:r="http://schemas.openxmlformats.org/officeDocument/2006/relationships" r:embed="rId1"/>
        <a:stretch>
          <a:fillRect/>
        </a:stretch>
      </xdr:blipFill>
      <xdr:spPr>
        <a:xfrm>
          <a:off x="9890218" y="404811"/>
          <a:ext cx="1131392" cy="2500313"/>
        </a:xfrm>
        <a:prstGeom prst="rect">
          <a:avLst/>
        </a:prstGeom>
        <a:ln>
          <a:noFill/>
        </a:ln>
        <a:effectLst>
          <a:outerShdw blurRad="127000" dist="177800" dir="2700000" algn="tl" rotWithShape="0">
            <a:srgbClr val="333333">
              <a:alpha val="65000"/>
            </a:srgbClr>
          </a:outerShdw>
        </a:effectLst>
      </xdr:spPr>
    </xdr:pic>
    <xdr:clientData/>
  </xdr:oneCellAnchor>
  <xdr:twoCellAnchor editAs="oneCell">
    <xdr:from>
      <xdr:col>6</xdr:col>
      <xdr:colOff>523240</xdr:colOff>
      <xdr:row>0</xdr:row>
      <xdr:rowOff>142875</xdr:rowOff>
    </xdr:from>
    <xdr:to>
      <xdr:col>6</xdr:col>
      <xdr:colOff>1196826</xdr:colOff>
      <xdr:row>4</xdr:row>
      <xdr:rowOff>55172</xdr:rowOff>
    </xdr:to>
    <xdr:pic>
      <xdr:nvPicPr>
        <xdr:cNvPr id="3" name="Picture 2">
          <a:hlinkClick xmlns:r="http://schemas.openxmlformats.org/officeDocument/2006/relationships" r:id="rId2"/>
          <a:extLst>
            <a:ext uri="{FF2B5EF4-FFF2-40B4-BE49-F238E27FC236}">
              <a16:creationId xmlns:a16="http://schemas.microsoft.com/office/drawing/2014/main" id="{06EA18B5-A017-4306-A2DA-4C2924B547C3}"/>
            </a:ext>
          </a:extLst>
        </xdr:cNvPr>
        <xdr:cNvPicPr>
          <a:picLocks noChangeAspect="1"/>
        </xdr:cNvPicPr>
      </xdr:nvPicPr>
      <xdr:blipFill>
        <a:blip xmlns:r="http://schemas.openxmlformats.org/officeDocument/2006/relationships" r:embed="rId3"/>
        <a:stretch>
          <a:fillRect/>
        </a:stretch>
      </xdr:blipFill>
      <xdr:spPr>
        <a:xfrm>
          <a:off x="7881938" y="142875"/>
          <a:ext cx="677334" cy="760022"/>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7</xdr:col>
      <xdr:colOff>365760</xdr:colOff>
      <xdr:row>0</xdr:row>
      <xdr:rowOff>0</xdr:rowOff>
    </xdr:from>
    <xdr:to>
      <xdr:col>9</xdr:col>
      <xdr:colOff>133350</xdr:colOff>
      <xdr:row>15</xdr:row>
      <xdr:rowOff>19050</xdr:rowOff>
    </xdr:to>
    <xdr:pic>
      <xdr:nvPicPr>
        <xdr:cNvPr id="1120732" name="Picture 2">
          <a:extLst>
            <a:ext uri="{FF2B5EF4-FFF2-40B4-BE49-F238E27FC236}">
              <a16:creationId xmlns:a16="http://schemas.microsoft.com/office/drawing/2014/main" id="{B698F4AA-07AA-451E-9A68-9D72FCF7573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0297" t="4547" r="9187"/>
        <a:stretch>
          <a:fillRect/>
        </a:stretch>
      </xdr:blipFill>
      <xdr:spPr bwMode="auto">
        <a:xfrm>
          <a:off x="9654540" y="0"/>
          <a:ext cx="1242060" cy="3070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469174</xdr:colOff>
      <xdr:row>1</xdr:row>
      <xdr:rowOff>36285</xdr:rowOff>
    </xdr:from>
    <xdr:to>
      <xdr:col>6</xdr:col>
      <xdr:colOff>1315837</xdr:colOff>
      <xdr:row>5</xdr:row>
      <xdr:rowOff>134249</xdr:rowOff>
    </xdr:to>
    <xdr:pic>
      <xdr:nvPicPr>
        <xdr:cNvPr id="3" name="Picture 2">
          <a:hlinkClick xmlns:r="http://schemas.openxmlformats.org/officeDocument/2006/relationships" r:id="rId2"/>
          <a:extLst>
            <a:ext uri="{FF2B5EF4-FFF2-40B4-BE49-F238E27FC236}">
              <a16:creationId xmlns:a16="http://schemas.microsoft.com/office/drawing/2014/main" id="{511CE251-4E12-4532-A319-EE27453810A5}"/>
            </a:ext>
          </a:extLst>
        </xdr:cNvPr>
        <xdr:cNvPicPr>
          <a:picLocks noChangeAspect="1"/>
        </xdr:cNvPicPr>
      </xdr:nvPicPr>
      <xdr:blipFill>
        <a:blip xmlns:r="http://schemas.openxmlformats.org/officeDocument/2006/relationships" r:embed="rId3"/>
        <a:stretch>
          <a:fillRect/>
        </a:stretch>
      </xdr:blipFill>
      <xdr:spPr>
        <a:xfrm>
          <a:off x="8409214" y="199571"/>
          <a:ext cx="867834" cy="973778"/>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13.xml><?xml version="1.0" encoding="utf-8"?>
<xdr:wsDr xmlns:xdr="http://schemas.openxmlformats.org/drawingml/2006/spreadsheetDrawing" xmlns:a="http://schemas.openxmlformats.org/drawingml/2006/main">
  <xdr:oneCellAnchor>
    <xdr:from>
      <xdr:col>6</xdr:col>
      <xdr:colOff>253683</xdr:colOff>
      <xdr:row>14</xdr:row>
      <xdr:rowOff>1821</xdr:rowOff>
    </xdr:from>
    <xdr:ext cx="1240547" cy="3689175"/>
    <xdr:pic>
      <xdr:nvPicPr>
        <xdr:cNvPr id="2" name="Picture 1">
          <a:extLst>
            <a:ext uri="{FF2B5EF4-FFF2-40B4-BE49-F238E27FC236}">
              <a16:creationId xmlns:a16="http://schemas.microsoft.com/office/drawing/2014/main" id="{CEDB60AB-1C34-48B5-8A0D-D591DE07A18D}"/>
            </a:ext>
          </a:extLst>
        </xdr:cNvPr>
        <xdr:cNvPicPr>
          <a:picLocks noChangeAspect="1"/>
        </xdr:cNvPicPr>
      </xdr:nvPicPr>
      <xdr:blipFill>
        <a:blip xmlns:r="http://schemas.openxmlformats.org/officeDocument/2006/relationships" r:embed="rId1"/>
        <a:stretch>
          <a:fillRect/>
        </a:stretch>
      </xdr:blipFill>
      <xdr:spPr>
        <a:xfrm>
          <a:off x="8858251" y="2626594"/>
          <a:ext cx="1248252" cy="3704357"/>
        </a:xfrm>
        <a:prstGeom prst="rect">
          <a:avLst/>
        </a:prstGeom>
        <a:ln>
          <a:noFill/>
        </a:ln>
        <a:effectLst>
          <a:outerShdw blurRad="127000" dist="190500" dir="2700000" algn="tl" rotWithShape="0">
            <a:srgbClr val="333333">
              <a:alpha val="65000"/>
            </a:srgbClr>
          </a:outerShdw>
        </a:effectLst>
      </xdr:spPr>
    </xdr:pic>
    <xdr:clientData/>
  </xdr:oneCellAnchor>
  <xdr:twoCellAnchor editAs="oneCell">
    <xdr:from>
      <xdr:col>4</xdr:col>
      <xdr:colOff>1080135</xdr:colOff>
      <xdr:row>1</xdr:row>
      <xdr:rowOff>8890</xdr:rowOff>
    </xdr:from>
    <xdr:to>
      <xdr:col>6</xdr:col>
      <xdr:colOff>113809</xdr:colOff>
      <xdr:row>4</xdr:row>
      <xdr:rowOff>117864</xdr:rowOff>
    </xdr:to>
    <xdr:pic>
      <xdr:nvPicPr>
        <xdr:cNvPr id="3" name="Picture 2">
          <a:hlinkClick xmlns:r="http://schemas.openxmlformats.org/officeDocument/2006/relationships" r:id="rId2"/>
          <a:extLst>
            <a:ext uri="{FF2B5EF4-FFF2-40B4-BE49-F238E27FC236}">
              <a16:creationId xmlns:a16="http://schemas.microsoft.com/office/drawing/2014/main" id="{494851F9-6BA9-47C0-8F47-8C0110258F83}"/>
            </a:ext>
          </a:extLst>
        </xdr:cNvPr>
        <xdr:cNvPicPr>
          <a:picLocks noChangeAspect="1"/>
        </xdr:cNvPicPr>
      </xdr:nvPicPr>
      <xdr:blipFill>
        <a:blip xmlns:r="http://schemas.openxmlformats.org/officeDocument/2006/relationships" r:embed="rId3"/>
        <a:stretch>
          <a:fillRect/>
        </a:stretch>
      </xdr:blipFill>
      <xdr:spPr>
        <a:xfrm>
          <a:off x="7421562" y="158750"/>
          <a:ext cx="780521" cy="875806"/>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3</xdr:col>
      <xdr:colOff>1706880</xdr:colOff>
      <xdr:row>1</xdr:row>
      <xdr:rowOff>76200</xdr:rowOff>
    </xdr:from>
    <xdr:to>
      <xdr:col>3</xdr:col>
      <xdr:colOff>2493154</xdr:colOff>
      <xdr:row>4</xdr:row>
      <xdr:rowOff>31141</xdr:rowOff>
    </xdr:to>
    <xdr:pic>
      <xdr:nvPicPr>
        <xdr:cNvPr id="2" name="Picture 1">
          <a:hlinkClick xmlns:r="http://schemas.openxmlformats.org/officeDocument/2006/relationships" r:id="rId1"/>
          <a:extLst>
            <a:ext uri="{FF2B5EF4-FFF2-40B4-BE49-F238E27FC236}">
              <a16:creationId xmlns:a16="http://schemas.microsoft.com/office/drawing/2014/main" id="{DED71655-9C08-45A8-92C1-F663BE1F8360}"/>
            </a:ext>
          </a:extLst>
        </xdr:cNvPr>
        <xdr:cNvPicPr>
          <a:picLocks noChangeAspect="1"/>
        </xdr:cNvPicPr>
      </xdr:nvPicPr>
      <xdr:blipFill>
        <a:blip xmlns:r="http://schemas.openxmlformats.org/officeDocument/2006/relationships" r:embed="rId2"/>
        <a:stretch>
          <a:fillRect/>
        </a:stretch>
      </xdr:blipFill>
      <xdr:spPr>
        <a:xfrm>
          <a:off x="11178540" y="243840"/>
          <a:ext cx="786274" cy="85192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6</xdr:col>
      <xdr:colOff>411480</xdr:colOff>
      <xdr:row>12</xdr:row>
      <xdr:rowOff>99060</xdr:rowOff>
    </xdr:from>
    <xdr:to>
      <xdr:col>9</xdr:col>
      <xdr:colOff>396240</xdr:colOff>
      <xdr:row>32</xdr:row>
      <xdr:rowOff>91440</xdr:rowOff>
    </xdr:to>
    <xdr:pic>
      <xdr:nvPicPr>
        <xdr:cNvPr id="936958" name="Picture 1">
          <a:extLst>
            <a:ext uri="{FF2B5EF4-FFF2-40B4-BE49-F238E27FC236}">
              <a16:creationId xmlns:a16="http://schemas.microsoft.com/office/drawing/2014/main" id="{AFA1760E-579B-4443-B2FB-93390ED5938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835140" y="2506980"/>
          <a:ext cx="1821180" cy="3375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94614</xdr:colOff>
      <xdr:row>1</xdr:row>
      <xdr:rowOff>95250</xdr:rowOff>
    </xdr:from>
    <xdr:to>
      <xdr:col>7</xdr:col>
      <xdr:colOff>232051</xdr:colOff>
      <xdr:row>4</xdr:row>
      <xdr:rowOff>173019</xdr:rowOff>
    </xdr:to>
    <xdr:pic>
      <xdr:nvPicPr>
        <xdr:cNvPr id="3" name="Picture 2">
          <a:hlinkClick xmlns:r="http://schemas.openxmlformats.org/officeDocument/2006/relationships" r:id="rId2"/>
          <a:extLst>
            <a:ext uri="{FF2B5EF4-FFF2-40B4-BE49-F238E27FC236}">
              <a16:creationId xmlns:a16="http://schemas.microsoft.com/office/drawing/2014/main" id="{B90C7997-413D-4C85-A2FC-85B844BE833F}"/>
            </a:ext>
          </a:extLst>
        </xdr:cNvPr>
        <xdr:cNvPicPr>
          <a:picLocks noChangeAspect="1"/>
        </xdr:cNvPicPr>
      </xdr:nvPicPr>
      <xdr:blipFill>
        <a:blip xmlns:r="http://schemas.openxmlformats.org/officeDocument/2006/relationships" r:embed="rId3"/>
        <a:stretch>
          <a:fillRect/>
        </a:stretch>
      </xdr:blipFill>
      <xdr:spPr>
        <a:xfrm>
          <a:off x="6596062" y="254000"/>
          <a:ext cx="756709" cy="849087"/>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twoCellAnchor editAs="oneCell">
    <xdr:from>
      <xdr:col>10</xdr:col>
      <xdr:colOff>0</xdr:colOff>
      <xdr:row>20</xdr:row>
      <xdr:rowOff>0</xdr:rowOff>
    </xdr:from>
    <xdr:to>
      <xdr:col>13</xdr:col>
      <xdr:colOff>516714</xdr:colOff>
      <xdr:row>28</xdr:row>
      <xdr:rowOff>151871</xdr:rowOff>
    </xdr:to>
    <xdr:pic>
      <xdr:nvPicPr>
        <xdr:cNvPr id="4" name="Picture 3">
          <a:extLst>
            <a:ext uri="{FF2B5EF4-FFF2-40B4-BE49-F238E27FC236}">
              <a16:creationId xmlns:a16="http://schemas.microsoft.com/office/drawing/2014/main" id="{D6231DF6-0CA4-4096-AA1B-7F9F5C05D5DC}"/>
            </a:ext>
          </a:extLst>
        </xdr:cNvPr>
        <xdr:cNvPicPr>
          <a:picLocks noChangeAspect="1"/>
        </xdr:cNvPicPr>
      </xdr:nvPicPr>
      <xdr:blipFill>
        <a:blip xmlns:r="http://schemas.openxmlformats.org/officeDocument/2006/relationships" r:embed="rId4" cstate="print"/>
        <a:stretch>
          <a:fillRect/>
        </a:stretch>
      </xdr:blipFill>
      <xdr:spPr>
        <a:xfrm>
          <a:off x="9572625" y="3722688"/>
          <a:ext cx="2343897" cy="1412985"/>
        </a:xfrm>
        <a:prstGeom prst="rect">
          <a:avLst/>
        </a:prstGeom>
        <a:ln>
          <a:noFill/>
        </a:ln>
        <a:effectLst>
          <a:outerShdw blurRad="342900" dist="152400" dir="2700000" sx="94000" sy="94000" algn="tl" rotWithShape="0">
            <a:srgbClr val="333333">
              <a:alpha val="65000"/>
            </a:srgbClr>
          </a:outerShdw>
        </a:effec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5</xdr:col>
      <xdr:colOff>83820</xdr:colOff>
      <xdr:row>10</xdr:row>
      <xdr:rowOff>121920</xdr:rowOff>
    </xdr:from>
    <xdr:to>
      <xdr:col>8</xdr:col>
      <xdr:colOff>19050</xdr:colOff>
      <xdr:row>28</xdr:row>
      <xdr:rowOff>129540</xdr:rowOff>
    </xdr:to>
    <xdr:pic>
      <xdr:nvPicPr>
        <xdr:cNvPr id="938651" name="Picture 1">
          <a:extLst>
            <a:ext uri="{FF2B5EF4-FFF2-40B4-BE49-F238E27FC236}">
              <a16:creationId xmlns:a16="http://schemas.microsoft.com/office/drawing/2014/main" id="{B08CDE71-B277-4A77-B0EB-A77F9E05CFF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88380" y="2362200"/>
          <a:ext cx="1760220" cy="2887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514667</xdr:colOff>
      <xdr:row>0</xdr:row>
      <xdr:rowOff>96202</xdr:rowOff>
    </xdr:from>
    <xdr:to>
      <xdr:col>7</xdr:col>
      <xdr:colOff>53447</xdr:colOff>
      <xdr:row>4</xdr:row>
      <xdr:rowOff>174469</xdr:rowOff>
    </xdr:to>
    <xdr:pic>
      <xdr:nvPicPr>
        <xdr:cNvPr id="3" name="Picture 2">
          <a:hlinkClick xmlns:r="http://schemas.openxmlformats.org/officeDocument/2006/relationships" r:id="rId2"/>
          <a:extLst>
            <a:ext uri="{FF2B5EF4-FFF2-40B4-BE49-F238E27FC236}">
              <a16:creationId xmlns:a16="http://schemas.microsoft.com/office/drawing/2014/main" id="{574879BA-ABFC-41AD-A372-129327F42747}"/>
            </a:ext>
          </a:extLst>
        </xdr:cNvPr>
        <xdr:cNvPicPr>
          <a:picLocks noChangeAspect="1"/>
        </xdr:cNvPicPr>
      </xdr:nvPicPr>
      <xdr:blipFill>
        <a:blip xmlns:r="http://schemas.openxmlformats.org/officeDocument/2006/relationships" r:embed="rId3"/>
        <a:stretch>
          <a:fillRect/>
        </a:stretch>
      </xdr:blipFill>
      <xdr:spPr>
        <a:xfrm>
          <a:off x="7231062" y="87312"/>
          <a:ext cx="756709" cy="849087"/>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17.xml><?xml version="1.0" encoding="utf-8"?>
<xdr:wsDr xmlns:xdr="http://schemas.openxmlformats.org/drawingml/2006/spreadsheetDrawing" xmlns:a="http://schemas.openxmlformats.org/drawingml/2006/main">
  <xdr:oneCellAnchor>
    <xdr:from>
      <xdr:col>17</xdr:col>
      <xdr:colOff>259080</xdr:colOff>
      <xdr:row>3</xdr:row>
      <xdr:rowOff>114300</xdr:rowOff>
    </xdr:from>
    <xdr:ext cx="2701172" cy="1516303"/>
    <xdr:pic>
      <xdr:nvPicPr>
        <xdr:cNvPr id="2" name="Picture 1">
          <a:extLst>
            <a:ext uri="{FF2B5EF4-FFF2-40B4-BE49-F238E27FC236}">
              <a16:creationId xmlns:a16="http://schemas.microsoft.com/office/drawing/2014/main" id="{A413113C-135A-4D19-B344-C9E02397C2D2}"/>
            </a:ext>
          </a:extLst>
        </xdr:cNvPr>
        <xdr:cNvPicPr>
          <a:picLocks noChangeAspect="1"/>
        </xdr:cNvPicPr>
      </xdr:nvPicPr>
      <xdr:blipFill>
        <a:blip xmlns:r="http://schemas.openxmlformats.org/officeDocument/2006/relationships" r:embed="rId1" cstate="print"/>
        <a:stretch>
          <a:fillRect/>
        </a:stretch>
      </xdr:blipFill>
      <xdr:spPr>
        <a:xfrm>
          <a:off x="8458200" y="800100"/>
          <a:ext cx="2687154" cy="1524000"/>
        </a:xfrm>
        <a:prstGeom prst="rect">
          <a:avLst/>
        </a:prstGeom>
        <a:ln>
          <a:noFill/>
        </a:ln>
        <a:effectLst>
          <a:outerShdw blurRad="127000" dist="177800" dir="2700000" algn="tl" rotWithShape="0">
            <a:srgbClr val="333333">
              <a:alpha val="65000"/>
            </a:srgbClr>
          </a:outerShdw>
        </a:effectLst>
      </xdr:spPr>
    </xdr:pic>
    <xdr:clientData/>
  </xdr:oneCellAnchor>
  <xdr:twoCellAnchor editAs="oneCell">
    <xdr:from>
      <xdr:col>12</xdr:col>
      <xdr:colOff>119062</xdr:colOff>
      <xdr:row>1</xdr:row>
      <xdr:rowOff>0</xdr:rowOff>
    </xdr:from>
    <xdr:to>
      <xdr:col>14</xdr:col>
      <xdr:colOff>244309</xdr:colOff>
      <xdr:row>4</xdr:row>
      <xdr:rowOff>91834</xdr:rowOff>
    </xdr:to>
    <xdr:pic>
      <xdr:nvPicPr>
        <xdr:cNvPr id="3" name="Picture 2">
          <a:hlinkClick xmlns:r="http://schemas.openxmlformats.org/officeDocument/2006/relationships" r:id="rId2"/>
          <a:extLst>
            <a:ext uri="{FF2B5EF4-FFF2-40B4-BE49-F238E27FC236}">
              <a16:creationId xmlns:a16="http://schemas.microsoft.com/office/drawing/2014/main" id="{044627FF-9029-40AC-A04A-243B10CEBAA1}"/>
            </a:ext>
          </a:extLst>
        </xdr:cNvPr>
        <xdr:cNvPicPr>
          <a:picLocks noChangeAspect="1"/>
        </xdr:cNvPicPr>
      </xdr:nvPicPr>
      <xdr:blipFill>
        <a:blip xmlns:r="http://schemas.openxmlformats.org/officeDocument/2006/relationships" r:embed="rId3"/>
        <a:stretch>
          <a:fillRect/>
        </a:stretch>
      </xdr:blipFill>
      <xdr:spPr>
        <a:xfrm>
          <a:off x="6715125" y="166688"/>
          <a:ext cx="748772" cy="84018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15</xdr:col>
      <xdr:colOff>108858</xdr:colOff>
      <xdr:row>1</xdr:row>
      <xdr:rowOff>36285</xdr:rowOff>
    </xdr:from>
    <xdr:to>
      <xdr:col>17</xdr:col>
      <xdr:colOff>210081</xdr:colOff>
      <xdr:row>4</xdr:row>
      <xdr:rowOff>212255</xdr:rowOff>
    </xdr:to>
    <xdr:pic>
      <xdr:nvPicPr>
        <xdr:cNvPr id="3" name="Picture 2">
          <a:hlinkClick xmlns:r="http://schemas.openxmlformats.org/officeDocument/2006/relationships" r:id="rId1"/>
          <a:extLst>
            <a:ext uri="{FF2B5EF4-FFF2-40B4-BE49-F238E27FC236}">
              <a16:creationId xmlns:a16="http://schemas.microsoft.com/office/drawing/2014/main" id="{3AF006A0-247D-4B1D-BFE6-70B657BC18A2}"/>
            </a:ext>
          </a:extLst>
        </xdr:cNvPr>
        <xdr:cNvPicPr>
          <a:picLocks noChangeAspect="1"/>
        </xdr:cNvPicPr>
      </xdr:nvPicPr>
      <xdr:blipFill>
        <a:blip xmlns:r="http://schemas.openxmlformats.org/officeDocument/2006/relationships" r:embed="rId2"/>
        <a:stretch>
          <a:fillRect/>
        </a:stretch>
      </xdr:blipFill>
      <xdr:spPr>
        <a:xfrm>
          <a:off x="8128001" y="199571"/>
          <a:ext cx="822476" cy="922883"/>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twoCellAnchor editAs="oneCell">
    <xdr:from>
      <xdr:col>21</xdr:col>
      <xdr:colOff>114300</xdr:colOff>
      <xdr:row>11</xdr:row>
      <xdr:rowOff>68580</xdr:rowOff>
    </xdr:from>
    <xdr:to>
      <xdr:col>29</xdr:col>
      <xdr:colOff>247650</xdr:colOff>
      <xdr:row>21</xdr:row>
      <xdr:rowOff>15240</xdr:rowOff>
    </xdr:to>
    <xdr:pic>
      <xdr:nvPicPr>
        <xdr:cNvPr id="1122781" name="Picture 3">
          <a:extLst>
            <a:ext uri="{FF2B5EF4-FFF2-40B4-BE49-F238E27FC236}">
              <a16:creationId xmlns:a16="http://schemas.microsoft.com/office/drawing/2014/main" id="{F864BFF1-8AF4-4016-9016-6D5038C25F3A}"/>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l="8926" r="3792" b="2563"/>
        <a:stretch>
          <a:fillRect/>
        </a:stretch>
      </xdr:blipFill>
      <xdr:spPr bwMode="auto">
        <a:xfrm>
          <a:off x="10126980" y="2499360"/>
          <a:ext cx="2926080" cy="1744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14</xdr:col>
      <xdr:colOff>308610</xdr:colOff>
      <xdr:row>0</xdr:row>
      <xdr:rowOff>111579</xdr:rowOff>
    </xdr:from>
    <xdr:to>
      <xdr:col>17</xdr:col>
      <xdr:colOff>53836</xdr:colOff>
      <xdr:row>4</xdr:row>
      <xdr:rowOff>134194</xdr:rowOff>
    </xdr:to>
    <xdr:pic>
      <xdr:nvPicPr>
        <xdr:cNvPr id="3" name="Picture 2">
          <a:hlinkClick xmlns:r="http://schemas.openxmlformats.org/officeDocument/2006/relationships" r:id="rId1"/>
          <a:extLst>
            <a:ext uri="{FF2B5EF4-FFF2-40B4-BE49-F238E27FC236}">
              <a16:creationId xmlns:a16="http://schemas.microsoft.com/office/drawing/2014/main" id="{9438AB87-B898-4117-B38B-82FCD9201349}"/>
            </a:ext>
          </a:extLst>
        </xdr:cNvPr>
        <xdr:cNvPicPr>
          <a:picLocks noChangeAspect="1"/>
        </xdr:cNvPicPr>
      </xdr:nvPicPr>
      <xdr:blipFill>
        <a:blip xmlns:r="http://schemas.openxmlformats.org/officeDocument/2006/relationships" r:embed="rId2"/>
        <a:stretch>
          <a:fillRect/>
        </a:stretch>
      </xdr:blipFill>
      <xdr:spPr>
        <a:xfrm>
          <a:off x="8037286" y="117929"/>
          <a:ext cx="822476" cy="922882"/>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twoCellAnchor editAs="oneCell">
    <xdr:from>
      <xdr:col>21</xdr:col>
      <xdr:colOff>121920</xdr:colOff>
      <xdr:row>10</xdr:row>
      <xdr:rowOff>106680</xdr:rowOff>
    </xdr:from>
    <xdr:to>
      <xdr:col>29</xdr:col>
      <xdr:colOff>167640</xdr:colOff>
      <xdr:row>17</xdr:row>
      <xdr:rowOff>205740</xdr:rowOff>
    </xdr:to>
    <xdr:pic>
      <xdr:nvPicPr>
        <xdr:cNvPr id="1123805" name="Picture 3">
          <a:extLst>
            <a:ext uri="{FF2B5EF4-FFF2-40B4-BE49-F238E27FC236}">
              <a16:creationId xmlns:a16="http://schemas.microsoft.com/office/drawing/2014/main" id="{A4F09BCD-5689-4A1E-BFDC-E6582A3C2765}"/>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l="8926" r="3792" b="2563"/>
        <a:stretch>
          <a:fillRect/>
        </a:stretch>
      </xdr:blipFill>
      <xdr:spPr bwMode="auto">
        <a:xfrm>
          <a:off x="10180320" y="2400300"/>
          <a:ext cx="2842260" cy="1691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6</xdr:col>
      <xdr:colOff>514667</xdr:colOff>
      <xdr:row>0</xdr:row>
      <xdr:rowOff>96202</xdr:rowOff>
    </xdr:from>
    <xdr:to>
      <xdr:col>7</xdr:col>
      <xdr:colOff>648842</xdr:colOff>
      <xdr:row>4</xdr:row>
      <xdr:rowOff>92027</xdr:rowOff>
    </xdr:to>
    <xdr:pic>
      <xdr:nvPicPr>
        <xdr:cNvPr id="3" name="Picture 2">
          <a:hlinkClick xmlns:r="http://schemas.openxmlformats.org/officeDocument/2006/relationships" r:id="rId1"/>
          <a:extLst>
            <a:ext uri="{FF2B5EF4-FFF2-40B4-BE49-F238E27FC236}">
              <a16:creationId xmlns:a16="http://schemas.microsoft.com/office/drawing/2014/main" id="{FC4A24AD-296A-4AC8-A027-3F8FC084B61D}"/>
            </a:ext>
          </a:extLst>
        </xdr:cNvPr>
        <xdr:cNvPicPr>
          <a:picLocks noChangeAspect="1"/>
        </xdr:cNvPicPr>
      </xdr:nvPicPr>
      <xdr:blipFill>
        <a:blip xmlns:r="http://schemas.openxmlformats.org/officeDocument/2006/relationships" r:embed="rId2"/>
        <a:stretch>
          <a:fillRect/>
        </a:stretch>
      </xdr:blipFill>
      <xdr:spPr>
        <a:xfrm>
          <a:off x="7221537" y="87312"/>
          <a:ext cx="753534" cy="84749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twoCellAnchor editAs="oneCell">
    <xdr:from>
      <xdr:col>22</xdr:col>
      <xdr:colOff>308429</xdr:colOff>
      <xdr:row>7</xdr:row>
      <xdr:rowOff>117929</xdr:rowOff>
    </xdr:from>
    <xdr:to>
      <xdr:col>33</xdr:col>
      <xdr:colOff>93221</xdr:colOff>
      <xdr:row>35</xdr:row>
      <xdr:rowOff>17830</xdr:rowOff>
    </xdr:to>
    <xdr:pic>
      <xdr:nvPicPr>
        <xdr:cNvPr id="10" name="Picture 9">
          <a:extLst>
            <a:ext uri="{FF2B5EF4-FFF2-40B4-BE49-F238E27FC236}">
              <a16:creationId xmlns:a16="http://schemas.microsoft.com/office/drawing/2014/main" id="{E2D0CB8D-65A0-4427-BF52-0C5BB7DDE49E}"/>
            </a:ext>
          </a:extLst>
        </xdr:cNvPr>
        <xdr:cNvPicPr>
          <a:picLocks noChangeAspect="1"/>
        </xdr:cNvPicPr>
      </xdr:nvPicPr>
      <xdr:blipFill>
        <a:blip xmlns:r="http://schemas.openxmlformats.org/officeDocument/2006/relationships" r:embed="rId3"/>
        <a:stretch>
          <a:fillRect/>
        </a:stretch>
      </xdr:blipFill>
      <xdr:spPr>
        <a:xfrm>
          <a:off x="17476289" y="1580969"/>
          <a:ext cx="6484677" cy="4744316"/>
        </a:xfrm>
        <a:prstGeom prst="rect">
          <a:avLst/>
        </a:prstGeom>
      </xdr:spPr>
    </xdr:pic>
    <xdr:clientData/>
  </xdr:twoCellAnchor>
  <xdr:twoCellAnchor editAs="oneCell">
    <xdr:from>
      <xdr:col>10</xdr:col>
      <xdr:colOff>326570</xdr:colOff>
      <xdr:row>1</xdr:row>
      <xdr:rowOff>233512</xdr:rowOff>
    </xdr:from>
    <xdr:to>
      <xdr:col>16</xdr:col>
      <xdr:colOff>588644</xdr:colOff>
      <xdr:row>23</xdr:row>
      <xdr:rowOff>136948</xdr:rowOff>
    </xdr:to>
    <xdr:pic>
      <xdr:nvPicPr>
        <xdr:cNvPr id="12" name="Picture 11">
          <a:extLst>
            <a:ext uri="{FF2B5EF4-FFF2-40B4-BE49-F238E27FC236}">
              <a16:creationId xmlns:a16="http://schemas.microsoft.com/office/drawing/2014/main" id="{D843851C-93E2-4F88-AFD0-A57FBC5FB7A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611540" y="391627"/>
          <a:ext cx="3799659" cy="4100151"/>
        </a:xfrm>
        <a:prstGeom prst="rect">
          <a:avLst/>
        </a:prstGeom>
      </xdr:spPr>
    </xdr:pic>
    <xdr:clientData/>
  </xdr:twoCellAnchor>
  <xdr:twoCellAnchor editAs="oneCell">
    <xdr:from>
      <xdr:col>15</xdr:col>
      <xdr:colOff>587830</xdr:colOff>
      <xdr:row>1</xdr:row>
      <xdr:rowOff>54428</xdr:rowOff>
    </xdr:from>
    <xdr:to>
      <xdr:col>20</xdr:col>
      <xdr:colOff>1143003</xdr:colOff>
      <xdr:row>26</xdr:row>
      <xdr:rowOff>2993</xdr:rowOff>
    </xdr:to>
    <xdr:pic>
      <xdr:nvPicPr>
        <xdr:cNvPr id="13" name="Picture 12">
          <a:extLst>
            <a:ext uri="{FF2B5EF4-FFF2-40B4-BE49-F238E27FC236}">
              <a16:creationId xmlns:a16="http://schemas.microsoft.com/office/drawing/2014/main" id="{35AF80A5-08B3-4AD4-BA7D-3C058ED5811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753160" y="218258"/>
          <a:ext cx="4437291" cy="462534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26</xdr:row>
      <xdr:rowOff>95249</xdr:rowOff>
    </xdr:from>
    <xdr:to>
      <xdr:col>11</xdr:col>
      <xdr:colOff>124597</xdr:colOff>
      <xdr:row>46</xdr:row>
      <xdr:rowOff>131444</xdr:rowOff>
    </xdr:to>
    <xdr:pic>
      <xdr:nvPicPr>
        <xdr:cNvPr id="2" name="Picture 1">
          <a:extLst>
            <a:ext uri="{FF2B5EF4-FFF2-40B4-BE49-F238E27FC236}">
              <a16:creationId xmlns:a16="http://schemas.microsoft.com/office/drawing/2014/main" id="{BD9ABE96-0722-4DF1-8F54-1F7FEDE1888C}"/>
            </a:ext>
          </a:extLst>
        </xdr:cNvPr>
        <xdr:cNvPicPr>
          <a:picLocks noChangeAspect="1"/>
        </xdr:cNvPicPr>
      </xdr:nvPicPr>
      <xdr:blipFill>
        <a:blip xmlns:r="http://schemas.openxmlformats.org/officeDocument/2006/relationships" r:embed="rId1"/>
        <a:stretch>
          <a:fillRect/>
        </a:stretch>
      </xdr:blipFill>
      <xdr:spPr>
        <a:xfrm>
          <a:off x="609600" y="4886324"/>
          <a:ext cx="6310132" cy="3274695"/>
        </a:xfrm>
        <a:prstGeom prst="rect">
          <a:avLst/>
        </a:prstGeom>
      </xdr:spPr>
    </xdr:pic>
    <xdr:clientData/>
  </xdr:twoCellAnchor>
  <xdr:twoCellAnchor editAs="oneCell">
    <xdr:from>
      <xdr:col>14</xdr:col>
      <xdr:colOff>57151</xdr:colOff>
      <xdr:row>2</xdr:row>
      <xdr:rowOff>64387</xdr:rowOff>
    </xdr:from>
    <xdr:to>
      <xdr:col>19</xdr:col>
      <xdr:colOff>491491</xdr:colOff>
      <xdr:row>29</xdr:row>
      <xdr:rowOff>97915</xdr:rowOff>
    </xdr:to>
    <xdr:pic>
      <xdr:nvPicPr>
        <xdr:cNvPr id="3" name="Picture 2">
          <a:extLst>
            <a:ext uri="{FF2B5EF4-FFF2-40B4-BE49-F238E27FC236}">
              <a16:creationId xmlns:a16="http://schemas.microsoft.com/office/drawing/2014/main" id="{F4DD3F4D-031E-4009-81B0-B92B2BC1308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591551" y="521587"/>
          <a:ext cx="3482340" cy="4853178"/>
        </a:xfrm>
        <a:prstGeom prst="rect">
          <a:avLst/>
        </a:prstGeom>
      </xdr:spPr>
    </xdr:pic>
    <xdr:clientData/>
  </xdr:twoCellAnchor>
  <xdr:twoCellAnchor editAs="oneCell">
    <xdr:from>
      <xdr:col>11</xdr:col>
      <xdr:colOff>514350</xdr:colOff>
      <xdr:row>1</xdr:row>
      <xdr:rowOff>266700</xdr:rowOff>
    </xdr:from>
    <xdr:to>
      <xdr:col>13</xdr:col>
      <xdr:colOff>56485</xdr:colOff>
      <xdr:row>7</xdr:row>
      <xdr:rowOff>60664</xdr:rowOff>
    </xdr:to>
    <xdr:pic>
      <xdr:nvPicPr>
        <xdr:cNvPr id="4" name="Picture 3">
          <a:hlinkClick xmlns:r="http://schemas.openxmlformats.org/officeDocument/2006/relationships" r:id="rId3"/>
          <a:extLst>
            <a:ext uri="{FF2B5EF4-FFF2-40B4-BE49-F238E27FC236}">
              <a16:creationId xmlns:a16="http://schemas.microsoft.com/office/drawing/2014/main" id="{BDD262D6-5E05-4F0E-87BC-BDCDAA3C6A08}"/>
            </a:ext>
          </a:extLst>
        </xdr:cNvPr>
        <xdr:cNvPicPr>
          <a:picLocks noChangeAspect="1"/>
        </xdr:cNvPicPr>
      </xdr:nvPicPr>
      <xdr:blipFill>
        <a:blip xmlns:r="http://schemas.openxmlformats.org/officeDocument/2006/relationships" r:embed="rId4"/>
        <a:stretch>
          <a:fillRect/>
        </a:stretch>
      </xdr:blipFill>
      <xdr:spPr>
        <a:xfrm>
          <a:off x="7219950" y="428625"/>
          <a:ext cx="768955" cy="107602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12</xdr:col>
      <xdr:colOff>566020</xdr:colOff>
      <xdr:row>4</xdr:row>
      <xdr:rowOff>62753</xdr:rowOff>
    </xdr:from>
    <xdr:to>
      <xdr:col>16</xdr:col>
      <xdr:colOff>95154</xdr:colOff>
      <xdr:row>14</xdr:row>
      <xdr:rowOff>92342</xdr:rowOff>
    </xdr:to>
    <xdr:pic>
      <xdr:nvPicPr>
        <xdr:cNvPr id="16" name="Picture 2">
          <a:extLst>
            <a:ext uri="{FF2B5EF4-FFF2-40B4-BE49-F238E27FC236}">
              <a16:creationId xmlns:a16="http://schemas.microsoft.com/office/drawing/2014/main" id="{B279096A-E9A5-4EB4-93DF-FD7F2888CDA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014945" y="735218"/>
          <a:ext cx="1978964" cy="1643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406026</xdr:colOff>
      <xdr:row>4</xdr:row>
      <xdr:rowOff>55656</xdr:rowOff>
    </xdr:from>
    <xdr:to>
      <xdr:col>12</xdr:col>
      <xdr:colOff>54236</xdr:colOff>
      <xdr:row>14</xdr:row>
      <xdr:rowOff>95484</xdr:rowOff>
    </xdr:to>
    <xdr:pic>
      <xdr:nvPicPr>
        <xdr:cNvPr id="17" name="Picture 3" descr="Compact self-priming domestic water supply pump Grundfos SCALA1 3-45A |  Bola Systems">
          <a:extLst>
            <a:ext uri="{FF2B5EF4-FFF2-40B4-BE49-F238E27FC236}">
              <a16:creationId xmlns:a16="http://schemas.microsoft.com/office/drawing/2014/main" id="{E87F4F98-C5E6-44FB-A7D0-282170834E1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17591" y="730026"/>
          <a:ext cx="1484630" cy="16476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206189</xdr:colOff>
      <xdr:row>15</xdr:row>
      <xdr:rowOff>71716</xdr:rowOff>
    </xdr:from>
    <xdr:to>
      <xdr:col>12</xdr:col>
      <xdr:colOff>402788</xdr:colOff>
      <xdr:row>27</xdr:row>
      <xdr:rowOff>17850</xdr:rowOff>
    </xdr:to>
    <xdr:pic>
      <xdr:nvPicPr>
        <xdr:cNvPr id="18" name="Picture 17">
          <a:extLst>
            <a:ext uri="{FF2B5EF4-FFF2-40B4-BE49-F238E27FC236}">
              <a16:creationId xmlns:a16="http://schemas.microsoft.com/office/drawing/2014/main" id="{945572B7-CCB2-4E07-9054-8506057F971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919659" y="2624416"/>
          <a:ext cx="2025399" cy="1889234"/>
        </a:xfrm>
        <a:prstGeom prst="rect">
          <a:avLst/>
        </a:prstGeom>
      </xdr:spPr>
    </xdr:pic>
    <xdr:clientData/>
  </xdr:twoCellAnchor>
  <xdr:twoCellAnchor editAs="oneCell">
    <xdr:from>
      <xdr:col>13</xdr:col>
      <xdr:colOff>259978</xdr:colOff>
      <xdr:row>13</xdr:row>
      <xdr:rowOff>161365</xdr:rowOff>
    </xdr:from>
    <xdr:to>
      <xdr:col>16</xdr:col>
      <xdr:colOff>396598</xdr:colOff>
      <xdr:row>25</xdr:row>
      <xdr:rowOff>136187</xdr:rowOff>
    </xdr:to>
    <xdr:pic>
      <xdr:nvPicPr>
        <xdr:cNvPr id="19" name="Picture 18">
          <a:extLst>
            <a:ext uri="{FF2B5EF4-FFF2-40B4-BE49-F238E27FC236}">
              <a16:creationId xmlns:a16="http://schemas.microsoft.com/office/drawing/2014/main" id="{59009C97-2182-4F7F-9777-A1D81944978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288023" y="2437840"/>
          <a:ext cx="1973040" cy="1917922"/>
        </a:xfrm>
        <a:prstGeom prst="rect">
          <a:avLst/>
        </a:prstGeom>
      </xdr:spPr>
    </xdr:pic>
    <xdr:clientData/>
  </xdr:twoCellAnchor>
  <xdr:twoCellAnchor editAs="oneCell">
    <xdr:from>
      <xdr:col>0</xdr:col>
      <xdr:colOff>573741</xdr:colOff>
      <xdr:row>44</xdr:row>
      <xdr:rowOff>8965</xdr:rowOff>
    </xdr:from>
    <xdr:to>
      <xdr:col>2</xdr:col>
      <xdr:colOff>551602</xdr:colOff>
      <xdr:row>60</xdr:row>
      <xdr:rowOff>384</xdr:rowOff>
    </xdr:to>
    <xdr:pic>
      <xdr:nvPicPr>
        <xdr:cNvPr id="20" name="Picture 19">
          <a:extLst>
            <a:ext uri="{FF2B5EF4-FFF2-40B4-BE49-F238E27FC236}">
              <a16:creationId xmlns:a16="http://schemas.microsoft.com/office/drawing/2014/main" id="{988FFB31-3C31-49DA-9F9A-BD905DA1483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573741" y="7802320"/>
          <a:ext cx="3168736" cy="2580314"/>
        </a:xfrm>
        <a:prstGeom prst="rect">
          <a:avLst/>
        </a:prstGeom>
      </xdr:spPr>
    </xdr:pic>
    <xdr:clientData/>
  </xdr:twoCellAnchor>
  <xdr:twoCellAnchor editAs="oneCell">
    <xdr:from>
      <xdr:col>4</xdr:col>
      <xdr:colOff>143435</xdr:colOff>
      <xdr:row>38</xdr:row>
      <xdr:rowOff>53788</xdr:rowOff>
    </xdr:from>
    <xdr:to>
      <xdr:col>8</xdr:col>
      <xdr:colOff>479876</xdr:colOff>
      <xdr:row>52</xdr:row>
      <xdr:rowOff>129989</xdr:rowOff>
    </xdr:to>
    <xdr:pic>
      <xdr:nvPicPr>
        <xdr:cNvPr id="21" name="Picture 20">
          <a:extLst>
            <a:ext uri="{FF2B5EF4-FFF2-40B4-BE49-F238E27FC236}">
              <a16:creationId xmlns:a16="http://schemas.microsoft.com/office/drawing/2014/main" id="{8C79724D-7D8B-4882-AC03-271D8DF662BE}"/>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464100" y="6686998"/>
          <a:ext cx="2841516" cy="2324101"/>
        </a:xfrm>
        <a:prstGeom prst="rect">
          <a:avLst/>
        </a:prstGeom>
      </xdr:spPr>
    </xdr:pic>
    <xdr:clientData/>
  </xdr:twoCellAnchor>
  <xdr:twoCellAnchor editAs="oneCell">
    <xdr:from>
      <xdr:col>6</xdr:col>
      <xdr:colOff>0</xdr:colOff>
      <xdr:row>2</xdr:row>
      <xdr:rowOff>0</xdr:rowOff>
    </xdr:from>
    <xdr:to>
      <xdr:col>7</xdr:col>
      <xdr:colOff>168320</xdr:colOff>
      <xdr:row>7</xdr:row>
      <xdr:rowOff>136206</xdr:rowOff>
    </xdr:to>
    <xdr:pic>
      <xdr:nvPicPr>
        <xdr:cNvPr id="22" name="Picture 21">
          <a:hlinkClick xmlns:r="http://schemas.openxmlformats.org/officeDocument/2006/relationships" r:id="rId7"/>
          <a:extLst>
            <a:ext uri="{FF2B5EF4-FFF2-40B4-BE49-F238E27FC236}">
              <a16:creationId xmlns:a16="http://schemas.microsoft.com/office/drawing/2014/main" id="{C2FD93D3-DF9E-4539-88D3-3BB1E78E4C67}"/>
            </a:ext>
          </a:extLst>
        </xdr:cNvPr>
        <xdr:cNvPicPr>
          <a:picLocks noChangeAspect="1"/>
        </xdr:cNvPicPr>
      </xdr:nvPicPr>
      <xdr:blipFill>
        <a:blip xmlns:r="http://schemas.openxmlformats.org/officeDocument/2006/relationships" r:embed="rId8"/>
        <a:stretch>
          <a:fillRect/>
        </a:stretch>
      </xdr:blipFill>
      <xdr:spPr>
        <a:xfrm>
          <a:off x="6972300" y="350520"/>
          <a:ext cx="768395" cy="951546"/>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6</xdr:col>
      <xdr:colOff>514667</xdr:colOff>
      <xdr:row>0</xdr:row>
      <xdr:rowOff>96202</xdr:rowOff>
    </xdr:from>
    <xdr:to>
      <xdr:col>7</xdr:col>
      <xdr:colOff>648842</xdr:colOff>
      <xdr:row>4</xdr:row>
      <xdr:rowOff>95837</xdr:rowOff>
    </xdr:to>
    <xdr:pic>
      <xdr:nvPicPr>
        <xdr:cNvPr id="2" name="Picture 1">
          <a:hlinkClick xmlns:r="http://schemas.openxmlformats.org/officeDocument/2006/relationships" r:id="rId1"/>
          <a:extLst>
            <a:ext uri="{FF2B5EF4-FFF2-40B4-BE49-F238E27FC236}">
              <a16:creationId xmlns:a16="http://schemas.microsoft.com/office/drawing/2014/main" id="{AAA2118D-3059-4D0E-9833-2E896B73A977}"/>
            </a:ext>
          </a:extLst>
        </xdr:cNvPr>
        <xdr:cNvPicPr>
          <a:picLocks noChangeAspect="1"/>
        </xdr:cNvPicPr>
      </xdr:nvPicPr>
      <xdr:blipFill>
        <a:blip xmlns:r="http://schemas.openxmlformats.org/officeDocument/2006/relationships" r:embed="rId2"/>
        <a:stretch>
          <a:fillRect/>
        </a:stretch>
      </xdr:blipFill>
      <xdr:spPr>
        <a:xfrm>
          <a:off x="6738937" y="87312"/>
          <a:ext cx="751721" cy="845912"/>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twoCellAnchor editAs="oneCell">
    <xdr:from>
      <xdr:col>8</xdr:col>
      <xdr:colOff>228236</xdr:colOff>
      <xdr:row>4</xdr:row>
      <xdr:rowOff>99967</xdr:rowOff>
    </xdr:from>
    <xdr:to>
      <xdr:col>13</xdr:col>
      <xdr:colOff>289237</xdr:colOff>
      <xdr:row>19</xdr:row>
      <xdr:rowOff>173083</xdr:rowOff>
    </xdr:to>
    <xdr:pic>
      <xdr:nvPicPr>
        <xdr:cNvPr id="6" name="Picture 5">
          <a:extLst>
            <a:ext uri="{FF2B5EF4-FFF2-40B4-BE49-F238E27FC236}">
              <a16:creationId xmlns:a16="http://schemas.microsoft.com/office/drawing/2014/main" id="{9A090399-2C93-44B2-BE54-3FF829FF577C}"/>
            </a:ext>
          </a:extLst>
        </xdr:cNvPr>
        <xdr:cNvPicPr>
          <a:picLocks noChangeAspect="1"/>
        </xdr:cNvPicPr>
      </xdr:nvPicPr>
      <xdr:blipFill>
        <a:blip xmlns:r="http://schemas.openxmlformats.org/officeDocument/2006/relationships" r:embed="rId3" cstate="print"/>
        <a:stretch>
          <a:fillRect/>
        </a:stretch>
      </xdr:blipFill>
      <xdr:spPr>
        <a:xfrm>
          <a:off x="7855856" y="952500"/>
          <a:ext cx="3097389" cy="2838170"/>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11</xdr:col>
      <xdr:colOff>5042</xdr:colOff>
      <xdr:row>2</xdr:row>
      <xdr:rowOff>169209</xdr:rowOff>
    </xdr:from>
    <xdr:to>
      <xdr:col>17</xdr:col>
      <xdr:colOff>16966</xdr:colOff>
      <xdr:row>19</xdr:row>
      <xdr:rowOff>17692</xdr:rowOff>
    </xdr:to>
    <xdr:pic>
      <xdr:nvPicPr>
        <xdr:cNvPr id="2" name="Picture 1">
          <a:extLst>
            <a:ext uri="{FF2B5EF4-FFF2-40B4-BE49-F238E27FC236}">
              <a16:creationId xmlns:a16="http://schemas.microsoft.com/office/drawing/2014/main" id="{34EDBD61-0828-460A-B328-55E1ED1A3541}"/>
            </a:ext>
          </a:extLst>
        </xdr:cNvPr>
        <xdr:cNvPicPr>
          <a:picLocks noChangeAspect="1"/>
        </xdr:cNvPicPr>
      </xdr:nvPicPr>
      <xdr:blipFill>
        <a:blip xmlns:r="http://schemas.openxmlformats.org/officeDocument/2006/relationships" r:embed="rId1"/>
        <a:stretch>
          <a:fillRect/>
        </a:stretch>
      </xdr:blipFill>
      <xdr:spPr>
        <a:xfrm>
          <a:off x="6710642" y="626409"/>
          <a:ext cx="3677144" cy="3113653"/>
        </a:xfrm>
        <a:prstGeom prst="rect">
          <a:avLst/>
        </a:prstGeom>
      </xdr:spPr>
    </xdr:pic>
    <xdr:clientData/>
  </xdr:twoCellAnchor>
  <xdr:twoCellAnchor editAs="oneCell">
    <xdr:from>
      <xdr:col>11</xdr:col>
      <xdr:colOff>578447</xdr:colOff>
      <xdr:row>35</xdr:row>
      <xdr:rowOff>95809</xdr:rowOff>
    </xdr:from>
    <xdr:to>
      <xdr:col>16</xdr:col>
      <xdr:colOff>434679</xdr:colOff>
      <xdr:row>51</xdr:row>
      <xdr:rowOff>57706</xdr:rowOff>
    </xdr:to>
    <xdr:pic>
      <xdr:nvPicPr>
        <xdr:cNvPr id="3" name="Picture 2">
          <a:extLst>
            <a:ext uri="{FF2B5EF4-FFF2-40B4-BE49-F238E27FC236}">
              <a16:creationId xmlns:a16="http://schemas.microsoft.com/office/drawing/2014/main" id="{0F305489-F94C-446A-9950-2289E1D0DC56}"/>
            </a:ext>
          </a:extLst>
        </xdr:cNvPr>
        <xdr:cNvPicPr>
          <a:picLocks noChangeAspect="1"/>
        </xdr:cNvPicPr>
      </xdr:nvPicPr>
      <xdr:blipFill>
        <a:blip xmlns:r="http://schemas.openxmlformats.org/officeDocument/2006/relationships" r:embed="rId2"/>
        <a:stretch>
          <a:fillRect/>
        </a:stretch>
      </xdr:blipFill>
      <xdr:spPr>
        <a:xfrm>
          <a:off x="7284047" y="6401359"/>
          <a:ext cx="2898517" cy="2552697"/>
        </a:xfrm>
        <a:prstGeom prst="rect">
          <a:avLst/>
        </a:prstGeom>
      </xdr:spPr>
    </xdr:pic>
    <xdr:clientData/>
  </xdr:twoCellAnchor>
  <xdr:twoCellAnchor editAs="oneCell">
    <xdr:from>
      <xdr:col>17</xdr:col>
      <xdr:colOff>588309</xdr:colOff>
      <xdr:row>1</xdr:row>
      <xdr:rowOff>208430</xdr:rowOff>
    </xdr:from>
    <xdr:to>
      <xdr:col>27</xdr:col>
      <xdr:colOff>173547</xdr:colOff>
      <xdr:row>30</xdr:row>
      <xdr:rowOff>132110</xdr:rowOff>
    </xdr:to>
    <xdr:pic>
      <xdr:nvPicPr>
        <xdr:cNvPr id="4" name="Picture 3">
          <a:extLst>
            <a:ext uri="{FF2B5EF4-FFF2-40B4-BE49-F238E27FC236}">
              <a16:creationId xmlns:a16="http://schemas.microsoft.com/office/drawing/2014/main" id="{EE6CE0D5-BA34-4474-A0DB-0867A2C3AD11}"/>
            </a:ext>
          </a:extLst>
        </xdr:cNvPr>
        <xdr:cNvPicPr>
          <a:picLocks noChangeAspect="1"/>
        </xdr:cNvPicPr>
      </xdr:nvPicPr>
      <xdr:blipFill>
        <a:blip xmlns:r="http://schemas.openxmlformats.org/officeDocument/2006/relationships" r:embed="rId3"/>
        <a:stretch>
          <a:fillRect/>
        </a:stretch>
      </xdr:blipFill>
      <xdr:spPr>
        <a:xfrm>
          <a:off x="10951509" y="370355"/>
          <a:ext cx="5673618" cy="5269110"/>
        </a:xfrm>
        <a:prstGeom prst="rect">
          <a:avLst/>
        </a:prstGeom>
      </xdr:spPr>
    </xdr:pic>
    <xdr:clientData/>
  </xdr:twoCellAnchor>
  <xdr:twoCellAnchor editAs="oneCell">
    <xdr:from>
      <xdr:col>0</xdr:col>
      <xdr:colOff>449917</xdr:colOff>
      <xdr:row>32</xdr:row>
      <xdr:rowOff>95811</xdr:rowOff>
    </xdr:from>
    <xdr:to>
      <xdr:col>5</xdr:col>
      <xdr:colOff>668656</xdr:colOff>
      <xdr:row>51</xdr:row>
      <xdr:rowOff>96159</xdr:rowOff>
    </xdr:to>
    <xdr:pic>
      <xdr:nvPicPr>
        <xdr:cNvPr id="5" name="Picture 4">
          <a:extLst>
            <a:ext uri="{FF2B5EF4-FFF2-40B4-BE49-F238E27FC236}">
              <a16:creationId xmlns:a16="http://schemas.microsoft.com/office/drawing/2014/main" id="{572B7E28-E5EE-4D35-B211-74F879A51CBB}"/>
            </a:ext>
          </a:extLst>
        </xdr:cNvPr>
        <xdr:cNvPicPr>
          <a:picLocks noChangeAspect="1"/>
        </xdr:cNvPicPr>
      </xdr:nvPicPr>
      <xdr:blipFill>
        <a:blip xmlns:r="http://schemas.openxmlformats.org/officeDocument/2006/relationships" r:embed="rId4"/>
        <a:stretch>
          <a:fillRect/>
        </a:stretch>
      </xdr:blipFill>
      <xdr:spPr>
        <a:xfrm>
          <a:off x="449917" y="5915586"/>
          <a:ext cx="3266739" cy="3076923"/>
        </a:xfrm>
        <a:prstGeom prst="rect">
          <a:avLst/>
        </a:prstGeom>
      </xdr:spPr>
    </xdr:pic>
    <xdr:clientData/>
  </xdr:twoCellAnchor>
  <xdr:twoCellAnchor editAs="oneCell">
    <xdr:from>
      <xdr:col>18</xdr:col>
      <xdr:colOff>236332</xdr:colOff>
      <xdr:row>31</xdr:row>
      <xdr:rowOff>62192</xdr:rowOff>
    </xdr:from>
    <xdr:to>
      <xdr:col>28</xdr:col>
      <xdr:colOff>54253</xdr:colOff>
      <xdr:row>59</xdr:row>
      <xdr:rowOff>92963</xdr:rowOff>
    </xdr:to>
    <xdr:pic>
      <xdr:nvPicPr>
        <xdr:cNvPr id="6" name="Picture 5">
          <a:extLst>
            <a:ext uri="{FF2B5EF4-FFF2-40B4-BE49-F238E27FC236}">
              <a16:creationId xmlns:a16="http://schemas.microsoft.com/office/drawing/2014/main" id="{DB052DF0-7BDB-4145-947F-3903B8C10FC4}"/>
            </a:ext>
          </a:extLst>
        </xdr:cNvPr>
        <xdr:cNvPicPr>
          <a:picLocks noChangeAspect="1"/>
        </xdr:cNvPicPr>
      </xdr:nvPicPr>
      <xdr:blipFill>
        <a:blip xmlns:r="http://schemas.openxmlformats.org/officeDocument/2006/relationships" r:embed="rId5"/>
        <a:stretch>
          <a:fillRect/>
        </a:stretch>
      </xdr:blipFill>
      <xdr:spPr>
        <a:xfrm>
          <a:off x="11209132" y="5720042"/>
          <a:ext cx="5904396" cy="4558956"/>
        </a:xfrm>
        <a:prstGeom prst="rect">
          <a:avLst/>
        </a:prstGeom>
      </xdr:spPr>
    </xdr:pic>
    <xdr:clientData/>
  </xdr:twoCellAnchor>
  <xdr:twoCellAnchor editAs="oneCell">
    <xdr:from>
      <xdr:col>0</xdr:col>
      <xdr:colOff>0</xdr:colOff>
      <xdr:row>58</xdr:row>
      <xdr:rowOff>121920</xdr:rowOff>
    </xdr:from>
    <xdr:to>
      <xdr:col>16</xdr:col>
      <xdr:colOff>54379</xdr:colOff>
      <xdr:row>99</xdr:row>
      <xdr:rowOff>95135</xdr:rowOff>
    </xdr:to>
    <xdr:pic>
      <xdr:nvPicPr>
        <xdr:cNvPr id="7" name="Picture 6">
          <a:extLst>
            <a:ext uri="{FF2B5EF4-FFF2-40B4-BE49-F238E27FC236}">
              <a16:creationId xmlns:a16="http://schemas.microsoft.com/office/drawing/2014/main" id="{FDBBA538-47B1-4C6C-BA55-A215F96BC171}"/>
            </a:ext>
          </a:extLst>
        </xdr:cNvPr>
        <xdr:cNvPicPr>
          <a:picLocks noChangeAspect="1"/>
        </xdr:cNvPicPr>
      </xdr:nvPicPr>
      <xdr:blipFill>
        <a:blip xmlns:r="http://schemas.openxmlformats.org/officeDocument/2006/relationships" r:embed="rId6"/>
        <a:stretch>
          <a:fillRect/>
        </a:stretch>
      </xdr:blipFill>
      <xdr:spPr>
        <a:xfrm>
          <a:off x="0" y="10064115"/>
          <a:ext cx="9867034" cy="6623570"/>
        </a:xfrm>
        <a:prstGeom prst="rect">
          <a:avLst/>
        </a:prstGeom>
      </xdr:spPr>
    </xdr:pic>
    <xdr:clientData/>
  </xdr:twoCellAnchor>
  <xdr:twoCellAnchor editAs="oneCell">
    <xdr:from>
      <xdr:col>6</xdr:col>
      <xdr:colOff>161365</xdr:colOff>
      <xdr:row>38</xdr:row>
      <xdr:rowOff>5602</xdr:rowOff>
    </xdr:from>
    <xdr:to>
      <xdr:col>9</xdr:col>
      <xdr:colOff>365175</xdr:colOff>
      <xdr:row>51</xdr:row>
      <xdr:rowOff>78954</xdr:rowOff>
    </xdr:to>
    <xdr:pic>
      <xdr:nvPicPr>
        <xdr:cNvPr id="8" name="Picture 7">
          <a:extLst>
            <a:ext uri="{FF2B5EF4-FFF2-40B4-BE49-F238E27FC236}">
              <a16:creationId xmlns:a16="http://schemas.microsoft.com/office/drawing/2014/main" id="{FC972DEA-65E7-4071-A359-0B5F56BC452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818965" y="6796927"/>
          <a:ext cx="2024990" cy="2178377"/>
        </a:xfrm>
        <a:prstGeom prst="rect">
          <a:avLst/>
        </a:prstGeom>
      </xdr:spPr>
    </xdr:pic>
    <xdr:clientData/>
  </xdr:twoCellAnchor>
  <xdr:twoCellAnchor editAs="oneCell">
    <xdr:from>
      <xdr:col>8</xdr:col>
      <xdr:colOff>209550</xdr:colOff>
      <xdr:row>2</xdr:row>
      <xdr:rowOff>28575</xdr:rowOff>
    </xdr:from>
    <xdr:to>
      <xdr:col>9</xdr:col>
      <xdr:colOff>381151</xdr:colOff>
      <xdr:row>7</xdr:row>
      <xdr:rowOff>72894</xdr:rowOff>
    </xdr:to>
    <xdr:pic>
      <xdr:nvPicPr>
        <xdr:cNvPr id="9" name="Picture 8">
          <a:hlinkClick xmlns:r="http://schemas.openxmlformats.org/officeDocument/2006/relationships" r:id="rId8"/>
          <a:extLst>
            <a:ext uri="{FF2B5EF4-FFF2-40B4-BE49-F238E27FC236}">
              <a16:creationId xmlns:a16="http://schemas.microsoft.com/office/drawing/2014/main" id="{4F8220EB-799A-49B4-8A53-2C3A6B85B2F6}"/>
            </a:ext>
          </a:extLst>
        </xdr:cNvPr>
        <xdr:cNvPicPr>
          <a:picLocks noChangeAspect="1"/>
        </xdr:cNvPicPr>
      </xdr:nvPicPr>
      <xdr:blipFill>
        <a:blip xmlns:r="http://schemas.openxmlformats.org/officeDocument/2006/relationships" r:embed="rId9"/>
        <a:stretch>
          <a:fillRect/>
        </a:stretch>
      </xdr:blipFill>
      <xdr:spPr>
        <a:xfrm>
          <a:off x="5086350" y="485775"/>
          <a:ext cx="781201" cy="103491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18</xdr:col>
      <xdr:colOff>238126</xdr:colOff>
      <xdr:row>2</xdr:row>
      <xdr:rowOff>95250</xdr:rowOff>
    </xdr:from>
    <xdr:to>
      <xdr:col>24</xdr:col>
      <xdr:colOff>305701</xdr:colOff>
      <xdr:row>28</xdr:row>
      <xdr:rowOff>20955</xdr:rowOff>
    </xdr:to>
    <xdr:pic>
      <xdr:nvPicPr>
        <xdr:cNvPr id="2" name="Picture 1">
          <a:extLst>
            <a:ext uri="{FF2B5EF4-FFF2-40B4-BE49-F238E27FC236}">
              <a16:creationId xmlns:a16="http://schemas.microsoft.com/office/drawing/2014/main" id="{09CFF891-4874-45CA-9FD5-9AEB0A984304}"/>
            </a:ext>
          </a:extLst>
        </xdr:cNvPr>
        <xdr:cNvPicPr>
          <a:picLocks noChangeAspect="1"/>
        </xdr:cNvPicPr>
      </xdr:nvPicPr>
      <xdr:blipFill>
        <a:blip xmlns:r="http://schemas.openxmlformats.org/officeDocument/2006/relationships" r:embed="rId1"/>
        <a:stretch>
          <a:fillRect/>
        </a:stretch>
      </xdr:blipFill>
      <xdr:spPr>
        <a:xfrm>
          <a:off x="11210926" y="552450"/>
          <a:ext cx="3725175" cy="4311015"/>
        </a:xfrm>
        <a:prstGeom prst="rect">
          <a:avLst/>
        </a:prstGeom>
      </xdr:spPr>
    </xdr:pic>
    <xdr:clientData/>
  </xdr:twoCellAnchor>
  <xdr:twoCellAnchor editAs="oneCell">
    <xdr:from>
      <xdr:col>10</xdr:col>
      <xdr:colOff>285750</xdr:colOff>
      <xdr:row>2</xdr:row>
      <xdr:rowOff>95250</xdr:rowOff>
    </xdr:from>
    <xdr:to>
      <xdr:col>17</xdr:col>
      <xdr:colOff>134620</xdr:colOff>
      <xdr:row>22</xdr:row>
      <xdr:rowOff>19050</xdr:rowOff>
    </xdr:to>
    <xdr:pic>
      <xdr:nvPicPr>
        <xdr:cNvPr id="3" name="Picture 2">
          <a:extLst>
            <a:ext uri="{FF2B5EF4-FFF2-40B4-BE49-F238E27FC236}">
              <a16:creationId xmlns:a16="http://schemas.microsoft.com/office/drawing/2014/main" id="{687AE79C-A406-4E68-A7CF-DBC3D9E4DEE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381750" y="552450"/>
          <a:ext cx="4106545" cy="3320415"/>
        </a:xfrm>
        <a:prstGeom prst="rect">
          <a:avLst/>
        </a:prstGeom>
      </xdr:spPr>
    </xdr:pic>
    <xdr:clientData/>
  </xdr:twoCellAnchor>
  <xdr:twoCellAnchor editAs="oneCell">
    <xdr:from>
      <xdr:col>18</xdr:col>
      <xdr:colOff>504824</xdr:colOff>
      <xdr:row>31</xdr:row>
      <xdr:rowOff>38099</xdr:rowOff>
    </xdr:from>
    <xdr:to>
      <xdr:col>24</xdr:col>
      <xdr:colOff>594359</xdr:colOff>
      <xdr:row>56</xdr:row>
      <xdr:rowOff>60018</xdr:rowOff>
    </xdr:to>
    <xdr:pic>
      <xdr:nvPicPr>
        <xdr:cNvPr id="4" name="Picture 3">
          <a:extLst>
            <a:ext uri="{FF2B5EF4-FFF2-40B4-BE49-F238E27FC236}">
              <a16:creationId xmlns:a16="http://schemas.microsoft.com/office/drawing/2014/main" id="{74E5E9D2-2F9E-4299-B6CD-B67A9AB3B671}"/>
            </a:ext>
          </a:extLst>
        </xdr:cNvPr>
        <xdr:cNvPicPr>
          <a:picLocks noChangeAspect="1"/>
        </xdr:cNvPicPr>
      </xdr:nvPicPr>
      <xdr:blipFill>
        <a:blip xmlns:r="http://schemas.openxmlformats.org/officeDocument/2006/relationships" r:embed="rId3"/>
        <a:stretch>
          <a:fillRect/>
        </a:stretch>
      </xdr:blipFill>
      <xdr:spPr>
        <a:xfrm>
          <a:off x="11477624" y="5572124"/>
          <a:ext cx="3754755" cy="4161484"/>
        </a:xfrm>
        <a:prstGeom prst="rect">
          <a:avLst/>
        </a:prstGeom>
      </xdr:spPr>
    </xdr:pic>
    <xdr:clientData/>
  </xdr:twoCellAnchor>
  <xdr:twoCellAnchor editAs="oneCell">
    <xdr:from>
      <xdr:col>10</xdr:col>
      <xdr:colOff>457200</xdr:colOff>
      <xdr:row>29</xdr:row>
      <xdr:rowOff>19050</xdr:rowOff>
    </xdr:from>
    <xdr:to>
      <xdr:col>17</xdr:col>
      <xdr:colOff>133350</xdr:colOff>
      <xdr:row>47</xdr:row>
      <xdr:rowOff>15240</xdr:rowOff>
    </xdr:to>
    <xdr:pic>
      <xdr:nvPicPr>
        <xdr:cNvPr id="5" name="Picture 4">
          <a:extLst>
            <a:ext uri="{FF2B5EF4-FFF2-40B4-BE49-F238E27FC236}">
              <a16:creationId xmlns:a16="http://schemas.microsoft.com/office/drawing/2014/main" id="{060D0A24-0079-4E73-A4D6-B0C474958FFC}"/>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6553200" y="5019675"/>
          <a:ext cx="3947160" cy="3209925"/>
        </a:xfrm>
        <a:prstGeom prst="rect">
          <a:avLst/>
        </a:prstGeom>
      </xdr:spPr>
    </xdr:pic>
    <xdr:clientData/>
  </xdr:twoCellAnchor>
  <xdr:twoCellAnchor editAs="oneCell">
    <xdr:from>
      <xdr:col>7</xdr:col>
      <xdr:colOff>552451</xdr:colOff>
      <xdr:row>0</xdr:row>
      <xdr:rowOff>47626</xdr:rowOff>
    </xdr:from>
    <xdr:to>
      <xdr:col>9</xdr:col>
      <xdr:colOff>76201</xdr:colOff>
      <xdr:row>3</xdr:row>
      <xdr:rowOff>133350</xdr:rowOff>
    </xdr:to>
    <xdr:pic>
      <xdr:nvPicPr>
        <xdr:cNvPr id="6" name="Picture 5">
          <a:hlinkClick xmlns:r="http://schemas.openxmlformats.org/officeDocument/2006/relationships" r:id="rId5"/>
          <a:extLst>
            <a:ext uri="{FF2B5EF4-FFF2-40B4-BE49-F238E27FC236}">
              <a16:creationId xmlns:a16="http://schemas.microsoft.com/office/drawing/2014/main" id="{8DD6F66A-4F44-4575-BDA1-57F825359E25}"/>
            </a:ext>
          </a:extLst>
        </xdr:cNvPr>
        <xdr:cNvPicPr>
          <a:picLocks noChangeAspect="1"/>
        </xdr:cNvPicPr>
      </xdr:nvPicPr>
      <xdr:blipFill>
        <a:blip xmlns:r="http://schemas.openxmlformats.org/officeDocument/2006/relationships" r:embed="rId6"/>
        <a:stretch>
          <a:fillRect/>
        </a:stretch>
      </xdr:blipFill>
      <xdr:spPr>
        <a:xfrm>
          <a:off x="4819651" y="47626"/>
          <a:ext cx="742950" cy="77152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9</xdr:col>
      <xdr:colOff>937260</xdr:colOff>
      <xdr:row>2</xdr:row>
      <xdr:rowOff>236220</xdr:rowOff>
    </xdr:from>
    <xdr:to>
      <xdr:col>15</xdr:col>
      <xdr:colOff>590550</xdr:colOff>
      <xdr:row>25</xdr:row>
      <xdr:rowOff>38100</xdr:rowOff>
    </xdr:to>
    <xdr:pic>
      <xdr:nvPicPr>
        <xdr:cNvPr id="879351" name="Picture 3">
          <a:extLst>
            <a:ext uri="{FF2B5EF4-FFF2-40B4-BE49-F238E27FC236}">
              <a16:creationId xmlns:a16="http://schemas.microsoft.com/office/drawing/2014/main" id="{B9B7B5C4-D0D6-4CA9-B17B-2A6EE915A7B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21622" t="8295" r="24524" b="9789"/>
        <a:stretch>
          <a:fillRect/>
        </a:stretch>
      </xdr:blipFill>
      <xdr:spPr bwMode="auto">
        <a:xfrm>
          <a:off x="11650980" y="693420"/>
          <a:ext cx="3802380" cy="405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453752</xdr:colOff>
      <xdr:row>1</xdr:row>
      <xdr:rowOff>37737</xdr:rowOff>
    </xdr:from>
    <xdr:to>
      <xdr:col>8</xdr:col>
      <xdr:colOff>362373</xdr:colOff>
      <xdr:row>5</xdr:row>
      <xdr:rowOff>55116</xdr:rowOff>
    </xdr:to>
    <xdr:pic>
      <xdr:nvPicPr>
        <xdr:cNvPr id="3" name="Picture 2">
          <a:hlinkClick xmlns:r="http://schemas.openxmlformats.org/officeDocument/2006/relationships" r:id="rId2"/>
          <a:extLst>
            <a:ext uri="{FF2B5EF4-FFF2-40B4-BE49-F238E27FC236}">
              <a16:creationId xmlns:a16="http://schemas.microsoft.com/office/drawing/2014/main" id="{FD8897F0-1598-456F-A781-173B6C8AD111}"/>
            </a:ext>
          </a:extLst>
        </xdr:cNvPr>
        <xdr:cNvPicPr>
          <a:picLocks noChangeAspect="1"/>
        </xdr:cNvPicPr>
      </xdr:nvPicPr>
      <xdr:blipFill>
        <a:blip xmlns:r="http://schemas.openxmlformats.org/officeDocument/2006/relationships" r:embed="rId3"/>
        <a:stretch>
          <a:fillRect/>
        </a:stretch>
      </xdr:blipFill>
      <xdr:spPr>
        <a:xfrm>
          <a:off x="9416142" y="208643"/>
          <a:ext cx="876905" cy="983956"/>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11</xdr:col>
      <xdr:colOff>0</xdr:colOff>
      <xdr:row>1</xdr:row>
      <xdr:rowOff>152400</xdr:rowOff>
    </xdr:from>
    <xdr:to>
      <xdr:col>16</xdr:col>
      <xdr:colOff>476250</xdr:colOff>
      <xdr:row>18</xdr:row>
      <xdr:rowOff>15240</xdr:rowOff>
    </xdr:to>
    <xdr:pic>
      <xdr:nvPicPr>
        <xdr:cNvPr id="1174681" name="Picture 2">
          <a:extLst>
            <a:ext uri="{FF2B5EF4-FFF2-40B4-BE49-F238E27FC236}">
              <a16:creationId xmlns:a16="http://schemas.microsoft.com/office/drawing/2014/main" id="{2EC2AE8D-A962-447F-A9B1-F573E8213B7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14726" r="18275"/>
        <a:stretch>
          <a:fillRect/>
        </a:stretch>
      </xdr:blipFill>
      <xdr:spPr bwMode="auto">
        <a:xfrm>
          <a:off x="11209020" y="320040"/>
          <a:ext cx="3512820" cy="339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16</xdr:col>
      <xdr:colOff>419100</xdr:colOff>
      <xdr:row>1</xdr:row>
      <xdr:rowOff>213360</xdr:rowOff>
    </xdr:from>
    <xdr:to>
      <xdr:col>20</xdr:col>
      <xdr:colOff>91440</xdr:colOff>
      <xdr:row>16</xdr:row>
      <xdr:rowOff>53340</xdr:rowOff>
    </xdr:to>
    <xdr:pic>
      <xdr:nvPicPr>
        <xdr:cNvPr id="1174682" name="Picture 3">
          <a:extLst>
            <a:ext uri="{FF2B5EF4-FFF2-40B4-BE49-F238E27FC236}">
              <a16:creationId xmlns:a16="http://schemas.microsoft.com/office/drawing/2014/main" id="{1A1790D2-CD39-4B5E-8109-CF322AAB7C7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7609" t="3619" r="29086" b="1431"/>
        <a:stretch>
          <a:fillRect/>
        </a:stretch>
      </xdr:blipFill>
      <xdr:spPr bwMode="auto">
        <a:xfrm>
          <a:off x="14676120" y="381000"/>
          <a:ext cx="2118360" cy="3025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786673</xdr:colOff>
      <xdr:row>0</xdr:row>
      <xdr:rowOff>144962</xdr:rowOff>
    </xdr:from>
    <xdr:to>
      <xdr:col>10</xdr:col>
      <xdr:colOff>439182</xdr:colOff>
      <xdr:row>4</xdr:row>
      <xdr:rowOff>18340</xdr:rowOff>
    </xdr:to>
    <xdr:pic>
      <xdr:nvPicPr>
        <xdr:cNvPr id="4" name="Picture 3">
          <a:hlinkClick xmlns:r="http://schemas.openxmlformats.org/officeDocument/2006/relationships" r:id="rId3"/>
          <a:extLst>
            <a:ext uri="{FF2B5EF4-FFF2-40B4-BE49-F238E27FC236}">
              <a16:creationId xmlns:a16="http://schemas.microsoft.com/office/drawing/2014/main" id="{F64D3F64-9991-43EA-AF7C-11206866B591}"/>
            </a:ext>
          </a:extLst>
        </xdr:cNvPr>
        <xdr:cNvPicPr>
          <a:picLocks noChangeAspect="1"/>
        </xdr:cNvPicPr>
      </xdr:nvPicPr>
      <xdr:blipFill>
        <a:blip xmlns:r="http://schemas.openxmlformats.org/officeDocument/2006/relationships" r:embed="rId4"/>
        <a:stretch>
          <a:fillRect/>
        </a:stretch>
      </xdr:blipFill>
      <xdr:spPr>
        <a:xfrm>
          <a:off x="10459356" y="136072"/>
          <a:ext cx="768049" cy="86181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11</xdr:col>
      <xdr:colOff>0</xdr:colOff>
      <xdr:row>2</xdr:row>
      <xdr:rowOff>71120</xdr:rowOff>
    </xdr:from>
    <xdr:to>
      <xdr:col>15</xdr:col>
      <xdr:colOff>362561</xdr:colOff>
      <xdr:row>14</xdr:row>
      <xdr:rowOff>133353</xdr:rowOff>
    </xdr:to>
    <xdr:pic>
      <xdr:nvPicPr>
        <xdr:cNvPr id="2" name="Picture 1">
          <a:extLst>
            <a:ext uri="{FF2B5EF4-FFF2-40B4-BE49-F238E27FC236}">
              <a16:creationId xmlns:a16="http://schemas.microsoft.com/office/drawing/2014/main" id="{A4DD31A4-1B22-4406-BDC9-21F42413C57C}"/>
            </a:ext>
          </a:extLst>
        </xdr:cNvPr>
        <xdr:cNvPicPr>
          <a:picLocks noChangeAspect="1"/>
        </xdr:cNvPicPr>
      </xdr:nvPicPr>
      <xdr:blipFill>
        <a:blip xmlns:r="http://schemas.openxmlformats.org/officeDocument/2006/relationships" r:embed="rId1" cstate="print"/>
        <a:stretch>
          <a:fillRect/>
        </a:stretch>
      </xdr:blipFill>
      <xdr:spPr>
        <a:xfrm>
          <a:off x="10154671" y="515938"/>
          <a:ext cx="2823474" cy="2413000"/>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9</xdr:col>
      <xdr:colOff>447830</xdr:colOff>
      <xdr:row>0</xdr:row>
      <xdr:rowOff>151765</xdr:rowOff>
    </xdr:from>
    <xdr:to>
      <xdr:col>10</xdr:col>
      <xdr:colOff>55704</xdr:colOff>
      <xdr:row>4</xdr:row>
      <xdr:rowOff>15829</xdr:rowOff>
    </xdr:to>
    <xdr:pic>
      <xdr:nvPicPr>
        <xdr:cNvPr id="3" name="Picture 2">
          <a:hlinkClick xmlns:r="http://schemas.openxmlformats.org/officeDocument/2006/relationships" r:id="rId2"/>
          <a:extLst>
            <a:ext uri="{FF2B5EF4-FFF2-40B4-BE49-F238E27FC236}">
              <a16:creationId xmlns:a16="http://schemas.microsoft.com/office/drawing/2014/main" id="{6713CA4F-8B2E-4535-BCC3-AB1913718E98}"/>
            </a:ext>
          </a:extLst>
        </xdr:cNvPr>
        <xdr:cNvPicPr>
          <a:picLocks noChangeAspect="1"/>
        </xdr:cNvPicPr>
      </xdr:nvPicPr>
      <xdr:blipFill>
        <a:blip xmlns:r="http://schemas.openxmlformats.org/officeDocument/2006/relationships" r:embed="rId3"/>
        <a:stretch>
          <a:fillRect/>
        </a:stretch>
      </xdr:blipFill>
      <xdr:spPr>
        <a:xfrm>
          <a:off x="8291033" y="142875"/>
          <a:ext cx="728614" cy="817562"/>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9</xdr:col>
      <xdr:colOff>143691</xdr:colOff>
      <xdr:row>1</xdr:row>
      <xdr:rowOff>228977</xdr:rowOff>
    </xdr:from>
    <xdr:to>
      <xdr:col>13</xdr:col>
      <xdr:colOff>282217</xdr:colOff>
      <xdr:row>21</xdr:row>
      <xdr:rowOff>19812</xdr:rowOff>
    </xdr:to>
    <xdr:pic>
      <xdr:nvPicPr>
        <xdr:cNvPr id="3" name="Picture 2">
          <a:extLst>
            <a:ext uri="{FF2B5EF4-FFF2-40B4-BE49-F238E27FC236}">
              <a16:creationId xmlns:a16="http://schemas.microsoft.com/office/drawing/2014/main" id="{4EF118C8-0641-439C-9204-3867E6B73F1A}"/>
            </a:ext>
          </a:extLst>
        </xdr:cNvPr>
        <xdr:cNvPicPr>
          <a:picLocks noChangeAspect="1"/>
        </xdr:cNvPicPr>
      </xdr:nvPicPr>
      <xdr:blipFill>
        <a:blip xmlns:r="http://schemas.openxmlformats.org/officeDocument/2006/relationships" r:embed="rId1" cstate="print"/>
        <a:stretch>
          <a:fillRect/>
        </a:stretch>
      </xdr:blipFill>
      <xdr:spPr>
        <a:xfrm>
          <a:off x="10287000" y="392263"/>
          <a:ext cx="2578554" cy="3559831"/>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7</xdr:col>
      <xdr:colOff>876118</xdr:colOff>
      <xdr:row>1</xdr:row>
      <xdr:rowOff>108856</xdr:rowOff>
    </xdr:from>
    <xdr:to>
      <xdr:col>8</xdr:col>
      <xdr:colOff>570723</xdr:colOff>
      <xdr:row>5</xdr:row>
      <xdr:rowOff>41846</xdr:rowOff>
    </xdr:to>
    <xdr:pic>
      <xdr:nvPicPr>
        <xdr:cNvPr id="4" name="Picture 3">
          <a:hlinkClick xmlns:r="http://schemas.openxmlformats.org/officeDocument/2006/relationships" r:id="rId2"/>
          <a:extLst>
            <a:ext uri="{FF2B5EF4-FFF2-40B4-BE49-F238E27FC236}">
              <a16:creationId xmlns:a16="http://schemas.microsoft.com/office/drawing/2014/main" id="{87DFD430-F52F-4215-9A86-5F1BCE4E728C}"/>
            </a:ext>
          </a:extLst>
        </xdr:cNvPr>
        <xdr:cNvPicPr>
          <a:picLocks noChangeAspect="1"/>
        </xdr:cNvPicPr>
      </xdr:nvPicPr>
      <xdr:blipFill>
        <a:blip xmlns:r="http://schemas.openxmlformats.org/officeDocument/2006/relationships" r:embed="rId3"/>
        <a:stretch>
          <a:fillRect/>
        </a:stretch>
      </xdr:blipFill>
      <xdr:spPr>
        <a:xfrm>
          <a:off x="8699499" y="272142"/>
          <a:ext cx="813405" cy="91270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0.xml><?xml version="1.0" encoding="utf-8"?>
<xdr:wsDr xmlns:xdr="http://schemas.openxmlformats.org/drawingml/2006/spreadsheetDrawing" xmlns:a="http://schemas.openxmlformats.org/drawingml/2006/main">
  <xdr:twoCellAnchor>
    <xdr:from>
      <xdr:col>8</xdr:col>
      <xdr:colOff>0</xdr:colOff>
      <xdr:row>26</xdr:row>
      <xdr:rowOff>0</xdr:rowOff>
    </xdr:from>
    <xdr:to>
      <xdr:col>8</xdr:col>
      <xdr:colOff>0</xdr:colOff>
      <xdr:row>26</xdr:row>
      <xdr:rowOff>0</xdr:rowOff>
    </xdr:to>
    <xdr:sp macro="" textlink="">
      <xdr:nvSpPr>
        <xdr:cNvPr id="1173454" name="Line 2">
          <a:extLst>
            <a:ext uri="{FF2B5EF4-FFF2-40B4-BE49-F238E27FC236}">
              <a16:creationId xmlns:a16="http://schemas.microsoft.com/office/drawing/2014/main" id="{C61BE44F-C0BA-4504-B950-D07B9CA328CC}"/>
            </a:ext>
          </a:extLst>
        </xdr:cNvPr>
        <xdr:cNvSpPr>
          <a:spLocks noChangeShapeType="1"/>
        </xdr:cNvSpPr>
      </xdr:nvSpPr>
      <xdr:spPr bwMode="auto">
        <a:xfrm>
          <a:off x="6385560" y="544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26</xdr:row>
      <xdr:rowOff>0</xdr:rowOff>
    </xdr:from>
    <xdr:to>
      <xdr:col>8</xdr:col>
      <xdr:colOff>0</xdr:colOff>
      <xdr:row>26</xdr:row>
      <xdr:rowOff>0</xdr:rowOff>
    </xdr:to>
    <xdr:sp macro="" textlink="">
      <xdr:nvSpPr>
        <xdr:cNvPr id="1173455" name="Line 3">
          <a:extLst>
            <a:ext uri="{FF2B5EF4-FFF2-40B4-BE49-F238E27FC236}">
              <a16:creationId xmlns:a16="http://schemas.microsoft.com/office/drawing/2014/main" id="{29925DD9-D4C0-4B80-8BA2-A3F08BD195E5}"/>
            </a:ext>
          </a:extLst>
        </xdr:cNvPr>
        <xdr:cNvSpPr>
          <a:spLocks noChangeShapeType="1"/>
        </xdr:cNvSpPr>
      </xdr:nvSpPr>
      <xdr:spPr bwMode="auto">
        <a:xfrm>
          <a:off x="6385560" y="544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26</xdr:row>
      <xdr:rowOff>0</xdr:rowOff>
    </xdr:from>
    <xdr:to>
      <xdr:col>8</xdr:col>
      <xdr:colOff>0</xdr:colOff>
      <xdr:row>26</xdr:row>
      <xdr:rowOff>0</xdr:rowOff>
    </xdr:to>
    <xdr:sp macro="" textlink="">
      <xdr:nvSpPr>
        <xdr:cNvPr id="55300" name="Text Box 4">
          <a:extLst>
            <a:ext uri="{FF2B5EF4-FFF2-40B4-BE49-F238E27FC236}">
              <a16:creationId xmlns:a16="http://schemas.microsoft.com/office/drawing/2014/main" id="{0D5A76BC-212A-4B3E-BD47-9F2EBBAE0DF0}"/>
            </a:ext>
          </a:extLst>
        </xdr:cNvPr>
        <xdr:cNvSpPr txBox="1">
          <a:spLocks noChangeArrowheads="1"/>
        </xdr:cNvSpPr>
      </xdr:nvSpPr>
      <xdr:spPr bwMode="auto">
        <a:xfrm>
          <a:off x="9534525" y="3371850"/>
          <a:ext cx="0" cy="0"/>
        </a:xfrm>
        <a:prstGeom prst="rect">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27432" tIns="22860" rIns="27432" bIns="0" anchor="t" upright="1"/>
        <a:lstStyle/>
        <a:p>
          <a:pPr algn="ctr" rtl="0">
            <a:defRPr sz="1000"/>
          </a:pPr>
          <a:r>
            <a:rPr lang="es-CL" sz="800" b="1" i="0" u="none" strike="noStrike" baseline="0">
              <a:solidFill>
                <a:srgbClr val="000000"/>
              </a:solidFill>
              <a:latin typeface="Arial"/>
              <a:cs typeface="Arial"/>
            </a:rPr>
            <a:t>Diámetro</a:t>
          </a:r>
          <a:endParaRPr lang="es-CL"/>
        </a:p>
      </xdr:txBody>
    </xdr:sp>
    <xdr:clientData/>
  </xdr:twoCellAnchor>
  <xdr:twoCellAnchor>
    <xdr:from>
      <xdr:col>8</xdr:col>
      <xdr:colOff>0</xdr:colOff>
      <xdr:row>25</xdr:row>
      <xdr:rowOff>0</xdr:rowOff>
    </xdr:from>
    <xdr:to>
      <xdr:col>8</xdr:col>
      <xdr:colOff>0</xdr:colOff>
      <xdr:row>25</xdr:row>
      <xdr:rowOff>0</xdr:rowOff>
    </xdr:to>
    <xdr:sp macro="" textlink="">
      <xdr:nvSpPr>
        <xdr:cNvPr id="55301" name="Text Box 5">
          <a:extLst>
            <a:ext uri="{FF2B5EF4-FFF2-40B4-BE49-F238E27FC236}">
              <a16:creationId xmlns:a16="http://schemas.microsoft.com/office/drawing/2014/main" id="{B06DDE61-6273-478C-9F5C-77F5889E18DF}"/>
            </a:ext>
          </a:extLst>
        </xdr:cNvPr>
        <xdr:cNvSpPr txBox="1">
          <a:spLocks noChangeArrowheads="1"/>
        </xdr:cNvSpPr>
      </xdr:nvSpPr>
      <xdr:spPr bwMode="auto">
        <a:xfrm>
          <a:off x="9534525" y="3209925"/>
          <a:ext cx="0" cy="0"/>
        </a:xfrm>
        <a:prstGeom prst="rect">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27432" tIns="18288" rIns="27432" bIns="0" anchor="t" upright="1"/>
        <a:lstStyle/>
        <a:p>
          <a:pPr algn="ctr" rtl="0">
            <a:defRPr sz="1000"/>
          </a:pPr>
          <a:r>
            <a:rPr lang="es-CL" sz="800" b="1" i="0" u="none" strike="noStrike" baseline="0">
              <a:solidFill>
                <a:srgbClr val="000000"/>
              </a:solidFill>
              <a:latin typeface="Arial"/>
              <a:cs typeface="Arial"/>
            </a:rPr>
            <a:t>Alto</a:t>
          </a:r>
          <a:endParaRPr lang="es-CL"/>
        </a:p>
      </xdr:txBody>
    </xdr:sp>
    <xdr:clientData/>
  </xdr:twoCellAnchor>
  <xdr:twoCellAnchor>
    <xdr:from>
      <xdr:col>5</xdr:col>
      <xdr:colOff>289560</xdr:colOff>
      <xdr:row>9</xdr:row>
      <xdr:rowOff>0</xdr:rowOff>
    </xdr:from>
    <xdr:to>
      <xdr:col>5</xdr:col>
      <xdr:colOff>289560</xdr:colOff>
      <xdr:row>9</xdr:row>
      <xdr:rowOff>0</xdr:rowOff>
    </xdr:to>
    <xdr:sp macro="" textlink="">
      <xdr:nvSpPr>
        <xdr:cNvPr id="1173458" name="Line 6">
          <a:extLst>
            <a:ext uri="{FF2B5EF4-FFF2-40B4-BE49-F238E27FC236}">
              <a16:creationId xmlns:a16="http://schemas.microsoft.com/office/drawing/2014/main" id="{0674CA6D-4450-4CE2-B1B8-C4753DC13180}"/>
            </a:ext>
          </a:extLst>
        </xdr:cNvPr>
        <xdr:cNvSpPr>
          <a:spLocks noChangeShapeType="1"/>
        </xdr:cNvSpPr>
      </xdr:nvSpPr>
      <xdr:spPr bwMode="auto">
        <a:xfrm>
          <a:off x="4800600" y="242316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5</xdr:col>
      <xdr:colOff>525780</xdr:colOff>
      <xdr:row>9</xdr:row>
      <xdr:rowOff>0</xdr:rowOff>
    </xdr:from>
    <xdr:to>
      <xdr:col>5</xdr:col>
      <xdr:colOff>525780</xdr:colOff>
      <xdr:row>9</xdr:row>
      <xdr:rowOff>0</xdr:rowOff>
    </xdr:to>
    <xdr:sp macro="" textlink="">
      <xdr:nvSpPr>
        <xdr:cNvPr id="1173459" name="Line 7">
          <a:extLst>
            <a:ext uri="{FF2B5EF4-FFF2-40B4-BE49-F238E27FC236}">
              <a16:creationId xmlns:a16="http://schemas.microsoft.com/office/drawing/2014/main" id="{60BF876B-9BD5-4E76-8BE9-E647ABF9E718}"/>
            </a:ext>
          </a:extLst>
        </xdr:cNvPr>
        <xdr:cNvSpPr>
          <a:spLocks noChangeShapeType="1"/>
        </xdr:cNvSpPr>
      </xdr:nvSpPr>
      <xdr:spPr bwMode="auto">
        <a:xfrm>
          <a:off x="5036820" y="242316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15240</xdr:colOff>
      <xdr:row>9</xdr:row>
      <xdr:rowOff>0</xdr:rowOff>
    </xdr:from>
    <xdr:to>
      <xdr:col>6</xdr:col>
      <xdr:colOff>15240</xdr:colOff>
      <xdr:row>9</xdr:row>
      <xdr:rowOff>0</xdr:rowOff>
    </xdr:to>
    <xdr:sp macro="" textlink="">
      <xdr:nvSpPr>
        <xdr:cNvPr id="1173460" name="Line 8">
          <a:extLst>
            <a:ext uri="{FF2B5EF4-FFF2-40B4-BE49-F238E27FC236}">
              <a16:creationId xmlns:a16="http://schemas.microsoft.com/office/drawing/2014/main" id="{CDB1B3CD-1305-43FB-AE52-5275394E8453}"/>
            </a:ext>
          </a:extLst>
        </xdr:cNvPr>
        <xdr:cNvSpPr>
          <a:spLocks noChangeShapeType="1"/>
        </xdr:cNvSpPr>
      </xdr:nvSpPr>
      <xdr:spPr bwMode="auto">
        <a:xfrm>
          <a:off x="5105400" y="242316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26</xdr:row>
      <xdr:rowOff>0</xdr:rowOff>
    </xdr:from>
    <xdr:to>
      <xdr:col>8</xdr:col>
      <xdr:colOff>0</xdr:colOff>
      <xdr:row>26</xdr:row>
      <xdr:rowOff>0</xdr:rowOff>
    </xdr:to>
    <xdr:sp macro="" textlink="">
      <xdr:nvSpPr>
        <xdr:cNvPr id="1173461" name="Line 9">
          <a:extLst>
            <a:ext uri="{FF2B5EF4-FFF2-40B4-BE49-F238E27FC236}">
              <a16:creationId xmlns:a16="http://schemas.microsoft.com/office/drawing/2014/main" id="{DBF15885-8F4F-4EC3-A24D-6CF000ABFBCE}"/>
            </a:ext>
          </a:extLst>
        </xdr:cNvPr>
        <xdr:cNvSpPr>
          <a:spLocks noChangeShapeType="1"/>
        </xdr:cNvSpPr>
      </xdr:nvSpPr>
      <xdr:spPr bwMode="auto">
        <a:xfrm>
          <a:off x="6385560" y="544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26</xdr:row>
      <xdr:rowOff>0</xdr:rowOff>
    </xdr:from>
    <xdr:to>
      <xdr:col>8</xdr:col>
      <xdr:colOff>0</xdr:colOff>
      <xdr:row>26</xdr:row>
      <xdr:rowOff>0</xdr:rowOff>
    </xdr:to>
    <xdr:sp macro="" textlink="">
      <xdr:nvSpPr>
        <xdr:cNvPr id="1173462" name="Line 10">
          <a:extLst>
            <a:ext uri="{FF2B5EF4-FFF2-40B4-BE49-F238E27FC236}">
              <a16:creationId xmlns:a16="http://schemas.microsoft.com/office/drawing/2014/main" id="{EDD3C4FF-0FA9-4209-8A80-AD232C6D6AE2}"/>
            </a:ext>
          </a:extLst>
        </xdr:cNvPr>
        <xdr:cNvSpPr>
          <a:spLocks noChangeShapeType="1"/>
        </xdr:cNvSpPr>
      </xdr:nvSpPr>
      <xdr:spPr bwMode="auto">
        <a:xfrm>
          <a:off x="6385560" y="544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26</xdr:row>
      <xdr:rowOff>0</xdr:rowOff>
    </xdr:from>
    <xdr:to>
      <xdr:col>8</xdr:col>
      <xdr:colOff>0</xdr:colOff>
      <xdr:row>26</xdr:row>
      <xdr:rowOff>0</xdr:rowOff>
    </xdr:to>
    <xdr:sp macro="" textlink="">
      <xdr:nvSpPr>
        <xdr:cNvPr id="55307" name="Text Box 11">
          <a:extLst>
            <a:ext uri="{FF2B5EF4-FFF2-40B4-BE49-F238E27FC236}">
              <a16:creationId xmlns:a16="http://schemas.microsoft.com/office/drawing/2014/main" id="{DFFB2BDD-93C6-4331-BD30-B9EE986BBFDB}"/>
            </a:ext>
          </a:extLst>
        </xdr:cNvPr>
        <xdr:cNvSpPr txBox="1">
          <a:spLocks noChangeArrowheads="1"/>
        </xdr:cNvSpPr>
      </xdr:nvSpPr>
      <xdr:spPr bwMode="auto">
        <a:xfrm>
          <a:off x="9534525" y="3371850"/>
          <a:ext cx="0" cy="0"/>
        </a:xfrm>
        <a:prstGeom prst="rect">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27432" tIns="18288" rIns="27432" bIns="0" anchor="t" upright="1"/>
        <a:lstStyle/>
        <a:p>
          <a:pPr algn="ctr" rtl="0">
            <a:defRPr sz="1000"/>
          </a:pPr>
          <a:r>
            <a:rPr lang="es-CL" sz="800" b="1" i="0" u="none" strike="noStrike" baseline="0">
              <a:solidFill>
                <a:srgbClr val="000000"/>
              </a:solidFill>
              <a:latin typeface="Arial"/>
              <a:cs typeface="Arial"/>
            </a:rPr>
            <a:t>Diámetro</a:t>
          </a:r>
          <a:endParaRPr lang="es-CL"/>
        </a:p>
      </xdr:txBody>
    </xdr:sp>
    <xdr:clientData/>
  </xdr:twoCellAnchor>
  <xdr:twoCellAnchor>
    <xdr:from>
      <xdr:col>8</xdr:col>
      <xdr:colOff>0</xdr:colOff>
      <xdr:row>25</xdr:row>
      <xdr:rowOff>0</xdr:rowOff>
    </xdr:from>
    <xdr:to>
      <xdr:col>8</xdr:col>
      <xdr:colOff>0</xdr:colOff>
      <xdr:row>25</xdr:row>
      <xdr:rowOff>0</xdr:rowOff>
    </xdr:to>
    <xdr:sp macro="" textlink="">
      <xdr:nvSpPr>
        <xdr:cNvPr id="55308" name="Text Box 12">
          <a:extLst>
            <a:ext uri="{FF2B5EF4-FFF2-40B4-BE49-F238E27FC236}">
              <a16:creationId xmlns:a16="http://schemas.microsoft.com/office/drawing/2014/main" id="{F9424170-4F54-438C-9A24-07027FF9B3A4}"/>
            </a:ext>
          </a:extLst>
        </xdr:cNvPr>
        <xdr:cNvSpPr txBox="1">
          <a:spLocks noChangeArrowheads="1"/>
        </xdr:cNvSpPr>
      </xdr:nvSpPr>
      <xdr:spPr bwMode="auto">
        <a:xfrm>
          <a:off x="9534525" y="3209925"/>
          <a:ext cx="0" cy="0"/>
        </a:xfrm>
        <a:prstGeom prst="rect">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27432" tIns="18288" rIns="27432" bIns="0" anchor="t" upright="1"/>
        <a:lstStyle/>
        <a:p>
          <a:pPr algn="ctr" rtl="0">
            <a:defRPr sz="1000"/>
          </a:pPr>
          <a:r>
            <a:rPr lang="es-CL" sz="800" b="1" i="0" u="none" strike="noStrike" baseline="0">
              <a:solidFill>
                <a:srgbClr val="000000"/>
              </a:solidFill>
              <a:latin typeface="Arial"/>
              <a:cs typeface="Arial"/>
            </a:rPr>
            <a:t>Alto</a:t>
          </a:r>
          <a:endParaRPr lang="es-CL"/>
        </a:p>
      </xdr:txBody>
    </xdr:sp>
    <xdr:clientData/>
  </xdr:twoCellAnchor>
  <xdr:twoCellAnchor>
    <xdr:from>
      <xdr:col>5</xdr:col>
      <xdr:colOff>289560</xdr:colOff>
      <xdr:row>9</xdr:row>
      <xdr:rowOff>0</xdr:rowOff>
    </xdr:from>
    <xdr:to>
      <xdr:col>5</xdr:col>
      <xdr:colOff>289560</xdr:colOff>
      <xdr:row>9</xdr:row>
      <xdr:rowOff>0</xdr:rowOff>
    </xdr:to>
    <xdr:sp macro="" textlink="">
      <xdr:nvSpPr>
        <xdr:cNvPr id="1173465" name="Line 13">
          <a:extLst>
            <a:ext uri="{FF2B5EF4-FFF2-40B4-BE49-F238E27FC236}">
              <a16:creationId xmlns:a16="http://schemas.microsoft.com/office/drawing/2014/main" id="{EFA490FC-A769-4D6E-8128-CD1C960CFA11}"/>
            </a:ext>
          </a:extLst>
        </xdr:cNvPr>
        <xdr:cNvSpPr>
          <a:spLocks noChangeShapeType="1"/>
        </xdr:cNvSpPr>
      </xdr:nvSpPr>
      <xdr:spPr bwMode="auto">
        <a:xfrm>
          <a:off x="4800600" y="242316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5</xdr:col>
      <xdr:colOff>525780</xdr:colOff>
      <xdr:row>9</xdr:row>
      <xdr:rowOff>0</xdr:rowOff>
    </xdr:from>
    <xdr:to>
      <xdr:col>5</xdr:col>
      <xdr:colOff>525780</xdr:colOff>
      <xdr:row>9</xdr:row>
      <xdr:rowOff>0</xdr:rowOff>
    </xdr:to>
    <xdr:sp macro="" textlink="">
      <xdr:nvSpPr>
        <xdr:cNvPr id="1173466" name="Line 14">
          <a:extLst>
            <a:ext uri="{FF2B5EF4-FFF2-40B4-BE49-F238E27FC236}">
              <a16:creationId xmlns:a16="http://schemas.microsoft.com/office/drawing/2014/main" id="{3B6BF555-6571-4BF7-963F-60F4289A68C6}"/>
            </a:ext>
          </a:extLst>
        </xdr:cNvPr>
        <xdr:cNvSpPr>
          <a:spLocks noChangeShapeType="1"/>
        </xdr:cNvSpPr>
      </xdr:nvSpPr>
      <xdr:spPr bwMode="auto">
        <a:xfrm>
          <a:off x="5036820" y="242316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15240</xdr:colOff>
      <xdr:row>9</xdr:row>
      <xdr:rowOff>0</xdr:rowOff>
    </xdr:from>
    <xdr:to>
      <xdr:col>6</xdr:col>
      <xdr:colOff>15240</xdr:colOff>
      <xdr:row>9</xdr:row>
      <xdr:rowOff>0</xdr:rowOff>
    </xdr:to>
    <xdr:sp macro="" textlink="">
      <xdr:nvSpPr>
        <xdr:cNvPr id="1173467" name="Line 15">
          <a:extLst>
            <a:ext uri="{FF2B5EF4-FFF2-40B4-BE49-F238E27FC236}">
              <a16:creationId xmlns:a16="http://schemas.microsoft.com/office/drawing/2014/main" id="{BAC9892E-6501-41AC-9B34-FB2214EE6A9C}"/>
            </a:ext>
          </a:extLst>
        </xdr:cNvPr>
        <xdr:cNvSpPr>
          <a:spLocks noChangeShapeType="1"/>
        </xdr:cNvSpPr>
      </xdr:nvSpPr>
      <xdr:spPr bwMode="auto">
        <a:xfrm>
          <a:off x="5105400" y="242316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10</xdr:col>
      <xdr:colOff>0</xdr:colOff>
      <xdr:row>8</xdr:row>
      <xdr:rowOff>0</xdr:rowOff>
    </xdr:from>
    <xdr:to>
      <xdr:col>13</xdr:col>
      <xdr:colOff>213349</xdr:colOff>
      <xdr:row>20</xdr:row>
      <xdr:rowOff>136470</xdr:rowOff>
    </xdr:to>
    <xdr:pic>
      <xdr:nvPicPr>
        <xdr:cNvPr id="16" name="Picture 15">
          <a:extLst>
            <a:ext uri="{FF2B5EF4-FFF2-40B4-BE49-F238E27FC236}">
              <a16:creationId xmlns:a16="http://schemas.microsoft.com/office/drawing/2014/main" id="{C3DBBC08-B73E-4F30-B5AC-7C6142515D59}"/>
            </a:ext>
          </a:extLst>
        </xdr:cNvPr>
        <xdr:cNvPicPr>
          <a:picLocks noChangeAspect="1"/>
        </xdr:cNvPicPr>
      </xdr:nvPicPr>
      <xdr:blipFill>
        <a:blip xmlns:r="http://schemas.openxmlformats.org/officeDocument/2006/relationships" r:embed="rId1"/>
        <a:stretch>
          <a:fillRect/>
        </a:stretch>
      </xdr:blipFill>
      <xdr:spPr>
        <a:xfrm>
          <a:off x="10280650" y="469900"/>
          <a:ext cx="2628900" cy="2122701"/>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9</xdr:col>
      <xdr:colOff>419734</xdr:colOff>
      <xdr:row>1</xdr:row>
      <xdr:rowOff>0</xdr:rowOff>
    </xdr:from>
    <xdr:to>
      <xdr:col>10</xdr:col>
      <xdr:colOff>396395</xdr:colOff>
      <xdr:row>3</xdr:row>
      <xdr:rowOff>250282</xdr:rowOff>
    </xdr:to>
    <xdr:pic>
      <xdr:nvPicPr>
        <xdr:cNvPr id="17" name="Picture 16">
          <a:hlinkClick xmlns:r="http://schemas.openxmlformats.org/officeDocument/2006/relationships" r:id="rId2"/>
          <a:extLst>
            <a:ext uri="{FF2B5EF4-FFF2-40B4-BE49-F238E27FC236}">
              <a16:creationId xmlns:a16="http://schemas.microsoft.com/office/drawing/2014/main" id="{1CF88844-327D-40B4-8F68-329DFEDE894C}"/>
            </a:ext>
          </a:extLst>
        </xdr:cNvPr>
        <xdr:cNvPicPr>
          <a:picLocks noChangeAspect="1"/>
        </xdr:cNvPicPr>
      </xdr:nvPicPr>
      <xdr:blipFill>
        <a:blip xmlns:r="http://schemas.openxmlformats.org/officeDocument/2006/relationships" r:embed="rId3"/>
        <a:stretch>
          <a:fillRect/>
        </a:stretch>
      </xdr:blipFill>
      <xdr:spPr>
        <a:xfrm>
          <a:off x="7731124" y="166688"/>
          <a:ext cx="756709" cy="849087"/>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twoCellAnchor editAs="oneCell">
    <xdr:from>
      <xdr:col>9</xdr:col>
      <xdr:colOff>662940</xdr:colOff>
      <xdr:row>27</xdr:row>
      <xdr:rowOff>106680</xdr:rowOff>
    </xdr:from>
    <xdr:to>
      <xdr:col>14</xdr:col>
      <xdr:colOff>209550</xdr:colOff>
      <xdr:row>43</xdr:row>
      <xdr:rowOff>95249</xdr:rowOff>
    </xdr:to>
    <xdr:pic>
      <xdr:nvPicPr>
        <xdr:cNvPr id="1173470" name="Picture 1">
          <a:extLst>
            <a:ext uri="{FF2B5EF4-FFF2-40B4-BE49-F238E27FC236}">
              <a16:creationId xmlns:a16="http://schemas.microsoft.com/office/drawing/2014/main" id="{F066911B-D071-49B0-856F-33F48DEEE9E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833360" y="5722620"/>
          <a:ext cx="3467100" cy="2651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a="http://schemas.openxmlformats.org/drawingml/2006/main">
  <xdr:oneCellAnchor>
    <xdr:from>
      <xdr:col>15</xdr:col>
      <xdr:colOff>516043</xdr:colOff>
      <xdr:row>2</xdr:row>
      <xdr:rowOff>148166</xdr:rowOff>
    </xdr:from>
    <xdr:ext cx="3428964" cy="2676939"/>
    <xdr:pic>
      <xdr:nvPicPr>
        <xdr:cNvPr id="3" name="Picture 2">
          <a:extLst>
            <a:ext uri="{FF2B5EF4-FFF2-40B4-BE49-F238E27FC236}">
              <a16:creationId xmlns:a16="http://schemas.microsoft.com/office/drawing/2014/main" id="{8F77AA68-E9FA-4570-B416-B65D0DE16E8C}"/>
            </a:ext>
          </a:extLst>
        </xdr:cNvPr>
        <xdr:cNvPicPr>
          <a:picLocks noChangeAspect="1"/>
        </xdr:cNvPicPr>
      </xdr:nvPicPr>
      <xdr:blipFill>
        <a:blip xmlns:r="http://schemas.openxmlformats.org/officeDocument/2006/relationships" r:embed="rId1"/>
        <a:stretch>
          <a:fillRect/>
        </a:stretch>
      </xdr:blipFill>
      <xdr:spPr>
        <a:xfrm>
          <a:off x="12319000" y="613833"/>
          <a:ext cx="3464658" cy="2676939"/>
        </a:xfrm>
        <a:prstGeom prst="rect">
          <a:avLst/>
        </a:prstGeom>
        <a:ln>
          <a:noFill/>
        </a:ln>
        <a:effectLst>
          <a:outerShdw blurRad="127000" dist="177800" dir="2700000" algn="tl" rotWithShape="0">
            <a:srgbClr val="333333">
              <a:alpha val="65000"/>
            </a:srgbClr>
          </a:outerShdw>
        </a:effectLst>
      </xdr:spPr>
    </xdr:pic>
    <xdr:clientData/>
  </xdr:oneCellAnchor>
  <xdr:twoCellAnchor editAs="oneCell">
    <xdr:from>
      <xdr:col>9</xdr:col>
      <xdr:colOff>480966</xdr:colOff>
      <xdr:row>1</xdr:row>
      <xdr:rowOff>18143</xdr:rowOff>
    </xdr:from>
    <xdr:to>
      <xdr:col>10</xdr:col>
      <xdr:colOff>552096</xdr:colOff>
      <xdr:row>5</xdr:row>
      <xdr:rowOff>18875</xdr:rowOff>
    </xdr:to>
    <xdr:pic>
      <xdr:nvPicPr>
        <xdr:cNvPr id="4" name="Picture 3">
          <a:hlinkClick xmlns:r="http://schemas.openxmlformats.org/officeDocument/2006/relationships" r:id="rId2"/>
          <a:extLst>
            <a:ext uri="{FF2B5EF4-FFF2-40B4-BE49-F238E27FC236}">
              <a16:creationId xmlns:a16="http://schemas.microsoft.com/office/drawing/2014/main" id="{7889E47A-5681-4E0F-81AB-477E3FDE45B5}"/>
            </a:ext>
          </a:extLst>
        </xdr:cNvPr>
        <xdr:cNvPicPr>
          <a:picLocks noChangeAspect="1"/>
        </xdr:cNvPicPr>
      </xdr:nvPicPr>
      <xdr:blipFill>
        <a:blip xmlns:r="http://schemas.openxmlformats.org/officeDocument/2006/relationships" r:embed="rId3"/>
        <a:stretch>
          <a:fillRect/>
        </a:stretch>
      </xdr:blipFill>
      <xdr:spPr>
        <a:xfrm>
          <a:off x="8953499" y="181429"/>
          <a:ext cx="876905" cy="983956"/>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2.xml><?xml version="1.0" encoding="utf-8"?>
<xdr:wsDr xmlns:xdr="http://schemas.openxmlformats.org/drawingml/2006/spreadsheetDrawing" xmlns:a="http://schemas.openxmlformats.org/drawingml/2006/main">
  <xdr:oneCellAnchor>
    <xdr:from>
      <xdr:col>15</xdr:col>
      <xdr:colOff>516043</xdr:colOff>
      <xdr:row>2</xdr:row>
      <xdr:rowOff>148166</xdr:rowOff>
    </xdr:from>
    <xdr:ext cx="3428964" cy="2676939"/>
    <xdr:pic>
      <xdr:nvPicPr>
        <xdr:cNvPr id="2" name="Picture 1">
          <a:extLst>
            <a:ext uri="{FF2B5EF4-FFF2-40B4-BE49-F238E27FC236}">
              <a16:creationId xmlns:a16="http://schemas.microsoft.com/office/drawing/2014/main" id="{F1A80D8E-C152-417F-BEBC-A7FB58D91FA5}"/>
            </a:ext>
          </a:extLst>
        </xdr:cNvPr>
        <xdr:cNvPicPr>
          <a:picLocks noChangeAspect="1"/>
        </xdr:cNvPicPr>
      </xdr:nvPicPr>
      <xdr:blipFill>
        <a:blip xmlns:r="http://schemas.openxmlformats.org/officeDocument/2006/relationships" r:embed="rId1"/>
        <a:stretch>
          <a:fillRect/>
        </a:stretch>
      </xdr:blipFill>
      <xdr:spPr>
        <a:xfrm>
          <a:off x="13790083" y="605366"/>
          <a:ext cx="3464658" cy="2676939"/>
        </a:xfrm>
        <a:prstGeom prst="rect">
          <a:avLst/>
        </a:prstGeom>
        <a:ln>
          <a:noFill/>
        </a:ln>
        <a:effectLst>
          <a:outerShdw blurRad="127000" dist="177800" dir="2700000" algn="tl" rotWithShape="0">
            <a:srgbClr val="333333">
              <a:alpha val="65000"/>
            </a:srgbClr>
          </a:outerShdw>
        </a:effectLst>
      </xdr:spPr>
    </xdr:pic>
    <xdr:clientData/>
  </xdr:oneCellAnchor>
  <xdr:twoCellAnchor editAs="oneCell">
    <xdr:from>
      <xdr:col>10</xdr:col>
      <xdr:colOff>299538</xdr:colOff>
      <xdr:row>1</xdr:row>
      <xdr:rowOff>8890</xdr:rowOff>
    </xdr:from>
    <xdr:to>
      <xdr:col>11</xdr:col>
      <xdr:colOff>378159</xdr:colOff>
      <xdr:row>5</xdr:row>
      <xdr:rowOff>21697</xdr:rowOff>
    </xdr:to>
    <xdr:pic>
      <xdr:nvPicPr>
        <xdr:cNvPr id="3" name="Picture 2">
          <a:hlinkClick xmlns:r="http://schemas.openxmlformats.org/officeDocument/2006/relationships" r:id="rId2"/>
          <a:extLst>
            <a:ext uri="{FF2B5EF4-FFF2-40B4-BE49-F238E27FC236}">
              <a16:creationId xmlns:a16="http://schemas.microsoft.com/office/drawing/2014/main" id="{A18EA2CC-2178-4D32-B047-DC34BDD9E065}"/>
            </a:ext>
          </a:extLst>
        </xdr:cNvPr>
        <xdr:cNvPicPr>
          <a:picLocks noChangeAspect="1"/>
        </xdr:cNvPicPr>
      </xdr:nvPicPr>
      <xdr:blipFill>
        <a:blip xmlns:r="http://schemas.openxmlformats.org/officeDocument/2006/relationships" r:embed="rId3"/>
        <a:stretch>
          <a:fillRect/>
        </a:stretch>
      </xdr:blipFill>
      <xdr:spPr>
        <a:xfrm>
          <a:off x="9570357" y="163286"/>
          <a:ext cx="876906" cy="983958"/>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17</xdr:col>
      <xdr:colOff>151129</xdr:colOff>
      <xdr:row>1</xdr:row>
      <xdr:rowOff>74083</xdr:rowOff>
    </xdr:from>
    <xdr:to>
      <xdr:col>22</xdr:col>
      <xdr:colOff>22650</xdr:colOff>
      <xdr:row>11</xdr:row>
      <xdr:rowOff>19577</xdr:rowOff>
    </xdr:to>
    <xdr:pic>
      <xdr:nvPicPr>
        <xdr:cNvPr id="2" name="Picture 1">
          <a:extLst>
            <a:ext uri="{FF2B5EF4-FFF2-40B4-BE49-F238E27FC236}">
              <a16:creationId xmlns:a16="http://schemas.microsoft.com/office/drawing/2014/main" id="{D9B025C6-FB23-4AFA-949F-D2B190DD08EE}"/>
            </a:ext>
          </a:extLst>
        </xdr:cNvPr>
        <xdr:cNvPicPr>
          <a:picLocks noChangeAspect="1"/>
        </xdr:cNvPicPr>
      </xdr:nvPicPr>
      <xdr:blipFill>
        <a:blip xmlns:r="http://schemas.openxmlformats.org/officeDocument/2006/relationships" r:embed="rId1" cstate="print"/>
        <a:stretch>
          <a:fillRect/>
        </a:stretch>
      </xdr:blipFill>
      <xdr:spPr>
        <a:xfrm>
          <a:off x="14719299" y="239183"/>
          <a:ext cx="3864410" cy="2259011"/>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11</xdr:col>
      <xdr:colOff>317682</xdr:colOff>
      <xdr:row>1</xdr:row>
      <xdr:rowOff>8890</xdr:rowOff>
    </xdr:from>
    <xdr:to>
      <xdr:col>12</xdr:col>
      <xdr:colOff>384040</xdr:colOff>
      <xdr:row>4</xdr:row>
      <xdr:rowOff>227335</xdr:rowOff>
    </xdr:to>
    <xdr:pic>
      <xdr:nvPicPr>
        <xdr:cNvPr id="3" name="Picture 2">
          <a:hlinkClick xmlns:r="http://schemas.openxmlformats.org/officeDocument/2006/relationships" r:id="rId2"/>
          <a:extLst>
            <a:ext uri="{FF2B5EF4-FFF2-40B4-BE49-F238E27FC236}">
              <a16:creationId xmlns:a16="http://schemas.microsoft.com/office/drawing/2014/main" id="{1181B7B8-B2DB-4740-A0BF-ADCB1126F3FE}"/>
            </a:ext>
          </a:extLst>
        </xdr:cNvPr>
        <xdr:cNvPicPr>
          <a:picLocks noChangeAspect="1"/>
        </xdr:cNvPicPr>
      </xdr:nvPicPr>
      <xdr:blipFill>
        <a:blip xmlns:r="http://schemas.openxmlformats.org/officeDocument/2006/relationships" r:embed="rId3"/>
        <a:stretch>
          <a:fillRect/>
        </a:stretch>
      </xdr:blipFill>
      <xdr:spPr>
        <a:xfrm>
          <a:off x="10069286" y="163286"/>
          <a:ext cx="858762" cy="96359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17</xdr:col>
      <xdr:colOff>151129</xdr:colOff>
      <xdr:row>1</xdr:row>
      <xdr:rowOff>74083</xdr:rowOff>
    </xdr:from>
    <xdr:to>
      <xdr:col>22</xdr:col>
      <xdr:colOff>22650</xdr:colOff>
      <xdr:row>11</xdr:row>
      <xdr:rowOff>19577</xdr:rowOff>
    </xdr:to>
    <xdr:pic>
      <xdr:nvPicPr>
        <xdr:cNvPr id="3" name="Picture 2">
          <a:extLst>
            <a:ext uri="{FF2B5EF4-FFF2-40B4-BE49-F238E27FC236}">
              <a16:creationId xmlns:a16="http://schemas.microsoft.com/office/drawing/2014/main" id="{1D0D8903-55DF-4206-9D55-51D766E2E761}"/>
            </a:ext>
          </a:extLst>
        </xdr:cNvPr>
        <xdr:cNvPicPr>
          <a:picLocks noChangeAspect="1"/>
        </xdr:cNvPicPr>
      </xdr:nvPicPr>
      <xdr:blipFill>
        <a:blip xmlns:r="http://schemas.openxmlformats.org/officeDocument/2006/relationships" r:embed="rId1" cstate="print"/>
        <a:stretch>
          <a:fillRect/>
        </a:stretch>
      </xdr:blipFill>
      <xdr:spPr>
        <a:xfrm>
          <a:off x="14774332" y="243416"/>
          <a:ext cx="3885577" cy="2290761"/>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11</xdr:col>
      <xdr:colOff>166188</xdr:colOff>
      <xdr:row>0</xdr:row>
      <xdr:rowOff>63499</xdr:rowOff>
    </xdr:from>
    <xdr:to>
      <xdr:col>12</xdr:col>
      <xdr:colOff>268838</xdr:colOff>
      <xdr:row>4</xdr:row>
      <xdr:rowOff>172100</xdr:rowOff>
    </xdr:to>
    <xdr:pic>
      <xdr:nvPicPr>
        <xdr:cNvPr id="4" name="Picture 3">
          <a:hlinkClick xmlns:r="http://schemas.openxmlformats.org/officeDocument/2006/relationships" r:id="rId2"/>
          <a:extLst>
            <a:ext uri="{FF2B5EF4-FFF2-40B4-BE49-F238E27FC236}">
              <a16:creationId xmlns:a16="http://schemas.microsoft.com/office/drawing/2014/main" id="{F25C94F1-5F4D-4679-AD3A-4700702EA5D9}"/>
            </a:ext>
          </a:extLst>
        </xdr:cNvPr>
        <xdr:cNvPicPr>
          <a:picLocks noChangeAspect="1"/>
        </xdr:cNvPicPr>
      </xdr:nvPicPr>
      <xdr:blipFill>
        <a:blip xmlns:r="http://schemas.openxmlformats.org/officeDocument/2006/relationships" r:embed="rId3"/>
        <a:stretch>
          <a:fillRect/>
        </a:stretch>
      </xdr:blipFill>
      <xdr:spPr>
        <a:xfrm>
          <a:off x="9924142" y="63499"/>
          <a:ext cx="895048" cy="100431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21</xdr:col>
      <xdr:colOff>80010</xdr:colOff>
      <xdr:row>2</xdr:row>
      <xdr:rowOff>74385</xdr:rowOff>
    </xdr:from>
    <xdr:to>
      <xdr:col>26</xdr:col>
      <xdr:colOff>168104</xdr:colOff>
      <xdr:row>28</xdr:row>
      <xdr:rowOff>57928</xdr:rowOff>
    </xdr:to>
    <xdr:pic>
      <xdr:nvPicPr>
        <xdr:cNvPr id="2" name="Picture 1">
          <a:extLst>
            <a:ext uri="{FF2B5EF4-FFF2-40B4-BE49-F238E27FC236}">
              <a16:creationId xmlns:a16="http://schemas.microsoft.com/office/drawing/2014/main" id="{99528043-074D-4081-B8FE-06B1DAC43853}"/>
            </a:ext>
          </a:extLst>
        </xdr:cNvPr>
        <xdr:cNvPicPr>
          <a:picLocks noChangeAspect="1"/>
        </xdr:cNvPicPr>
      </xdr:nvPicPr>
      <xdr:blipFill>
        <a:blip xmlns:r="http://schemas.openxmlformats.org/officeDocument/2006/relationships" r:embed="rId1" cstate="print"/>
        <a:stretch>
          <a:fillRect/>
        </a:stretch>
      </xdr:blipFill>
      <xdr:spPr>
        <a:xfrm>
          <a:off x="10128250" y="546402"/>
          <a:ext cx="2081137" cy="5234349"/>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xdr:col>
      <xdr:colOff>129540</xdr:colOff>
      <xdr:row>14</xdr:row>
      <xdr:rowOff>114300</xdr:rowOff>
    </xdr:from>
    <xdr:to>
      <xdr:col>9</xdr:col>
      <xdr:colOff>57150</xdr:colOff>
      <xdr:row>27</xdr:row>
      <xdr:rowOff>133350</xdr:rowOff>
    </xdr:to>
    <xdr:pic>
      <xdr:nvPicPr>
        <xdr:cNvPr id="1145521" name="Picture 2">
          <a:extLst>
            <a:ext uri="{FF2B5EF4-FFF2-40B4-BE49-F238E27FC236}">
              <a16:creationId xmlns:a16="http://schemas.microsoft.com/office/drawing/2014/main" id="{CEC44264-DDE8-417F-83F9-BE22F1A6E7D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t="56439"/>
        <a:stretch>
          <a:fillRect/>
        </a:stretch>
      </xdr:blipFill>
      <xdr:spPr bwMode="auto">
        <a:xfrm>
          <a:off x="716280" y="3002280"/>
          <a:ext cx="4465320" cy="2506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15</xdr:col>
      <xdr:colOff>38199</xdr:colOff>
      <xdr:row>1</xdr:row>
      <xdr:rowOff>222250</xdr:rowOff>
    </xdr:from>
    <xdr:to>
      <xdr:col>16</xdr:col>
      <xdr:colOff>288786</xdr:colOff>
      <xdr:row>4</xdr:row>
      <xdr:rowOff>212860</xdr:rowOff>
    </xdr:to>
    <xdr:pic>
      <xdr:nvPicPr>
        <xdr:cNvPr id="5" name="Picture 4">
          <a:hlinkClick xmlns:r="http://schemas.openxmlformats.org/officeDocument/2006/relationships" r:id="rId3"/>
          <a:extLst>
            <a:ext uri="{FF2B5EF4-FFF2-40B4-BE49-F238E27FC236}">
              <a16:creationId xmlns:a16="http://schemas.microsoft.com/office/drawing/2014/main" id="{7F20CECD-C7D7-40BC-B247-882C8CD70848}"/>
            </a:ext>
          </a:extLst>
        </xdr:cNvPr>
        <xdr:cNvPicPr>
          <a:picLocks noChangeAspect="1"/>
        </xdr:cNvPicPr>
      </xdr:nvPicPr>
      <xdr:blipFill>
        <a:blip xmlns:r="http://schemas.openxmlformats.org/officeDocument/2006/relationships" r:embed="rId4"/>
        <a:stretch>
          <a:fillRect/>
        </a:stretch>
      </xdr:blipFill>
      <xdr:spPr>
        <a:xfrm>
          <a:off x="7632799" y="387350"/>
          <a:ext cx="662418" cy="743720"/>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19</xdr:col>
      <xdr:colOff>346393</xdr:colOff>
      <xdr:row>1</xdr:row>
      <xdr:rowOff>271145</xdr:rowOff>
    </xdr:from>
    <xdr:to>
      <xdr:col>26</xdr:col>
      <xdr:colOff>58723</xdr:colOff>
      <xdr:row>18</xdr:row>
      <xdr:rowOff>416</xdr:rowOff>
    </xdr:to>
    <xdr:pic>
      <xdr:nvPicPr>
        <xdr:cNvPr id="2" name="Picture 1">
          <a:extLst>
            <a:ext uri="{FF2B5EF4-FFF2-40B4-BE49-F238E27FC236}">
              <a16:creationId xmlns:a16="http://schemas.microsoft.com/office/drawing/2014/main" id="{BC5E4A50-7080-4DF9-BDA0-8320CBEC30DA}"/>
            </a:ext>
          </a:extLst>
        </xdr:cNvPr>
        <xdr:cNvPicPr>
          <a:picLocks noChangeAspect="1"/>
        </xdr:cNvPicPr>
      </xdr:nvPicPr>
      <xdr:blipFill>
        <a:blip xmlns:r="http://schemas.openxmlformats.org/officeDocument/2006/relationships" r:embed="rId1"/>
        <a:stretch>
          <a:fillRect/>
        </a:stretch>
      </xdr:blipFill>
      <xdr:spPr>
        <a:xfrm>
          <a:off x="8659813" y="436563"/>
          <a:ext cx="2152651" cy="3199046"/>
        </a:xfrm>
        <a:prstGeom prst="rect">
          <a:avLst/>
        </a:prstGeom>
        <a:ln>
          <a:noFill/>
        </a:ln>
        <a:effectLst>
          <a:outerShdw blurRad="38100" dist="25400" dir="13500000" sx="101000" sy="101000" algn="br" rotWithShape="0">
            <a:prstClr val="black">
              <a:alpha val="40000"/>
            </a:prstClr>
          </a:outerShdw>
        </a:effectLst>
      </xdr:spPr>
    </xdr:pic>
    <xdr:clientData/>
  </xdr:twoCellAnchor>
  <xdr:twoCellAnchor editAs="oneCell">
    <xdr:from>
      <xdr:col>13</xdr:col>
      <xdr:colOff>196850</xdr:colOff>
      <xdr:row>0</xdr:row>
      <xdr:rowOff>75293</xdr:rowOff>
    </xdr:from>
    <xdr:to>
      <xdr:col>15</xdr:col>
      <xdr:colOff>283986</xdr:colOff>
      <xdr:row>4</xdr:row>
      <xdr:rowOff>132125</xdr:rowOff>
    </xdr:to>
    <xdr:pic>
      <xdr:nvPicPr>
        <xdr:cNvPr id="3" name="Picture 2">
          <a:hlinkClick xmlns:r="http://schemas.openxmlformats.org/officeDocument/2006/relationships" r:id="rId2"/>
          <a:extLst>
            <a:ext uri="{FF2B5EF4-FFF2-40B4-BE49-F238E27FC236}">
              <a16:creationId xmlns:a16="http://schemas.microsoft.com/office/drawing/2014/main" id="{DC6C3A9B-7EF2-4B47-A1D9-6FE63EDF80E4}"/>
            </a:ext>
          </a:extLst>
        </xdr:cNvPr>
        <xdr:cNvPicPr>
          <a:picLocks noChangeAspect="1"/>
        </xdr:cNvPicPr>
      </xdr:nvPicPr>
      <xdr:blipFill>
        <a:blip xmlns:r="http://schemas.openxmlformats.org/officeDocument/2006/relationships" r:embed="rId3"/>
        <a:stretch>
          <a:fillRect/>
        </a:stretch>
      </xdr:blipFill>
      <xdr:spPr>
        <a:xfrm>
          <a:off x="6431643" y="81643"/>
          <a:ext cx="822475" cy="92288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22</xdr:col>
      <xdr:colOff>321582</xdr:colOff>
      <xdr:row>1</xdr:row>
      <xdr:rowOff>285750</xdr:rowOff>
    </xdr:from>
    <xdr:to>
      <xdr:col>29</xdr:col>
      <xdr:colOff>94084</xdr:colOff>
      <xdr:row>18</xdr:row>
      <xdr:rowOff>234</xdr:rowOff>
    </xdr:to>
    <xdr:pic>
      <xdr:nvPicPr>
        <xdr:cNvPr id="2" name="Picture 1">
          <a:extLst>
            <a:ext uri="{FF2B5EF4-FFF2-40B4-BE49-F238E27FC236}">
              <a16:creationId xmlns:a16="http://schemas.microsoft.com/office/drawing/2014/main" id="{E2A7326A-0FB1-4F69-8126-141621C82981}"/>
            </a:ext>
          </a:extLst>
        </xdr:cNvPr>
        <xdr:cNvPicPr>
          <a:picLocks noChangeAspect="1"/>
        </xdr:cNvPicPr>
      </xdr:nvPicPr>
      <xdr:blipFill>
        <a:blip xmlns:r="http://schemas.openxmlformats.org/officeDocument/2006/relationships" r:embed="rId1"/>
        <a:stretch>
          <a:fillRect/>
        </a:stretch>
      </xdr:blipFill>
      <xdr:spPr>
        <a:xfrm>
          <a:off x="10103303" y="449036"/>
          <a:ext cx="2179865" cy="3206984"/>
        </a:xfrm>
        <a:prstGeom prst="rect">
          <a:avLst/>
        </a:prstGeom>
        <a:ln>
          <a:noFill/>
        </a:ln>
        <a:effectLst>
          <a:outerShdw blurRad="38100" dist="25400" dir="13500000" sx="101000" sy="101000" algn="br" rotWithShape="0">
            <a:prstClr val="black">
              <a:alpha val="40000"/>
            </a:prstClr>
          </a:outerShdw>
        </a:effectLst>
      </xdr:spPr>
    </xdr:pic>
    <xdr:clientData/>
  </xdr:twoCellAnchor>
  <xdr:twoCellAnchor editAs="oneCell">
    <xdr:from>
      <xdr:col>16</xdr:col>
      <xdr:colOff>120832</xdr:colOff>
      <xdr:row>1</xdr:row>
      <xdr:rowOff>18143</xdr:rowOff>
    </xdr:from>
    <xdr:to>
      <xdr:col>18</xdr:col>
      <xdr:colOff>248181</xdr:colOff>
      <xdr:row>5</xdr:row>
      <xdr:rowOff>20801</xdr:rowOff>
    </xdr:to>
    <xdr:pic>
      <xdr:nvPicPr>
        <xdr:cNvPr id="3" name="Picture 2">
          <a:hlinkClick xmlns:r="http://schemas.openxmlformats.org/officeDocument/2006/relationships" r:id="rId2"/>
          <a:extLst>
            <a:ext uri="{FF2B5EF4-FFF2-40B4-BE49-F238E27FC236}">
              <a16:creationId xmlns:a16="http://schemas.microsoft.com/office/drawing/2014/main" id="{93875E7A-B4B2-4E48-B97C-94D77C027B9C}"/>
            </a:ext>
          </a:extLst>
        </xdr:cNvPr>
        <xdr:cNvPicPr>
          <a:picLocks noChangeAspect="1"/>
        </xdr:cNvPicPr>
      </xdr:nvPicPr>
      <xdr:blipFill>
        <a:blip xmlns:r="http://schemas.openxmlformats.org/officeDocument/2006/relationships" r:embed="rId3"/>
        <a:stretch>
          <a:fillRect/>
        </a:stretch>
      </xdr:blipFill>
      <xdr:spPr>
        <a:xfrm>
          <a:off x="7801429" y="181429"/>
          <a:ext cx="813404" cy="912703"/>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25</xdr:col>
      <xdr:colOff>46808</xdr:colOff>
      <xdr:row>0</xdr:row>
      <xdr:rowOff>57150</xdr:rowOff>
    </xdr:from>
    <xdr:to>
      <xdr:col>31</xdr:col>
      <xdr:colOff>78063</xdr:colOff>
      <xdr:row>15</xdr:row>
      <xdr:rowOff>170633</xdr:rowOff>
    </xdr:to>
    <xdr:pic>
      <xdr:nvPicPr>
        <xdr:cNvPr id="2" name="Picture 1">
          <a:extLst>
            <a:ext uri="{FF2B5EF4-FFF2-40B4-BE49-F238E27FC236}">
              <a16:creationId xmlns:a16="http://schemas.microsoft.com/office/drawing/2014/main" id="{508999BE-7DCA-4939-8286-6D2E3D701C46}"/>
            </a:ext>
          </a:extLst>
        </xdr:cNvPr>
        <xdr:cNvPicPr>
          <a:picLocks noChangeAspect="1"/>
        </xdr:cNvPicPr>
      </xdr:nvPicPr>
      <xdr:blipFill>
        <a:blip xmlns:r="http://schemas.openxmlformats.org/officeDocument/2006/relationships" r:embed="rId1"/>
        <a:stretch>
          <a:fillRect/>
        </a:stretch>
      </xdr:blipFill>
      <xdr:spPr>
        <a:xfrm>
          <a:off x="11856357" y="63500"/>
          <a:ext cx="2152651" cy="3199046"/>
        </a:xfrm>
        <a:prstGeom prst="rect">
          <a:avLst/>
        </a:prstGeom>
        <a:ln>
          <a:noFill/>
        </a:ln>
        <a:effectLst>
          <a:outerShdw blurRad="38100" dist="25400" dir="13500000" sx="101000" sy="101000" algn="br" rotWithShape="0">
            <a:prstClr val="black">
              <a:alpha val="40000"/>
            </a:prstClr>
          </a:outerShdw>
        </a:effectLst>
      </xdr:spPr>
    </xdr:pic>
    <xdr:clientData/>
  </xdr:twoCellAnchor>
  <xdr:twoCellAnchor editAs="oneCell">
    <xdr:from>
      <xdr:col>14</xdr:col>
      <xdr:colOff>256902</xdr:colOff>
      <xdr:row>1</xdr:row>
      <xdr:rowOff>37737</xdr:rowOff>
    </xdr:from>
    <xdr:to>
      <xdr:col>16</xdr:col>
      <xdr:colOff>266515</xdr:colOff>
      <xdr:row>5</xdr:row>
      <xdr:rowOff>59840</xdr:rowOff>
    </xdr:to>
    <xdr:pic>
      <xdr:nvPicPr>
        <xdr:cNvPr id="3" name="Picture 2">
          <a:hlinkClick xmlns:r="http://schemas.openxmlformats.org/officeDocument/2006/relationships" r:id="rId2"/>
          <a:extLst>
            <a:ext uri="{FF2B5EF4-FFF2-40B4-BE49-F238E27FC236}">
              <a16:creationId xmlns:a16="http://schemas.microsoft.com/office/drawing/2014/main" id="{798ABD41-8B69-4EC5-8FC0-AF75A4C3837D}"/>
            </a:ext>
          </a:extLst>
        </xdr:cNvPr>
        <xdr:cNvPicPr>
          <a:picLocks noChangeAspect="1"/>
        </xdr:cNvPicPr>
      </xdr:nvPicPr>
      <xdr:blipFill>
        <a:blip xmlns:r="http://schemas.openxmlformats.org/officeDocument/2006/relationships" r:embed="rId3"/>
        <a:stretch>
          <a:fillRect/>
        </a:stretch>
      </xdr:blipFill>
      <xdr:spPr>
        <a:xfrm>
          <a:off x="8055428" y="208643"/>
          <a:ext cx="831548" cy="933062"/>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26</xdr:col>
      <xdr:colOff>122343</xdr:colOff>
      <xdr:row>3</xdr:row>
      <xdr:rowOff>148167</xdr:rowOff>
    </xdr:from>
    <xdr:to>
      <xdr:col>32</xdr:col>
      <xdr:colOff>249347</xdr:colOff>
      <xdr:row>19</xdr:row>
      <xdr:rowOff>2880</xdr:rowOff>
    </xdr:to>
    <xdr:pic>
      <xdr:nvPicPr>
        <xdr:cNvPr id="2" name="Picture 1">
          <a:extLst>
            <a:ext uri="{FF2B5EF4-FFF2-40B4-BE49-F238E27FC236}">
              <a16:creationId xmlns:a16="http://schemas.microsoft.com/office/drawing/2014/main" id="{4DEBFD24-7700-4AE0-865D-91F1E186002C}"/>
            </a:ext>
          </a:extLst>
        </xdr:cNvPr>
        <xdr:cNvPicPr>
          <a:picLocks noChangeAspect="1"/>
        </xdr:cNvPicPr>
      </xdr:nvPicPr>
      <xdr:blipFill>
        <a:blip xmlns:r="http://schemas.openxmlformats.org/officeDocument/2006/relationships" r:embed="rId1"/>
        <a:stretch>
          <a:fillRect/>
        </a:stretch>
      </xdr:blipFill>
      <xdr:spPr>
        <a:xfrm>
          <a:off x="11938000" y="814917"/>
          <a:ext cx="2152651" cy="3199046"/>
        </a:xfrm>
        <a:prstGeom prst="rect">
          <a:avLst/>
        </a:prstGeom>
        <a:ln>
          <a:noFill/>
        </a:ln>
        <a:effectLst>
          <a:outerShdw blurRad="38100" dist="25400" dir="13500000" sx="101000" sy="101000" algn="br" rotWithShape="0">
            <a:prstClr val="black">
              <a:alpha val="40000"/>
            </a:prstClr>
          </a:outerShdw>
        </a:effectLst>
      </xdr:spPr>
    </xdr:pic>
    <xdr:clientData/>
  </xdr:twoCellAnchor>
  <xdr:twoCellAnchor editAs="oneCell">
    <xdr:from>
      <xdr:col>16</xdr:col>
      <xdr:colOff>97064</xdr:colOff>
      <xdr:row>1</xdr:row>
      <xdr:rowOff>9071</xdr:rowOff>
    </xdr:from>
    <xdr:to>
      <xdr:col>18</xdr:col>
      <xdr:colOff>302034</xdr:colOff>
      <xdr:row>5</xdr:row>
      <xdr:rowOff>135076</xdr:rowOff>
    </xdr:to>
    <xdr:pic>
      <xdr:nvPicPr>
        <xdr:cNvPr id="3" name="Picture 2">
          <a:hlinkClick xmlns:r="http://schemas.openxmlformats.org/officeDocument/2006/relationships" r:id="rId2"/>
          <a:extLst>
            <a:ext uri="{FF2B5EF4-FFF2-40B4-BE49-F238E27FC236}">
              <a16:creationId xmlns:a16="http://schemas.microsoft.com/office/drawing/2014/main" id="{BA1E84EF-0989-45CC-A6C4-7D10FC164726}"/>
            </a:ext>
          </a:extLst>
        </xdr:cNvPr>
        <xdr:cNvPicPr>
          <a:picLocks noChangeAspect="1"/>
        </xdr:cNvPicPr>
      </xdr:nvPicPr>
      <xdr:blipFill>
        <a:blip xmlns:r="http://schemas.openxmlformats.org/officeDocument/2006/relationships" r:embed="rId3"/>
        <a:stretch>
          <a:fillRect/>
        </a:stretch>
      </xdr:blipFill>
      <xdr:spPr>
        <a:xfrm>
          <a:off x="8490857" y="172357"/>
          <a:ext cx="895048" cy="100431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30</xdr:col>
      <xdr:colOff>332922</xdr:colOff>
      <xdr:row>0</xdr:row>
      <xdr:rowOff>129721</xdr:rowOff>
    </xdr:from>
    <xdr:to>
      <xdr:col>36</xdr:col>
      <xdr:colOff>285579</xdr:colOff>
      <xdr:row>15</xdr:row>
      <xdr:rowOff>190368</xdr:rowOff>
    </xdr:to>
    <xdr:pic>
      <xdr:nvPicPr>
        <xdr:cNvPr id="2" name="Picture 1">
          <a:extLst>
            <a:ext uri="{FF2B5EF4-FFF2-40B4-BE49-F238E27FC236}">
              <a16:creationId xmlns:a16="http://schemas.microsoft.com/office/drawing/2014/main" id="{14AAE7EE-C6B4-43B2-B19E-436BD0CDDA5F}"/>
            </a:ext>
          </a:extLst>
        </xdr:cNvPr>
        <xdr:cNvPicPr>
          <a:picLocks noChangeAspect="1"/>
        </xdr:cNvPicPr>
      </xdr:nvPicPr>
      <xdr:blipFill>
        <a:blip xmlns:r="http://schemas.openxmlformats.org/officeDocument/2006/relationships" r:embed="rId1"/>
        <a:stretch>
          <a:fillRect/>
        </a:stretch>
      </xdr:blipFill>
      <xdr:spPr>
        <a:xfrm>
          <a:off x="13861143" y="136071"/>
          <a:ext cx="2134509" cy="3174856"/>
        </a:xfrm>
        <a:prstGeom prst="rect">
          <a:avLst/>
        </a:prstGeom>
        <a:ln>
          <a:noFill/>
        </a:ln>
        <a:effectLst>
          <a:outerShdw blurRad="38100" dist="25400" dir="13500000" sx="101000" sy="101000" algn="br" rotWithShape="0">
            <a:prstClr val="black">
              <a:alpha val="40000"/>
            </a:prstClr>
          </a:outerShdw>
        </a:effectLst>
      </xdr:spPr>
    </xdr:pic>
    <xdr:clientData/>
  </xdr:twoCellAnchor>
  <xdr:twoCellAnchor editAs="oneCell">
    <xdr:from>
      <xdr:col>16</xdr:col>
      <xdr:colOff>352698</xdr:colOff>
      <xdr:row>1</xdr:row>
      <xdr:rowOff>7620</xdr:rowOff>
    </xdr:from>
    <xdr:to>
      <xdr:col>18</xdr:col>
      <xdr:colOff>327037</xdr:colOff>
      <xdr:row>5</xdr:row>
      <xdr:rowOff>92327</xdr:rowOff>
    </xdr:to>
    <xdr:pic>
      <xdr:nvPicPr>
        <xdr:cNvPr id="3" name="Picture 2">
          <a:hlinkClick xmlns:r="http://schemas.openxmlformats.org/officeDocument/2006/relationships" r:id="rId2"/>
          <a:extLst>
            <a:ext uri="{FF2B5EF4-FFF2-40B4-BE49-F238E27FC236}">
              <a16:creationId xmlns:a16="http://schemas.microsoft.com/office/drawing/2014/main" id="{95B1EB58-B105-476D-A3AA-6A3A0B67C3F6}"/>
            </a:ext>
          </a:extLst>
        </xdr:cNvPr>
        <xdr:cNvPicPr>
          <a:picLocks noChangeAspect="1"/>
        </xdr:cNvPicPr>
      </xdr:nvPicPr>
      <xdr:blipFill>
        <a:blip xmlns:r="http://schemas.openxmlformats.org/officeDocument/2006/relationships" r:embed="rId3"/>
        <a:stretch>
          <a:fillRect/>
        </a:stretch>
      </xdr:blipFill>
      <xdr:spPr>
        <a:xfrm>
          <a:off x="8817429" y="290286"/>
          <a:ext cx="822476" cy="922883"/>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26</xdr:col>
      <xdr:colOff>322157</xdr:colOff>
      <xdr:row>1</xdr:row>
      <xdr:rowOff>52916</xdr:rowOff>
    </xdr:from>
    <xdr:to>
      <xdr:col>33</xdr:col>
      <xdr:colOff>19544</xdr:colOff>
      <xdr:row>15</xdr:row>
      <xdr:rowOff>174057</xdr:rowOff>
    </xdr:to>
    <xdr:pic>
      <xdr:nvPicPr>
        <xdr:cNvPr id="2" name="Picture 1">
          <a:extLst>
            <a:ext uri="{FF2B5EF4-FFF2-40B4-BE49-F238E27FC236}">
              <a16:creationId xmlns:a16="http://schemas.microsoft.com/office/drawing/2014/main" id="{71176F43-9D84-4832-81EA-FA77E31462AD}"/>
            </a:ext>
          </a:extLst>
        </xdr:cNvPr>
        <xdr:cNvPicPr>
          <a:picLocks noChangeAspect="1"/>
        </xdr:cNvPicPr>
      </xdr:nvPicPr>
      <xdr:blipFill>
        <a:blip xmlns:r="http://schemas.openxmlformats.org/officeDocument/2006/relationships" r:embed="rId1"/>
        <a:stretch>
          <a:fillRect/>
        </a:stretch>
      </xdr:blipFill>
      <xdr:spPr>
        <a:xfrm>
          <a:off x="12509500" y="52916"/>
          <a:ext cx="2134509" cy="3174856"/>
        </a:xfrm>
        <a:prstGeom prst="rect">
          <a:avLst/>
        </a:prstGeom>
        <a:ln>
          <a:noFill/>
        </a:ln>
        <a:effectLst>
          <a:outerShdw blurRad="38100" dist="25400" dir="13500000" sx="101000" sy="101000" algn="br" rotWithShape="0">
            <a:prstClr val="black">
              <a:alpha val="40000"/>
            </a:prstClr>
          </a:outerShdw>
        </a:effectLst>
      </xdr:spPr>
    </xdr:pic>
    <xdr:clientData/>
  </xdr:twoCellAnchor>
  <xdr:twoCellAnchor editAs="oneCell">
    <xdr:from>
      <xdr:col>15</xdr:col>
      <xdr:colOff>379911</xdr:colOff>
      <xdr:row>0</xdr:row>
      <xdr:rowOff>147865</xdr:rowOff>
    </xdr:from>
    <xdr:to>
      <xdr:col>18</xdr:col>
      <xdr:colOff>21691</xdr:colOff>
      <xdr:row>4</xdr:row>
      <xdr:rowOff>172018</xdr:rowOff>
    </xdr:to>
    <xdr:pic>
      <xdr:nvPicPr>
        <xdr:cNvPr id="3" name="Picture 2">
          <a:hlinkClick xmlns:r="http://schemas.openxmlformats.org/officeDocument/2006/relationships" r:id="rId2"/>
          <a:extLst>
            <a:ext uri="{FF2B5EF4-FFF2-40B4-BE49-F238E27FC236}">
              <a16:creationId xmlns:a16="http://schemas.microsoft.com/office/drawing/2014/main" id="{F1B8CF80-97E7-4B77-BBB5-9916E31B907A}"/>
            </a:ext>
          </a:extLst>
        </xdr:cNvPr>
        <xdr:cNvPicPr>
          <a:picLocks noChangeAspect="1"/>
        </xdr:cNvPicPr>
      </xdr:nvPicPr>
      <xdr:blipFill>
        <a:blip xmlns:r="http://schemas.openxmlformats.org/officeDocument/2006/relationships" r:embed="rId3"/>
        <a:stretch>
          <a:fillRect/>
        </a:stretch>
      </xdr:blipFill>
      <xdr:spPr>
        <a:xfrm>
          <a:off x="8636000" y="154215"/>
          <a:ext cx="804333" cy="902525"/>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25</xdr:col>
      <xdr:colOff>56198</xdr:colOff>
      <xdr:row>0</xdr:row>
      <xdr:rowOff>47625</xdr:rowOff>
    </xdr:from>
    <xdr:to>
      <xdr:col>31</xdr:col>
      <xdr:colOff>58413</xdr:colOff>
      <xdr:row>16</xdr:row>
      <xdr:rowOff>20357</xdr:rowOff>
    </xdr:to>
    <xdr:pic>
      <xdr:nvPicPr>
        <xdr:cNvPr id="2" name="Picture 1">
          <a:extLst>
            <a:ext uri="{FF2B5EF4-FFF2-40B4-BE49-F238E27FC236}">
              <a16:creationId xmlns:a16="http://schemas.microsoft.com/office/drawing/2014/main" id="{2CBECD3E-E0CF-48C4-B620-163D796C2B36}"/>
            </a:ext>
          </a:extLst>
        </xdr:cNvPr>
        <xdr:cNvPicPr>
          <a:picLocks noChangeAspect="1"/>
        </xdr:cNvPicPr>
      </xdr:nvPicPr>
      <xdr:blipFill>
        <a:blip xmlns:r="http://schemas.openxmlformats.org/officeDocument/2006/relationships" r:embed="rId1"/>
        <a:stretch>
          <a:fillRect/>
        </a:stretch>
      </xdr:blipFill>
      <xdr:spPr>
        <a:xfrm>
          <a:off x="12104688" y="47625"/>
          <a:ext cx="2166259" cy="3247427"/>
        </a:xfrm>
        <a:prstGeom prst="rect">
          <a:avLst/>
        </a:prstGeom>
        <a:ln>
          <a:noFill/>
        </a:ln>
        <a:effectLst>
          <a:outerShdw blurRad="38100" dist="25400" dir="13500000" sx="101000" sy="101000" algn="br" rotWithShape="0">
            <a:prstClr val="black">
              <a:alpha val="40000"/>
            </a:prstClr>
          </a:outerShdw>
        </a:effectLst>
      </xdr:spPr>
    </xdr:pic>
    <xdr:clientData/>
  </xdr:twoCellAnchor>
  <xdr:twoCellAnchor editAs="oneCell">
    <xdr:from>
      <xdr:col>15</xdr:col>
      <xdr:colOff>396603</xdr:colOff>
      <xdr:row>1</xdr:row>
      <xdr:rowOff>45539</xdr:rowOff>
    </xdr:from>
    <xdr:to>
      <xdr:col>18</xdr:col>
      <xdr:colOff>92192</xdr:colOff>
      <xdr:row>5</xdr:row>
      <xdr:rowOff>98320</xdr:rowOff>
    </xdr:to>
    <xdr:pic>
      <xdr:nvPicPr>
        <xdr:cNvPr id="3" name="Picture 2">
          <a:hlinkClick xmlns:r="http://schemas.openxmlformats.org/officeDocument/2006/relationships" r:id="rId2"/>
          <a:extLst>
            <a:ext uri="{FF2B5EF4-FFF2-40B4-BE49-F238E27FC236}">
              <a16:creationId xmlns:a16="http://schemas.microsoft.com/office/drawing/2014/main" id="{6E4D712F-8A57-438F-AB9D-DBA3E1391E81}"/>
            </a:ext>
          </a:extLst>
        </xdr:cNvPr>
        <xdr:cNvPicPr>
          <a:picLocks noChangeAspect="1"/>
        </xdr:cNvPicPr>
      </xdr:nvPicPr>
      <xdr:blipFill>
        <a:blip xmlns:r="http://schemas.openxmlformats.org/officeDocument/2006/relationships" r:embed="rId3"/>
        <a:stretch>
          <a:fillRect/>
        </a:stretch>
      </xdr:blipFill>
      <xdr:spPr>
        <a:xfrm>
          <a:off x="8763000" y="217715"/>
          <a:ext cx="867834" cy="973778"/>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11</xdr:col>
      <xdr:colOff>405848</xdr:colOff>
      <xdr:row>9</xdr:row>
      <xdr:rowOff>111649</xdr:rowOff>
    </xdr:from>
    <xdr:to>
      <xdr:col>12</xdr:col>
      <xdr:colOff>360128</xdr:colOff>
      <xdr:row>35</xdr:row>
      <xdr:rowOff>22114</xdr:rowOff>
    </xdr:to>
    <xdr:pic>
      <xdr:nvPicPr>
        <xdr:cNvPr id="1154339" name="Picture 1">
          <a:extLst>
            <a:ext uri="{FF2B5EF4-FFF2-40B4-BE49-F238E27FC236}">
              <a16:creationId xmlns:a16="http://schemas.microsoft.com/office/drawing/2014/main" id="{26878B33-518F-43F2-9B3E-92814203781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32600" t="3571" r="13510" b="1253"/>
        <a:stretch>
          <a:fillRect/>
        </a:stretch>
      </xdr:blipFill>
      <xdr:spPr bwMode="auto">
        <a:xfrm>
          <a:off x="10179326" y="2256845"/>
          <a:ext cx="723900" cy="42339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353968</xdr:colOff>
      <xdr:row>1</xdr:row>
      <xdr:rowOff>8890</xdr:rowOff>
    </xdr:from>
    <xdr:to>
      <xdr:col>10</xdr:col>
      <xdr:colOff>94366</xdr:colOff>
      <xdr:row>4</xdr:row>
      <xdr:rowOff>171024</xdr:rowOff>
    </xdr:to>
    <xdr:pic>
      <xdr:nvPicPr>
        <xdr:cNvPr id="4" name="Picture 3">
          <a:hlinkClick xmlns:r="http://schemas.openxmlformats.org/officeDocument/2006/relationships" r:id="rId2"/>
          <a:extLst>
            <a:ext uri="{FF2B5EF4-FFF2-40B4-BE49-F238E27FC236}">
              <a16:creationId xmlns:a16="http://schemas.microsoft.com/office/drawing/2014/main" id="{EE3470D2-23A6-4BE6-8AD9-51BC99BDFB9D}"/>
            </a:ext>
          </a:extLst>
        </xdr:cNvPr>
        <xdr:cNvPicPr>
          <a:picLocks noChangeAspect="1"/>
        </xdr:cNvPicPr>
      </xdr:nvPicPr>
      <xdr:blipFill>
        <a:blip xmlns:r="http://schemas.openxmlformats.org/officeDocument/2006/relationships" r:embed="rId3"/>
        <a:stretch>
          <a:fillRect/>
        </a:stretch>
      </xdr:blipFill>
      <xdr:spPr>
        <a:xfrm>
          <a:off x="8563429" y="163286"/>
          <a:ext cx="822476" cy="922883"/>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8</xdr:col>
      <xdr:colOff>571500</xdr:colOff>
      <xdr:row>13</xdr:row>
      <xdr:rowOff>129540</xdr:rowOff>
    </xdr:from>
    <xdr:to>
      <xdr:col>11</xdr:col>
      <xdr:colOff>474345</xdr:colOff>
      <xdr:row>35</xdr:row>
      <xdr:rowOff>93345</xdr:rowOff>
    </xdr:to>
    <xdr:pic>
      <xdr:nvPicPr>
        <xdr:cNvPr id="1147479" name="Picture 2">
          <a:extLst>
            <a:ext uri="{FF2B5EF4-FFF2-40B4-BE49-F238E27FC236}">
              <a16:creationId xmlns:a16="http://schemas.microsoft.com/office/drawing/2014/main" id="{F78BA15B-33A1-4E8A-AD7B-F3DAF1624BE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32420" y="2964180"/>
          <a:ext cx="3070860" cy="3657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571500</xdr:colOff>
      <xdr:row>56</xdr:row>
      <xdr:rowOff>68580</xdr:rowOff>
    </xdr:from>
    <xdr:to>
      <xdr:col>12</xdr:col>
      <xdr:colOff>243840</xdr:colOff>
      <xdr:row>76</xdr:row>
      <xdr:rowOff>19050</xdr:rowOff>
    </xdr:to>
    <xdr:pic>
      <xdr:nvPicPr>
        <xdr:cNvPr id="1147480" name="Picture 3">
          <a:extLst>
            <a:ext uri="{FF2B5EF4-FFF2-40B4-BE49-F238E27FC236}">
              <a16:creationId xmlns:a16="http://schemas.microsoft.com/office/drawing/2014/main" id="{91C4ED04-864B-453E-B330-EAFA1EE7ECB4}"/>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302240" y="10165080"/>
          <a:ext cx="1234440" cy="318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878839</xdr:colOff>
      <xdr:row>1</xdr:row>
      <xdr:rowOff>117929</xdr:rowOff>
    </xdr:from>
    <xdr:to>
      <xdr:col>7</xdr:col>
      <xdr:colOff>437094</xdr:colOff>
      <xdr:row>4</xdr:row>
      <xdr:rowOff>18101</xdr:rowOff>
    </xdr:to>
    <xdr:pic>
      <xdr:nvPicPr>
        <xdr:cNvPr id="4" name="Picture 3">
          <a:hlinkClick xmlns:r="http://schemas.openxmlformats.org/officeDocument/2006/relationships" r:id="rId3"/>
          <a:extLst>
            <a:ext uri="{FF2B5EF4-FFF2-40B4-BE49-F238E27FC236}">
              <a16:creationId xmlns:a16="http://schemas.microsoft.com/office/drawing/2014/main" id="{5750E50C-610A-4AE8-9010-85D85FBF7235}"/>
            </a:ext>
          </a:extLst>
        </xdr:cNvPr>
        <xdr:cNvPicPr>
          <a:picLocks noChangeAspect="1"/>
        </xdr:cNvPicPr>
      </xdr:nvPicPr>
      <xdr:blipFill>
        <a:blip xmlns:r="http://schemas.openxmlformats.org/officeDocument/2006/relationships" r:embed="rId4"/>
        <a:stretch>
          <a:fillRect/>
        </a:stretch>
      </xdr:blipFill>
      <xdr:spPr>
        <a:xfrm>
          <a:off x="6292849" y="283029"/>
          <a:ext cx="676427" cy="772662"/>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4</xdr:col>
      <xdr:colOff>312420</xdr:colOff>
      <xdr:row>4</xdr:row>
      <xdr:rowOff>45720</xdr:rowOff>
    </xdr:from>
    <xdr:to>
      <xdr:col>5</xdr:col>
      <xdr:colOff>815340</xdr:colOff>
      <xdr:row>23</xdr:row>
      <xdr:rowOff>133350</xdr:rowOff>
    </xdr:to>
    <xdr:pic>
      <xdr:nvPicPr>
        <xdr:cNvPr id="1162442" name="Picture 3">
          <a:extLst>
            <a:ext uri="{FF2B5EF4-FFF2-40B4-BE49-F238E27FC236}">
              <a16:creationId xmlns:a16="http://schemas.microsoft.com/office/drawing/2014/main" id="{B2404892-BFEA-4C78-861A-229B56AFA54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456420" y="1104900"/>
          <a:ext cx="1973580" cy="417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530860</xdr:colOff>
      <xdr:row>1</xdr:row>
      <xdr:rowOff>8889</xdr:rowOff>
    </xdr:from>
    <xdr:to>
      <xdr:col>2</xdr:col>
      <xdr:colOff>1163123</xdr:colOff>
      <xdr:row>3</xdr:row>
      <xdr:rowOff>151992</xdr:rowOff>
    </xdr:to>
    <xdr:pic>
      <xdr:nvPicPr>
        <xdr:cNvPr id="4" name="Picture 3">
          <a:hlinkClick xmlns:r="http://schemas.openxmlformats.org/officeDocument/2006/relationships" r:id="rId2"/>
          <a:extLst>
            <a:ext uri="{FF2B5EF4-FFF2-40B4-BE49-F238E27FC236}">
              <a16:creationId xmlns:a16="http://schemas.microsoft.com/office/drawing/2014/main" id="{8B926B79-219C-4FA6-9BB1-EEE51F8A50AC}"/>
            </a:ext>
          </a:extLst>
        </xdr:cNvPr>
        <xdr:cNvPicPr>
          <a:picLocks noChangeAspect="1"/>
        </xdr:cNvPicPr>
      </xdr:nvPicPr>
      <xdr:blipFill>
        <a:blip xmlns:r="http://schemas.openxmlformats.org/officeDocument/2006/relationships" r:embed="rId3"/>
        <a:stretch>
          <a:fillRect/>
        </a:stretch>
      </xdr:blipFill>
      <xdr:spPr>
        <a:xfrm>
          <a:off x="6983186" y="163285"/>
          <a:ext cx="651934" cy="727893"/>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9</xdr:col>
      <xdr:colOff>120581</xdr:colOff>
      <xdr:row>2</xdr:row>
      <xdr:rowOff>152400</xdr:rowOff>
    </xdr:from>
    <xdr:to>
      <xdr:col>11</xdr:col>
      <xdr:colOff>285925</xdr:colOff>
      <xdr:row>22</xdr:row>
      <xdr:rowOff>97178</xdr:rowOff>
    </xdr:to>
    <xdr:pic>
      <xdr:nvPicPr>
        <xdr:cNvPr id="2" name="Picture 1">
          <a:extLst>
            <a:ext uri="{FF2B5EF4-FFF2-40B4-BE49-F238E27FC236}">
              <a16:creationId xmlns:a16="http://schemas.microsoft.com/office/drawing/2014/main" id="{B8D330C2-AE63-49B7-91B4-7A7774CD87FA}"/>
            </a:ext>
          </a:extLst>
        </xdr:cNvPr>
        <xdr:cNvPicPr>
          <a:picLocks noChangeAspect="1"/>
        </xdr:cNvPicPr>
      </xdr:nvPicPr>
      <xdr:blipFill>
        <a:blip xmlns:r="http://schemas.openxmlformats.org/officeDocument/2006/relationships" r:embed="rId1"/>
        <a:stretch>
          <a:fillRect/>
        </a:stretch>
      </xdr:blipFill>
      <xdr:spPr>
        <a:xfrm>
          <a:off x="8432243" y="644769"/>
          <a:ext cx="941265" cy="3835875"/>
        </a:xfrm>
        <a:prstGeom prst="rect">
          <a:avLst/>
        </a:prstGeom>
        <a:ln>
          <a:noFill/>
        </a:ln>
        <a:effectLst>
          <a:outerShdw blurRad="38100" dist="25400" dir="13500000" sx="101000" sy="101000" algn="br" rotWithShape="0">
            <a:prstClr val="black">
              <a:alpha val="40000"/>
            </a:prstClr>
          </a:outerShdw>
        </a:effectLst>
      </xdr:spPr>
    </xdr:pic>
    <xdr:clientData/>
  </xdr:twoCellAnchor>
  <xdr:twoCellAnchor editAs="oneCell">
    <xdr:from>
      <xdr:col>7</xdr:col>
      <xdr:colOff>832339</xdr:colOff>
      <xdr:row>1</xdr:row>
      <xdr:rowOff>187568</xdr:rowOff>
    </xdr:from>
    <xdr:to>
      <xdr:col>8</xdr:col>
      <xdr:colOff>361804</xdr:colOff>
      <xdr:row>6</xdr:row>
      <xdr:rowOff>94382</xdr:rowOff>
    </xdr:to>
    <xdr:pic>
      <xdr:nvPicPr>
        <xdr:cNvPr id="3" name="Picture 2">
          <a:hlinkClick xmlns:r="http://schemas.openxmlformats.org/officeDocument/2006/relationships" r:id="rId2"/>
          <a:extLst>
            <a:ext uri="{FF2B5EF4-FFF2-40B4-BE49-F238E27FC236}">
              <a16:creationId xmlns:a16="http://schemas.microsoft.com/office/drawing/2014/main" id="{195FE3FF-06E2-49E2-A5ED-E7C2A2138DEF}"/>
            </a:ext>
          </a:extLst>
        </xdr:cNvPr>
        <xdr:cNvPicPr>
          <a:picLocks noChangeAspect="1"/>
        </xdr:cNvPicPr>
      </xdr:nvPicPr>
      <xdr:blipFill>
        <a:blip xmlns:r="http://schemas.openxmlformats.org/officeDocument/2006/relationships" r:embed="rId3"/>
        <a:stretch>
          <a:fillRect/>
        </a:stretch>
      </xdr:blipFill>
      <xdr:spPr>
        <a:xfrm>
          <a:off x="6893170" y="480645"/>
          <a:ext cx="785446" cy="934635"/>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8</xdr:col>
      <xdr:colOff>370523</xdr:colOff>
      <xdr:row>8</xdr:row>
      <xdr:rowOff>79375</xdr:rowOff>
    </xdr:from>
    <xdr:to>
      <xdr:col>11</xdr:col>
      <xdr:colOff>212205</xdr:colOff>
      <xdr:row>21</xdr:row>
      <xdr:rowOff>55471</xdr:rowOff>
    </xdr:to>
    <xdr:pic>
      <xdr:nvPicPr>
        <xdr:cNvPr id="2" name="Picture 1">
          <a:extLst>
            <a:ext uri="{FF2B5EF4-FFF2-40B4-BE49-F238E27FC236}">
              <a16:creationId xmlns:a16="http://schemas.microsoft.com/office/drawing/2014/main" id="{E2266FF7-2C4A-4B3D-B0F2-B25C0B38ED4D}"/>
            </a:ext>
          </a:extLst>
        </xdr:cNvPr>
        <xdr:cNvPicPr>
          <a:picLocks noChangeAspect="1"/>
        </xdr:cNvPicPr>
      </xdr:nvPicPr>
      <xdr:blipFill>
        <a:blip xmlns:r="http://schemas.openxmlformats.org/officeDocument/2006/relationships" r:embed="rId1" cstate="print"/>
        <a:stretch>
          <a:fillRect/>
        </a:stretch>
      </xdr:blipFill>
      <xdr:spPr>
        <a:xfrm>
          <a:off x="8008938" y="1404938"/>
          <a:ext cx="2256897" cy="2414496"/>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8</xdr:col>
      <xdr:colOff>109538</xdr:colOff>
      <xdr:row>0</xdr:row>
      <xdr:rowOff>112713</xdr:rowOff>
    </xdr:from>
    <xdr:to>
      <xdr:col>8</xdr:col>
      <xdr:colOff>745864</xdr:colOff>
      <xdr:row>3</xdr:row>
      <xdr:rowOff>171180</xdr:rowOff>
    </xdr:to>
    <xdr:pic>
      <xdr:nvPicPr>
        <xdr:cNvPr id="3" name="Picture 2">
          <a:hlinkClick xmlns:r="http://schemas.openxmlformats.org/officeDocument/2006/relationships" r:id="rId2"/>
          <a:extLst>
            <a:ext uri="{FF2B5EF4-FFF2-40B4-BE49-F238E27FC236}">
              <a16:creationId xmlns:a16="http://schemas.microsoft.com/office/drawing/2014/main" id="{C9BCFC76-173B-4525-BF24-5C4383528D53}"/>
            </a:ext>
          </a:extLst>
        </xdr:cNvPr>
        <xdr:cNvPicPr>
          <a:picLocks noChangeAspect="1"/>
        </xdr:cNvPicPr>
      </xdr:nvPicPr>
      <xdr:blipFill>
        <a:blip xmlns:r="http://schemas.openxmlformats.org/officeDocument/2006/relationships" r:embed="rId3"/>
        <a:stretch>
          <a:fillRect/>
        </a:stretch>
      </xdr:blipFill>
      <xdr:spPr>
        <a:xfrm>
          <a:off x="7739063" y="119063"/>
          <a:ext cx="672409" cy="750380"/>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15</xdr:col>
      <xdr:colOff>167640</xdr:colOff>
      <xdr:row>6</xdr:row>
      <xdr:rowOff>53340</xdr:rowOff>
    </xdr:from>
    <xdr:to>
      <xdr:col>19</xdr:col>
      <xdr:colOff>245745</xdr:colOff>
      <xdr:row>23</xdr:row>
      <xdr:rowOff>129540</xdr:rowOff>
    </xdr:to>
    <xdr:pic>
      <xdr:nvPicPr>
        <xdr:cNvPr id="1175884" name="Picture 1">
          <a:extLst>
            <a:ext uri="{FF2B5EF4-FFF2-40B4-BE49-F238E27FC236}">
              <a16:creationId xmlns:a16="http://schemas.microsoft.com/office/drawing/2014/main" id="{252A62ED-D70A-45FF-80C4-9D7BDA5C1EA8}"/>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2914" r="7443"/>
        <a:stretch>
          <a:fillRect/>
        </a:stretch>
      </xdr:blipFill>
      <xdr:spPr bwMode="auto">
        <a:xfrm>
          <a:off x="9166860" y="1432560"/>
          <a:ext cx="1524000" cy="2918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xdr:colOff>
      <xdr:row>107</xdr:row>
      <xdr:rowOff>144780</xdr:rowOff>
    </xdr:from>
    <xdr:to>
      <xdr:col>17</xdr:col>
      <xdr:colOff>0</xdr:colOff>
      <xdr:row>131</xdr:row>
      <xdr:rowOff>144780</xdr:rowOff>
    </xdr:to>
    <xdr:grpSp>
      <xdr:nvGrpSpPr>
        <xdr:cNvPr id="1175885" name="16 Grupo">
          <a:extLst>
            <a:ext uri="{FF2B5EF4-FFF2-40B4-BE49-F238E27FC236}">
              <a16:creationId xmlns:a16="http://schemas.microsoft.com/office/drawing/2014/main" id="{33366774-BAB5-45D6-AE8D-4A4FF01E71F2}"/>
            </a:ext>
          </a:extLst>
        </xdr:cNvPr>
        <xdr:cNvGrpSpPr>
          <a:grpSpLocks/>
        </xdr:cNvGrpSpPr>
      </xdr:nvGrpSpPr>
      <xdr:grpSpPr bwMode="auto">
        <a:xfrm>
          <a:off x="467846" y="19741963"/>
          <a:ext cx="9258860" cy="4303059"/>
          <a:chOff x="-436182" y="6240906"/>
          <a:chExt cx="8407001" cy="3946083"/>
        </a:xfrm>
      </xdr:grpSpPr>
      <xdr:pic>
        <xdr:nvPicPr>
          <xdr:cNvPr id="1175887" name="Picture 29">
            <a:extLst>
              <a:ext uri="{FF2B5EF4-FFF2-40B4-BE49-F238E27FC236}">
                <a16:creationId xmlns:a16="http://schemas.microsoft.com/office/drawing/2014/main" id="{4113FC9E-419C-4ADE-B849-70992B04FAC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36182" y="6240906"/>
            <a:ext cx="3806539" cy="174169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pic>
        <xdr:nvPicPr>
          <xdr:cNvPr id="1175888" name="Picture 31">
            <a:extLst>
              <a:ext uri="{FF2B5EF4-FFF2-40B4-BE49-F238E27FC236}">
                <a16:creationId xmlns:a16="http://schemas.microsoft.com/office/drawing/2014/main" id="{04B3CB05-F3FB-4979-B69F-C4CC836CD4C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401631" y="6245305"/>
            <a:ext cx="3372229" cy="1740279"/>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pic>
        <xdr:nvPicPr>
          <xdr:cNvPr id="1175889" name="Picture 32">
            <a:extLst>
              <a:ext uri="{FF2B5EF4-FFF2-40B4-BE49-F238E27FC236}">
                <a16:creationId xmlns:a16="http://schemas.microsoft.com/office/drawing/2014/main" id="{94EB7C7E-E185-4B0B-8EBE-22D5EF9E46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23483" y="8085162"/>
            <a:ext cx="3801522" cy="192791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grpSp>
        <xdr:nvGrpSpPr>
          <xdr:cNvPr id="1175890" name="Group 36">
            <a:extLst>
              <a:ext uri="{FF2B5EF4-FFF2-40B4-BE49-F238E27FC236}">
                <a16:creationId xmlns:a16="http://schemas.microsoft.com/office/drawing/2014/main" id="{98D12430-3532-4AAC-847D-F1412C72D124}"/>
              </a:ext>
            </a:extLst>
          </xdr:cNvPr>
          <xdr:cNvGrpSpPr>
            <a:grpSpLocks/>
          </xdr:cNvGrpSpPr>
        </xdr:nvGrpSpPr>
        <xdr:grpSpPr bwMode="auto">
          <a:xfrm>
            <a:off x="3411141" y="8140385"/>
            <a:ext cx="4559678" cy="2046604"/>
            <a:chOff x="1598" y="1989"/>
            <a:chExt cx="4073" cy="1758"/>
          </a:xfrm>
        </xdr:grpSpPr>
        <xdr:pic>
          <xdr:nvPicPr>
            <xdr:cNvPr id="1175891" name="Picture 33">
              <a:extLst>
                <a:ext uri="{FF2B5EF4-FFF2-40B4-BE49-F238E27FC236}">
                  <a16:creationId xmlns:a16="http://schemas.microsoft.com/office/drawing/2014/main" id="{99C11F20-AE4F-49AE-AC7D-AD7320754A9E}"/>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98" y="1989"/>
              <a:ext cx="3030" cy="1443"/>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sp macro="" textlink="">
          <xdr:nvSpPr>
            <xdr:cNvPr id="9" name="Rectangle 34">
              <a:extLst>
                <a:ext uri="{FF2B5EF4-FFF2-40B4-BE49-F238E27FC236}">
                  <a16:creationId xmlns:a16="http://schemas.microsoft.com/office/drawing/2014/main" id="{177225B4-FC13-4524-A184-29BFD4B3D92C}"/>
                </a:ext>
              </a:extLst>
            </xdr:cNvPr>
            <xdr:cNvSpPr>
              <a:spLocks noChangeArrowheads="1"/>
            </xdr:cNvSpPr>
          </xdr:nvSpPr>
          <xdr:spPr bwMode="auto">
            <a:xfrm>
              <a:off x="4910" y="3664"/>
              <a:ext cx="761" cy="83"/>
            </a:xfrm>
            <a:prstGeom prst="rect">
              <a:avLst/>
            </a:prstGeom>
            <a:solidFill>
              <a:schemeClr val="bg1"/>
            </a:solidFill>
            <a:ln w="9525">
              <a:solidFill>
                <a:schemeClr val="bg1"/>
              </a:solidFill>
              <a:miter lim="800000"/>
              <a:headEnd/>
              <a:tailEnd/>
            </a:ln>
            <a:effectLst/>
          </xdr:spPr>
          <xdr:txBody>
            <a:bodyPr wrap="square" anchor="ctr"/>
            <a:lstStyle>
              <a:defPPr>
                <a:defRPr lang="en-US"/>
              </a:defPPr>
              <a:lvl1pPr algn="l" rtl="0" fontAlgn="base">
                <a:spcBef>
                  <a:spcPct val="0"/>
                </a:spcBef>
                <a:spcAft>
                  <a:spcPct val="0"/>
                </a:spcAft>
                <a:defRPr b="1" kern="1200">
                  <a:solidFill>
                    <a:schemeClr val="tx2"/>
                  </a:solidFill>
                  <a:latin typeface="Grundfos TheSans" pitchFamily="34" charset="0"/>
                  <a:ea typeface="+mn-ea"/>
                  <a:cs typeface="Arial" charset="0"/>
                </a:defRPr>
              </a:lvl1pPr>
              <a:lvl2pPr marL="457200" algn="l" rtl="0" fontAlgn="base">
                <a:spcBef>
                  <a:spcPct val="0"/>
                </a:spcBef>
                <a:spcAft>
                  <a:spcPct val="0"/>
                </a:spcAft>
                <a:defRPr b="1" kern="1200">
                  <a:solidFill>
                    <a:schemeClr val="tx2"/>
                  </a:solidFill>
                  <a:latin typeface="Grundfos TheSans" pitchFamily="34" charset="0"/>
                  <a:ea typeface="+mn-ea"/>
                  <a:cs typeface="Arial" charset="0"/>
                </a:defRPr>
              </a:lvl2pPr>
              <a:lvl3pPr marL="914400" algn="l" rtl="0" fontAlgn="base">
                <a:spcBef>
                  <a:spcPct val="0"/>
                </a:spcBef>
                <a:spcAft>
                  <a:spcPct val="0"/>
                </a:spcAft>
                <a:defRPr b="1" kern="1200">
                  <a:solidFill>
                    <a:schemeClr val="tx2"/>
                  </a:solidFill>
                  <a:latin typeface="Grundfos TheSans" pitchFamily="34" charset="0"/>
                  <a:ea typeface="+mn-ea"/>
                  <a:cs typeface="Arial" charset="0"/>
                </a:defRPr>
              </a:lvl3pPr>
              <a:lvl4pPr marL="1371600" algn="l" rtl="0" fontAlgn="base">
                <a:spcBef>
                  <a:spcPct val="0"/>
                </a:spcBef>
                <a:spcAft>
                  <a:spcPct val="0"/>
                </a:spcAft>
                <a:defRPr b="1" kern="1200">
                  <a:solidFill>
                    <a:schemeClr val="tx2"/>
                  </a:solidFill>
                  <a:latin typeface="Grundfos TheSans" pitchFamily="34" charset="0"/>
                  <a:ea typeface="+mn-ea"/>
                  <a:cs typeface="Arial" charset="0"/>
                </a:defRPr>
              </a:lvl4pPr>
              <a:lvl5pPr marL="1828800" algn="l" rtl="0" fontAlgn="base">
                <a:spcBef>
                  <a:spcPct val="0"/>
                </a:spcBef>
                <a:spcAft>
                  <a:spcPct val="0"/>
                </a:spcAft>
                <a:defRPr b="1" kern="1200">
                  <a:solidFill>
                    <a:schemeClr val="tx2"/>
                  </a:solidFill>
                  <a:latin typeface="Grundfos TheSans" pitchFamily="34" charset="0"/>
                  <a:ea typeface="+mn-ea"/>
                  <a:cs typeface="Arial" charset="0"/>
                </a:defRPr>
              </a:lvl5pPr>
              <a:lvl6pPr marL="2286000" algn="l" defTabSz="914400" rtl="0" eaLnBrk="1" latinLnBrk="0" hangingPunct="1">
                <a:defRPr b="1" kern="1200">
                  <a:solidFill>
                    <a:schemeClr val="tx2"/>
                  </a:solidFill>
                  <a:latin typeface="Grundfos TheSans" pitchFamily="34" charset="0"/>
                  <a:ea typeface="+mn-ea"/>
                  <a:cs typeface="Arial" charset="0"/>
                </a:defRPr>
              </a:lvl6pPr>
              <a:lvl7pPr marL="2743200" algn="l" defTabSz="914400" rtl="0" eaLnBrk="1" latinLnBrk="0" hangingPunct="1">
                <a:defRPr b="1" kern="1200">
                  <a:solidFill>
                    <a:schemeClr val="tx2"/>
                  </a:solidFill>
                  <a:latin typeface="Grundfos TheSans" pitchFamily="34" charset="0"/>
                  <a:ea typeface="+mn-ea"/>
                  <a:cs typeface="Arial" charset="0"/>
                </a:defRPr>
              </a:lvl7pPr>
              <a:lvl8pPr marL="3200400" algn="l" defTabSz="914400" rtl="0" eaLnBrk="1" latinLnBrk="0" hangingPunct="1">
                <a:defRPr b="1" kern="1200">
                  <a:solidFill>
                    <a:schemeClr val="tx2"/>
                  </a:solidFill>
                  <a:latin typeface="Grundfos TheSans" pitchFamily="34" charset="0"/>
                  <a:ea typeface="+mn-ea"/>
                  <a:cs typeface="Arial" charset="0"/>
                </a:defRPr>
              </a:lvl8pPr>
              <a:lvl9pPr marL="3657600" algn="l" defTabSz="914400" rtl="0" eaLnBrk="1" latinLnBrk="0" hangingPunct="1">
                <a:defRPr b="1" kern="1200">
                  <a:solidFill>
                    <a:schemeClr val="tx2"/>
                  </a:solidFill>
                  <a:latin typeface="Grundfos TheSans" pitchFamily="34" charset="0"/>
                  <a:ea typeface="+mn-ea"/>
                  <a:cs typeface="Arial" charset="0"/>
                </a:defRPr>
              </a:lvl9pPr>
            </a:lstStyle>
            <a:p>
              <a:endParaRPr lang="es-AR"/>
            </a:p>
          </xdr:txBody>
        </xdr:sp>
        <xdr:sp macro="" textlink="">
          <xdr:nvSpPr>
            <xdr:cNvPr id="10" name="Rectangle 35">
              <a:extLst>
                <a:ext uri="{FF2B5EF4-FFF2-40B4-BE49-F238E27FC236}">
                  <a16:creationId xmlns:a16="http://schemas.microsoft.com/office/drawing/2014/main" id="{5941E3EA-D1BB-4DC6-B156-F25093917EBF}"/>
                </a:ext>
              </a:extLst>
            </xdr:cNvPr>
            <xdr:cNvSpPr>
              <a:spLocks noChangeArrowheads="1"/>
            </xdr:cNvSpPr>
          </xdr:nvSpPr>
          <xdr:spPr bwMode="auto">
            <a:xfrm>
              <a:off x="5027" y="3587"/>
              <a:ext cx="644" cy="77"/>
            </a:xfrm>
            <a:prstGeom prst="rect">
              <a:avLst/>
            </a:prstGeom>
            <a:solidFill>
              <a:schemeClr val="bg1"/>
            </a:solidFill>
            <a:ln w="9525">
              <a:solidFill>
                <a:schemeClr val="bg1"/>
              </a:solidFill>
              <a:miter lim="800000"/>
              <a:headEnd/>
              <a:tailEnd/>
            </a:ln>
            <a:effectLst/>
          </xdr:spPr>
          <xdr:txBody>
            <a:bodyPr wrap="square" anchor="ctr"/>
            <a:lstStyle>
              <a:defPPr>
                <a:defRPr lang="en-US"/>
              </a:defPPr>
              <a:lvl1pPr algn="l" rtl="0" fontAlgn="base">
                <a:spcBef>
                  <a:spcPct val="0"/>
                </a:spcBef>
                <a:spcAft>
                  <a:spcPct val="0"/>
                </a:spcAft>
                <a:defRPr b="1" kern="1200">
                  <a:solidFill>
                    <a:schemeClr val="tx2"/>
                  </a:solidFill>
                  <a:latin typeface="Grundfos TheSans" pitchFamily="34" charset="0"/>
                  <a:ea typeface="+mn-ea"/>
                  <a:cs typeface="Arial" charset="0"/>
                </a:defRPr>
              </a:lvl1pPr>
              <a:lvl2pPr marL="457200" algn="l" rtl="0" fontAlgn="base">
                <a:spcBef>
                  <a:spcPct val="0"/>
                </a:spcBef>
                <a:spcAft>
                  <a:spcPct val="0"/>
                </a:spcAft>
                <a:defRPr b="1" kern="1200">
                  <a:solidFill>
                    <a:schemeClr val="tx2"/>
                  </a:solidFill>
                  <a:latin typeface="Grundfos TheSans" pitchFamily="34" charset="0"/>
                  <a:ea typeface="+mn-ea"/>
                  <a:cs typeface="Arial" charset="0"/>
                </a:defRPr>
              </a:lvl2pPr>
              <a:lvl3pPr marL="914400" algn="l" rtl="0" fontAlgn="base">
                <a:spcBef>
                  <a:spcPct val="0"/>
                </a:spcBef>
                <a:spcAft>
                  <a:spcPct val="0"/>
                </a:spcAft>
                <a:defRPr b="1" kern="1200">
                  <a:solidFill>
                    <a:schemeClr val="tx2"/>
                  </a:solidFill>
                  <a:latin typeface="Grundfos TheSans" pitchFamily="34" charset="0"/>
                  <a:ea typeface="+mn-ea"/>
                  <a:cs typeface="Arial" charset="0"/>
                </a:defRPr>
              </a:lvl3pPr>
              <a:lvl4pPr marL="1371600" algn="l" rtl="0" fontAlgn="base">
                <a:spcBef>
                  <a:spcPct val="0"/>
                </a:spcBef>
                <a:spcAft>
                  <a:spcPct val="0"/>
                </a:spcAft>
                <a:defRPr b="1" kern="1200">
                  <a:solidFill>
                    <a:schemeClr val="tx2"/>
                  </a:solidFill>
                  <a:latin typeface="Grundfos TheSans" pitchFamily="34" charset="0"/>
                  <a:ea typeface="+mn-ea"/>
                  <a:cs typeface="Arial" charset="0"/>
                </a:defRPr>
              </a:lvl4pPr>
              <a:lvl5pPr marL="1828800" algn="l" rtl="0" fontAlgn="base">
                <a:spcBef>
                  <a:spcPct val="0"/>
                </a:spcBef>
                <a:spcAft>
                  <a:spcPct val="0"/>
                </a:spcAft>
                <a:defRPr b="1" kern="1200">
                  <a:solidFill>
                    <a:schemeClr val="tx2"/>
                  </a:solidFill>
                  <a:latin typeface="Grundfos TheSans" pitchFamily="34" charset="0"/>
                  <a:ea typeface="+mn-ea"/>
                  <a:cs typeface="Arial" charset="0"/>
                </a:defRPr>
              </a:lvl5pPr>
              <a:lvl6pPr marL="2286000" algn="l" defTabSz="914400" rtl="0" eaLnBrk="1" latinLnBrk="0" hangingPunct="1">
                <a:defRPr b="1" kern="1200">
                  <a:solidFill>
                    <a:schemeClr val="tx2"/>
                  </a:solidFill>
                  <a:latin typeface="Grundfos TheSans" pitchFamily="34" charset="0"/>
                  <a:ea typeface="+mn-ea"/>
                  <a:cs typeface="Arial" charset="0"/>
                </a:defRPr>
              </a:lvl6pPr>
              <a:lvl7pPr marL="2743200" algn="l" defTabSz="914400" rtl="0" eaLnBrk="1" latinLnBrk="0" hangingPunct="1">
                <a:defRPr b="1" kern="1200">
                  <a:solidFill>
                    <a:schemeClr val="tx2"/>
                  </a:solidFill>
                  <a:latin typeface="Grundfos TheSans" pitchFamily="34" charset="0"/>
                  <a:ea typeface="+mn-ea"/>
                  <a:cs typeface="Arial" charset="0"/>
                </a:defRPr>
              </a:lvl7pPr>
              <a:lvl8pPr marL="3200400" algn="l" defTabSz="914400" rtl="0" eaLnBrk="1" latinLnBrk="0" hangingPunct="1">
                <a:defRPr b="1" kern="1200">
                  <a:solidFill>
                    <a:schemeClr val="tx2"/>
                  </a:solidFill>
                  <a:latin typeface="Grundfos TheSans" pitchFamily="34" charset="0"/>
                  <a:ea typeface="+mn-ea"/>
                  <a:cs typeface="Arial" charset="0"/>
                </a:defRPr>
              </a:lvl8pPr>
              <a:lvl9pPr marL="3657600" algn="l" defTabSz="914400" rtl="0" eaLnBrk="1" latinLnBrk="0" hangingPunct="1">
                <a:defRPr b="1" kern="1200">
                  <a:solidFill>
                    <a:schemeClr val="tx2"/>
                  </a:solidFill>
                  <a:latin typeface="Grundfos TheSans" pitchFamily="34" charset="0"/>
                  <a:ea typeface="+mn-ea"/>
                  <a:cs typeface="Arial" charset="0"/>
                </a:defRPr>
              </a:lvl9pPr>
            </a:lstStyle>
            <a:p>
              <a:endParaRPr lang="es-AR"/>
            </a:p>
          </xdr:txBody>
        </xdr:sp>
      </xdr:grpSp>
    </xdr:grpSp>
    <xdr:clientData/>
  </xdr:twoCellAnchor>
  <xdr:twoCellAnchor editAs="oneCell">
    <xdr:from>
      <xdr:col>11</xdr:col>
      <xdr:colOff>72571</xdr:colOff>
      <xdr:row>2</xdr:row>
      <xdr:rowOff>220437</xdr:rowOff>
    </xdr:from>
    <xdr:to>
      <xdr:col>13</xdr:col>
      <xdr:colOff>58923</xdr:colOff>
      <xdr:row>6</xdr:row>
      <xdr:rowOff>149899</xdr:rowOff>
    </xdr:to>
    <xdr:pic>
      <xdr:nvPicPr>
        <xdr:cNvPr id="11" name="Picture 10">
          <a:hlinkClick xmlns:r="http://schemas.openxmlformats.org/officeDocument/2006/relationships" r:id="rId6"/>
          <a:extLst>
            <a:ext uri="{FF2B5EF4-FFF2-40B4-BE49-F238E27FC236}">
              <a16:creationId xmlns:a16="http://schemas.microsoft.com/office/drawing/2014/main" id="{FC92F87A-1030-432A-A6E1-962236819A9F}"/>
            </a:ext>
          </a:extLst>
        </xdr:cNvPr>
        <xdr:cNvPicPr>
          <a:picLocks noChangeAspect="1"/>
        </xdr:cNvPicPr>
      </xdr:nvPicPr>
      <xdr:blipFill>
        <a:blip xmlns:r="http://schemas.openxmlformats.org/officeDocument/2006/relationships" r:embed="rId7"/>
        <a:stretch>
          <a:fillRect/>
        </a:stretch>
      </xdr:blipFill>
      <xdr:spPr>
        <a:xfrm>
          <a:off x="7774214" y="680358"/>
          <a:ext cx="740834" cy="826738"/>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17</xdr:col>
      <xdr:colOff>142876</xdr:colOff>
      <xdr:row>8</xdr:row>
      <xdr:rowOff>154216</xdr:rowOff>
    </xdr:from>
    <xdr:to>
      <xdr:col>21</xdr:col>
      <xdr:colOff>20635</xdr:colOff>
      <xdr:row>24</xdr:row>
      <xdr:rowOff>97911</xdr:rowOff>
    </xdr:to>
    <xdr:pic>
      <xdr:nvPicPr>
        <xdr:cNvPr id="2" name="Picture 1">
          <a:extLst>
            <a:ext uri="{FF2B5EF4-FFF2-40B4-BE49-F238E27FC236}">
              <a16:creationId xmlns:a16="http://schemas.microsoft.com/office/drawing/2014/main" id="{EA80DBE4-FADA-497C-BC8C-E9E786E45039}"/>
            </a:ext>
          </a:extLst>
        </xdr:cNvPr>
        <xdr:cNvPicPr>
          <a:picLocks noChangeAspect="1"/>
        </xdr:cNvPicPr>
      </xdr:nvPicPr>
      <xdr:blipFill>
        <a:blip xmlns:r="http://schemas.openxmlformats.org/officeDocument/2006/relationships" r:embed="rId1" cstate="print"/>
        <a:stretch>
          <a:fillRect/>
        </a:stretch>
      </xdr:blipFill>
      <xdr:spPr>
        <a:xfrm>
          <a:off x="10525126" y="1741716"/>
          <a:ext cx="1410332" cy="2672915"/>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11</xdr:col>
      <xdr:colOff>66221</xdr:colOff>
      <xdr:row>1</xdr:row>
      <xdr:rowOff>89445</xdr:rowOff>
    </xdr:from>
    <xdr:to>
      <xdr:col>13</xdr:col>
      <xdr:colOff>15335</xdr:colOff>
      <xdr:row>5</xdr:row>
      <xdr:rowOff>18993</xdr:rowOff>
    </xdr:to>
    <xdr:pic>
      <xdr:nvPicPr>
        <xdr:cNvPr id="3" name="Picture 2">
          <a:hlinkClick xmlns:r="http://schemas.openxmlformats.org/officeDocument/2006/relationships" r:id="rId2"/>
          <a:extLst>
            <a:ext uri="{FF2B5EF4-FFF2-40B4-BE49-F238E27FC236}">
              <a16:creationId xmlns:a16="http://schemas.microsoft.com/office/drawing/2014/main" id="{013CB1D8-844D-4D38-B329-13D33F7F2A94}"/>
            </a:ext>
          </a:extLst>
        </xdr:cNvPr>
        <xdr:cNvPicPr>
          <a:picLocks noChangeAspect="1"/>
        </xdr:cNvPicPr>
      </xdr:nvPicPr>
      <xdr:blipFill>
        <a:blip xmlns:r="http://schemas.openxmlformats.org/officeDocument/2006/relationships" r:embed="rId3"/>
        <a:stretch>
          <a:fillRect/>
        </a:stretch>
      </xdr:blipFill>
      <xdr:spPr>
        <a:xfrm>
          <a:off x="7810500" y="254001"/>
          <a:ext cx="758976" cy="84698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0.xml><?xml version="1.0" encoding="utf-8"?>
<xdr:wsDr xmlns:xdr="http://schemas.openxmlformats.org/drawingml/2006/spreadsheetDrawing" xmlns:a="http://schemas.openxmlformats.org/drawingml/2006/main">
  <xdr:twoCellAnchor>
    <xdr:from>
      <xdr:col>18</xdr:col>
      <xdr:colOff>21077</xdr:colOff>
      <xdr:row>4</xdr:row>
      <xdr:rowOff>46491</xdr:rowOff>
    </xdr:from>
    <xdr:to>
      <xdr:col>21</xdr:col>
      <xdr:colOff>119636</xdr:colOff>
      <xdr:row>18</xdr:row>
      <xdr:rowOff>69851</xdr:rowOff>
    </xdr:to>
    <xdr:pic>
      <xdr:nvPicPr>
        <xdr:cNvPr id="2" name="Billede 7" descr="GrA7753p.png">
          <a:extLst>
            <a:ext uri="{FF2B5EF4-FFF2-40B4-BE49-F238E27FC236}">
              <a16:creationId xmlns:a16="http://schemas.microsoft.com/office/drawing/2014/main" id="{7DCE8FF3-D1DE-417C-855A-A549E35F16AB}"/>
            </a:ext>
          </a:extLst>
        </xdr:cNvPr>
        <xdr:cNvPicPr>
          <a:picLocks noChangeAspect="1"/>
        </xdr:cNvPicPr>
      </xdr:nvPicPr>
      <xdr:blipFill>
        <a:blip xmlns:r="http://schemas.openxmlformats.org/officeDocument/2006/relationships" r:embed="rId1" cstate="print"/>
        <a:srcRect/>
        <a:stretch>
          <a:fillRect/>
        </a:stretch>
      </xdr:blipFill>
      <xdr:spPr bwMode="auto">
        <a:xfrm>
          <a:off x="11684757" y="960891"/>
          <a:ext cx="1912059" cy="2334760"/>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11</xdr:col>
      <xdr:colOff>406944</xdr:colOff>
      <xdr:row>1</xdr:row>
      <xdr:rowOff>8891</xdr:rowOff>
    </xdr:from>
    <xdr:to>
      <xdr:col>12</xdr:col>
      <xdr:colOff>552429</xdr:colOff>
      <xdr:row>4</xdr:row>
      <xdr:rowOff>135361</xdr:rowOff>
    </xdr:to>
    <xdr:pic>
      <xdr:nvPicPr>
        <xdr:cNvPr id="3" name="Picture 2">
          <a:hlinkClick xmlns:r="http://schemas.openxmlformats.org/officeDocument/2006/relationships" r:id="rId2"/>
          <a:extLst>
            <a:ext uri="{FF2B5EF4-FFF2-40B4-BE49-F238E27FC236}">
              <a16:creationId xmlns:a16="http://schemas.microsoft.com/office/drawing/2014/main" id="{11A0A054-0462-480D-8950-40DBBDF61633}"/>
            </a:ext>
          </a:extLst>
        </xdr:cNvPr>
        <xdr:cNvPicPr>
          <a:picLocks noChangeAspect="1"/>
        </xdr:cNvPicPr>
      </xdr:nvPicPr>
      <xdr:blipFill>
        <a:blip xmlns:r="http://schemas.openxmlformats.org/officeDocument/2006/relationships" r:embed="rId3"/>
        <a:stretch>
          <a:fillRect/>
        </a:stretch>
      </xdr:blipFill>
      <xdr:spPr>
        <a:xfrm>
          <a:off x="7901214" y="163287"/>
          <a:ext cx="777119" cy="867230"/>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1.xml><?xml version="1.0" encoding="utf-8"?>
<xdr:wsDr xmlns:xdr="http://schemas.openxmlformats.org/drawingml/2006/spreadsheetDrawing" xmlns:a="http://schemas.openxmlformats.org/drawingml/2006/main">
  <xdr:twoCellAnchor>
    <xdr:from>
      <xdr:col>17</xdr:col>
      <xdr:colOff>0</xdr:colOff>
      <xdr:row>3</xdr:row>
      <xdr:rowOff>9071</xdr:rowOff>
    </xdr:from>
    <xdr:to>
      <xdr:col>22</xdr:col>
      <xdr:colOff>150178</xdr:colOff>
      <xdr:row>19</xdr:row>
      <xdr:rowOff>23489</xdr:rowOff>
    </xdr:to>
    <xdr:pic>
      <xdr:nvPicPr>
        <xdr:cNvPr id="3" name="Billede 7" descr="GrA7753p.png">
          <a:extLst>
            <a:ext uri="{FF2B5EF4-FFF2-40B4-BE49-F238E27FC236}">
              <a16:creationId xmlns:a16="http://schemas.microsoft.com/office/drawing/2014/main" id="{EE22F2D9-1591-49A8-ADC9-438AC6FE2FA6}"/>
            </a:ext>
          </a:extLst>
        </xdr:cNvPr>
        <xdr:cNvPicPr>
          <a:picLocks noChangeAspect="1"/>
        </xdr:cNvPicPr>
      </xdr:nvPicPr>
      <xdr:blipFill>
        <a:blip xmlns:r="http://schemas.openxmlformats.org/officeDocument/2006/relationships" r:embed="rId1" cstate="print"/>
        <a:srcRect/>
        <a:stretch>
          <a:fillRect/>
        </a:stretch>
      </xdr:blipFill>
      <xdr:spPr bwMode="auto">
        <a:xfrm>
          <a:off x="9942286" y="707571"/>
          <a:ext cx="2153508" cy="2619375"/>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13</xdr:col>
      <xdr:colOff>124278</xdr:colOff>
      <xdr:row>1</xdr:row>
      <xdr:rowOff>36285</xdr:rowOff>
    </xdr:from>
    <xdr:to>
      <xdr:col>15</xdr:col>
      <xdr:colOff>79082</xdr:colOff>
      <xdr:row>5</xdr:row>
      <xdr:rowOff>36558</xdr:rowOff>
    </xdr:to>
    <xdr:pic>
      <xdr:nvPicPr>
        <xdr:cNvPr id="4" name="Picture 3">
          <a:hlinkClick xmlns:r="http://schemas.openxmlformats.org/officeDocument/2006/relationships" r:id="rId2"/>
          <a:extLst>
            <a:ext uri="{FF2B5EF4-FFF2-40B4-BE49-F238E27FC236}">
              <a16:creationId xmlns:a16="http://schemas.microsoft.com/office/drawing/2014/main" id="{01335861-308E-44E1-835E-FA8865FF9A9A}"/>
            </a:ext>
          </a:extLst>
        </xdr:cNvPr>
        <xdr:cNvPicPr>
          <a:picLocks noChangeAspect="1"/>
        </xdr:cNvPicPr>
      </xdr:nvPicPr>
      <xdr:blipFill>
        <a:blip xmlns:r="http://schemas.openxmlformats.org/officeDocument/2006/relationships" r:embed="rId3"/>
        <a:stretch>
          <a:fillRect/>
        </a:stretch>
      </xdr:blipFill>
      <xdr:spPr>
        <a:xfrm>
          <a:off x="8463642" y="199571"/>
          <a:ext cx="758977" cy="846985"/>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17</xdr:col>
      <xdr:colOff>237173</xdr:colOff>
      <xdr:row>0</xdr:row>
      <xdr:rowOff>0</xdr:rowOff>
    </xdr:from>
    <xdr:to>
      <xdr:col>22</xdr:col>
      <xdr:colOff>173068</xdr:colOff>
      <xdr:row>14</xdr:row>
      <xdr:rowOff>93083</xdr:rowOff>
    </xdr:to>
    <xdr:pic>
      <xdr:nvPicPr>
        <xdr:cNvPr id="2" name="Picture 1">
          <a:extLst>
            <a:ext uri="{FF2B5EF4-FFF2-40B4-BE49-F238E27FC236}">
              <a16:creationId xmlns:a16="http://schemas.microsoft.com/office/drawing/2014/main" id="{F249C8E5-DFB0-4D2C-B6C3-7CF054CCDF0B}"/>
            </a:ext>
          </a:extLst>
        </xdr:cNvPr>
        <xdr:cNvPicPr>
          <a:picLocks noChangeAspect="1"/>
        </xdr:cNvPicPr>
      </xdr:nvPicPr>
      <xdr:blipFill>
        <a:blip xmlns:r="http://schemas.openxmlformats.org/officeDocument/2006/relationships" r:embed="rId1"/>
        <a:stretch>
          <a:fillRect/>
        </a:stretch>
      </xdr:blipFill>
      <xdr:spPr>
        <a:xfrm>
          <a:off x="10477501" y="0"/>
          <a:ext cx="1593850" cy="2674993"/>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12</xdr:col>
      <xdr:colOff>87993</xdr:colOff>
      <xdr:row>1</xdr:row>
      <xdr:rowOff>8891</xdr:rowOff>
    </xdr:from>
    <xdr:to>
      <xdr:col>14</xdr:col>
      <xdr:colOff>170054</xdr:colOff>
      <xdr:row>4</xdr:row>
      <xdr:rowOff>115238</xdr:rowOff>
    </xdr:to>
    <xdr:pic>
      <xdr:nvPicPr>
        <xdr:cNvPr id="3" name="Picture 2">
          <a:hlinkClick xmlns:r="http://schemas.openxmlformats.org/officeDocument/2006/relationships" r:id="rId2"/>
          <a:extLst>
            <a:ext uri="{FF2B5EF4-FFF2-40B4-BE49-F238E27FC236}">
              <a16:creationId xmlns:a16="http://schemas.microsoft.com/office/drawing/2014/main" id="{FA398362-51F9-411D-85E7-3399A71F866D}"/>
            </a:ext>
          </a:extLst>
        </xdr:cNvPr>
        <xdr:cNvPicPr>
          <a:picLocks noChangeAspect="1"/>
        </xdr:cNvPicPr>
      </xdr:nvPicPr>
      <xdr:blipFill>
        <a:blip xmlns:r="http://schemas.openxmlformats.org/officeDocument/2006/relationships" r:embed="rId3"/>
        <a:stretch>
          <a:fillRect/>
        </a:stretch>
      </xdr:blipFill>
      <xdr:spPr>
        <a:xfrm>
          <a:off x="7937500" y="163287"/>
          <a:ext cx="774851" cy="85020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19</xdr:col>
      <xdr:colOff>312420</xdr:colOff>
      <xdr:row>1</xdr:row>
      <xdr:rowOff>76200</xdr:rowOff>
    </xdr:from>
    <xdr:to>
      <xdr:col>21</xdr:col>
      <xdr:colOff>662940</xdr:colOff>
      <xdr:row>16</xdr:row>
      <xdr:rowOff>55245</xdr:rowOff>
    </xdr:to>
    <xdr:pic>
      <xdr:nvPicPr>
        <xdr:cNvPr id="1139640" name="Picture 1">
          <a:extLst>
            <a:ext uri="{FF2B5EF4-FFF2-40B4-BE49-F238E27FC236}">
              <a16:creationId xmlns:a16="http://schemas.microsoft.com/office/drawing/2014/main" id="{DF992F84-648B-44E3-82D7-C3CF769B4A6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92300" y="243840"/>
          <a:ext cx="1912620" cy="304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777240</xdr:colOff>
      <xdr:row>6</xdr:row>
      <xdr:rowOff>137160</xdr:rowOff>
    </xdr:from>
    <xdr:to>
      <xdr:col>19</xdr:col>
      <xdr:colOff>457200</xdr:colOff>
      <xdr:row>15</xdr:row>
      <xdr:rowOff>1905</xdr:rowOff>
    </xdr:to>
    <xdr:pic>
      <xdr:nvPicPr>
        <xdr:cNvPr id="1139641" name="Picture 2">
          <a:extLst>
            <a:ext uri="{FF2B5EF4-FFF2-40B4-BE49-F238E27FC236}">
              <a16:creationId xmlns:a16="http://schemas.microsoft.com/office/drawing/2014/main" id="{C4781201-84CE-4F49-9D05-2C1FFF827EDF}"/>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r="47223"/>
        <a:stretch>
          <a:fillRect/>
        </a:stretch>
      </xdr:blipFill>
      <xdr:spPr bwMode="auto">
        <a:xfrm>
          <a:off x="13487400" y="1562100"/>
          <a:ext cx="124968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26</xdr:col>
      <xdr:colOff>592244</xdr:colOff>
      <xdr:row>2</xdr:row>
      <xdr:rowOff>260773</xdr:rowOff>
    </xdr:from>
    <xdr:to>
      <xdr:col>27</xdr:col>
      <xdr:colOff>254942</xdr:colOff>
      <xdr:row>4</xdr:row>
      <xdr:rowOff>164051</xdr:rowOff>
    </xdr:to>
    <xdr:sp macro="" textlink="">
      <xdr:nvSpPr>
        <xdr:cNvPr id="4" name="Flowchart: Connector 3">
          <a:extLst>
            <a:ext uri="{FF2B5EF4-FFF2-40B4-BE49-F238E27FC236}">
              <a16:creationId xmlns:a16="http://schemas.microsoft.com/office/drawing/2014/main" id="{F8B3E9CB-238B-4F76-AD9F-63B117934C21}"/>
            </a:ext>
          </a:extLst>
        </xdr:cNvPr>
        <xdr:cNvSpPr/>
      </xdr:nvSpPr>
      <xdr:spPr bwMode="auto">
        <a:xfrm>
          <a:off x="20794134" y="709083"/>
          <a:ext cx="455083" cy="497417"/>
        </a:xfrm>
        <a:prstGeom prst="flowChartConnector">
          <a:avLst/>
        </a:prstGeom>
        <a:solidFill>
          <a:srgbClr val="FF0000"/>
        </a:solidFill>
        <a:ln w="9525" cap="flat" cmpd="sng" algn="ctr">
          <a:solidFill>
            <a:srgbClr val="FF0000"/>
          </a:solidFill>
          <a:prstDash val="solid"/>
          <a:round/>
          <a:headEnd type="none" w="med" len="med"/>
          <a:tailEnd type="none" w="med" len="med"/>
        </a:ln>
        <a:effectLst/>
      </xdr:spPr>
      <xdr:txBody>
        <a:bodyPr vertOverflow="clip" wrap="square" lIns="18288" tIns="0" rIns="0" bIns="0" rtlCol="0" anchor="ctr" upright="1"/>
        <a:lstStyle/>
        <a:p>
          <a:pPr algn="l"/>
          <a:endParaRPr lang="es-CL" sz="1100"/>
        </a:p>
      </xdr:txBody>
    </xdr:sp>
    <xdr:clientData/>
  </xdr:twoCellAnchor>
  <xdr:twoCellAnchor editAs="oneCell">
    <xdr:from>
      <xdr:col>15</xdr:col>
      <xdr:colOff>201930</xdr:colOff>
      <xdr:row>2</xdr:row>
      <xdr:rowOff>1270</xdr:rowOff>
    </xdr:from>
    <xdr:to>
      <xdr:col>16</xdr:col>
      <xdr:colOff>365421</xdr:colOff>
      <xdr:row>6</xdr:row>
      <xdr:rowOff>135204</xdr:rowOff>
    </xdr:to>
    <xdr:pic>
      <xdr:nvPicPr>
        <xdr:cNvPr id="5" name="Picture 4">
          <a:hlinkClick xmlns:r="http://schemas.openxmlformats.org/officeDocument/2006/relationships" r:id="rId3"/>
          <a:extLst>
            <a:ext uri="{FF2B5EF4-FFF2-40B4-BE49-F238E27FC236}">
              <a16:creationId xmlns:a16="http://schemas.microsoft.com/office/drawing/2014/main" id="{68B69DBA-EF08-4476-B76E-CCD5302B746D}"/>
            </a:ext>
          </a:extLst>
        </xdr:cNvPr>
        <xdr:cNvPicPr>
          <a:picLocks noChangeAspect="1"/>
        </xdr:cNvPicPr>
      </xdr:nvPicPr>
      <xdr:blipFill>
        <a:blip xmlns:r="http://schemas.openxmlformats.org/officeDocument/2006/relationships" r:embed="rId4"/>
        <a:stretch>
          <a:fillRect/>
        </a:stretch>
      </xdr:blipFill>
      <xdr:spPr>
        <a:xfrm>
          <a:off x="11595100" y="457200"/>
          <a:ext cx="982134" cy="109601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4.xml><?xml version="1.0" encoding="utf-8"?>
<xdr:wsDr xmlns:xdr="http://schemas.openxmlformats.org/drawingml/2006/spreadsheetDrawing" xmlns:a="http://schemas.openxmlformats.org/drawingml/2006/main">
  <xdr:twoCellAnchor>
    <xdr:from>
      <xdr:col>7</xdr:col>
      <xdr:colOff>99060</xdr:colOff>
      <xdr:row>15</xdr:row>
      <xdr:rowOff>0</xdr:rowOff>
    </xdr:from>
    <xdr:to>
      <xdr:col>7</xdr:col>
      <xdr:colOff>99060</xdr:colOff>
      <xdr:row>15</xdr:row>
      <xdr:rowOff>0</xdr:rowOff>
    </xdr:to>
    <xdr:sp macro="" textlink="">
      <xdr:nvSpPr>
        <xdr:cNvPr id="1176908" name="Line 2">
          <a:extLst>
            <a:ext uri="{FF2B5EF4-FFF2-40B4-BE49-F238E27FC236}">
              <a16:creationId xmlns:a16="http://schemas.microsoft.com/office/drawing/2014/main" id="{33361CD6-0C53-4A02-8948-288D1EB9C5CD}"/>
            </a:ext>
          </a:extLst>
        </xdr:cNvPr>
        <xdr:cNvSpPr>
          <a:spLocks noChangeShapeType="1"/>
        </xdr:cNvSpPr>
      </xdr:nvSpPr>
      <xdr:spPr bwMode="auto">
        <a:xfrm flipV="1">
          <a:off x="4785360" y="2979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205740</xdr:colOff>
      <xdr:row>15</xdr:row>
      <xdr:rowOff>0</xdr:rowOff>
    </xdr:from>
    <xdr:to>
      <xdr:col>8</xdr:col>
      <xdr:colOff>205740</xdr:colOff>
      <xdr:row>15</xdr:row>
      <xdr:rowOff>0</xdr:rowOff>
    </xdr:to>
    <xdr:sp macro="" textlink="">
      <xdr:nvSpPr>
        <xdr:cNvPr id="1176909" name="Line 3">
          <a:extLst>
            <a:ext uri="{FF2B5EF4-FFF2-40B4-BE49-F238E27FC236}">
              <a16:creationId xmlns:a16="http://schemas.microsoft.com/office/drawing/2014/main" id="{541B4B7A-4BE2-468E-B59E-F8622C879BC6}"/>
            </a:ext>
          </a:extLst>
        </xdr:cNvPr>
        <xdr:cNvSpPr>
          <a:spLocks noChangeShapeType="1"/>
        </xdr:cNvSpPr>
      </xdr:nvSpPr>
      <xdr:spPr bwMode="auto">
        <a:xfrm flipV="1">
          <a:off x="5455920" y="2979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205740</xdr:colOff>
      <xdr:row>15</xdr:row>
      <xdr:rowOff>0</xdr:rowOff>
    </xdr:from>
    <xdr:to>
      <xdr:col>9</xdr:col>
      <xdr:colOff>205740</xdr:colOff>
      <xdr:row>15</xdr:row>
      <xdr:rowOff>0</xdr:rowOff>
    </xdr:to>
    <xdr:sp macro="" textlink="">
      <xdr:nvSpPr>
        <xdr:cNvPr id="1176910" name="Line 4">
          <a:extLst>
            <a:ext uri="{FF2B5EF4-FFF2-40B4-BE49-F238E27FC236}">
              <a16:creationId xmlns:a16="http://schemas.microsoft.com/office/drawing/2014/main" id="{99BED16D-B493-4E82-A5F7-E1CFCC2075E0}"/>
            </a:ext>
          </a:extLst>
        </xdr:cNvPr>
        <xdr:cNvSpPr>
          <a:spLocks noChangeShapeType="1"/>
        </xdr:cNvSpPr>
      </xdr:nvSpPr>
      <xdr:spPr bwMode="auto">
        <a:xfrm flipV="1">
          <a:off x="6019800" y="2979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205740</xdr:colOff>
      <xdr:row>15</xdr:row>
      <xdr:rowOff>0</xdr:rowOff>
    </xdr:from>
    <xdr:to>
      <xdr:col>10</xdr:col>
      <xdr:colOff>205740</xdr:colOff>
      <xdr:row>15</xdr:row>
      <xdr:rowOff>0</xdr:rowOff>
    </xdr:to>
    <xdr:sp macro="" textlink="">
      <xdr:nvSpPr>
        <xdr:cNvPr id="1176911" name="Line 5">
          <a:extLst>
            <a:ext uri="{FF2B5EF4-FFF2-40B4-BE49-F238E27FC236}">
              <a16:creationId xmlns:a16="http://schemas.microsoft.com/office/drawing/2014/main" id="{2F698CF2-55CA-489A-8F2F-0533EADF8A8B}"/>
            </a:ext>
          </a:extLst>
        </xdr:cNvPr>
        <xdr:cNvSpPr>
          <a:spLocks noChangeShapeType="1"/>
        </xdr:cNvSpPr>
      </xdr:nvSpPr>
      <xdr:spPr bwMode="auto">
        <a:xfrm flipV="1">
          <a:off x="6583680" y="2979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99060</xdr:colOff>
      <xdr:row>15</xdr:row>
      <xdr:rowOff>0</xdr:rowOff>
    </xdr:from>
    <xdr:to>
      <xdr:col>8</xdr:col>
      <xdr:colOff>99060</xdr:colOff>
      <xdr:row>15</xdr:row>
      <xdr:rowOff>0</xdr:rowOff>
    </xdr:to>
    <xdr:sp macro="" textlink="">
      <xdr:nvSpPr>
        <xdr:cNvPr id="1176912" name="Line 6">
          <a:extLst>
            <a:ext uri="{FF2B5EF4-FFF2-40B4-BE49-F238E27FC236}">
              <a16:creationId xmlns:a16="http://schemas.microsoft.com/office/drawing/2014/main" id="{E77CA82E-EF6B-42AF-ABB8-9950B94DD758}"/>
            </a:ext>
          </a:extLst>
        </xdr:cNvPr>
        <xdr:cNvSpPr>
          <a:spLocks noChangeShapeType="1"/>
        </xdr:cNvSpPr>
      </xdr:nvSpPr>
      <xdr:spPr bwMode="auto">
        <a:xfrm flipV="1">
          <a:off x="5349240" y="2979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205740</xdr:colOff>
      <xdr:row>15</xdr:row>
      <xdr:rowOff>0</xdr:rowOff>
    </xdr:from>
    <xdr:to>
      <xdr:col>9</xdr:col>
      <xdr:colOff>205740</xdr:colOff>
      <xdr:row>15</xdr:row>
      <xdr:rowOff>0</xdr:rowOff>
    </xdr:to>
    <xdr:sp macro="" textlink="">
      <xdr:nvSpPr>
        <xdr:cNvPr id="1176913" name="Line 7">
          <a:extLst>
            <a:ext uri="{FF2B5EF4-FFF2-40B4-BE49-F238E27FC236}">
              <a16:creationId xmlns:a16="http://schemas.microsoft.com/office/drawing/2014/main" id="{C9C23744-70C9-48BD-859F-790157A35930}"/>
            </a:ext>
          </a:extLst>
        </xdr:cNvPr>
        <xdr:cNvSpPr>
          <a:spLocks noChangeShapeType="1"/>
        </xdr:cNvSpPr>
      </xdr:nvSpPr>
      <xdr:spPr bwMode="auto">
        <a:xfrm flipV="1">
          <a:off x="6019800" y="2979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205740</xdr:colOff>
      <xdr:row>15</xdr:row>
      <xdr:rowOff>0</xdr:rowOff>
    </xdr:from>
    <xdr:to>
      <xdr:col>10</xdr:col>
      <xdr:colOff>205740</xdr:colOff>
      <xdr:row>15</xdr:row>
      <xdr:rowOff>0</xdr:rowOff>
    </xdr:to>
    <xdr:sp macro="" textlink="">
      <xdr:nvSpPr>
        <xdr:cNvPr id="1176914" name="Line 8">
          <a:extLst>
            <a:ext uri="{FF2B5EF4-FFF2-40B4-BE49-F238E27FC236}">
              <a16:creationId xmlns:a16="http://schemas.microsoft.com/office/drawing/2014/main" id="{4AA52AFE-171B-49FE-8CF2-141D3133236F}"/>
            </a:ext>
          </a:extLst>
        </xdr:cNvPr>
        <xdr:cNvSpPr>
          <a:spLocks noChangeShapeType="1"/>
        </xdr:cNvSpPr>
      </xdr:nvSpPr>
      <xdr:spPr bwMode="auto">
        <a:xfrm flipV="1">
          <a:off x="6583680" y="2979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11</xdr:col>
      <xdr:colOff>205740</xdr:colOff>
      <xdr:row>15</xdr:row>
      <xdr:rowOff>0</xdr:rowOff>
    </xdr:from>
    <xdr:to>
      <xdr:col>11</xdr:col>
      <xdr:colOff>205740</xdr:colOff>
      <xdr:row>15</xdr:row>
      <xdr:rowOff>0</xdr:rowOff>
    </xdr:to>
    <xdr:sp macro="" textlink="">
      <xdr:nvSpPr>
        <xdr:cNvPr id="1176915" name="Line 9">
          <a:extLst>
            <a:ext uri="{FF2B5EF4-FFF2-40B4-BE49-F238E27FC236}">
              <a16:creationId xmlns:a16="http://schemas.microsoft.com/office/drawing/2014/main" id="{D9416779-2077-4268-8A7D-F9C3750D85B7}"/>
            </a:ext>
          </a:extLst>
        </xdr:cNvPr>
        <xdr:cNvSpPr>
          <a:spLocks noChangeShapeType="1"/>
        </xdr:cNvSpPr>
      </xdr:nvSpPr>
      <xdr:spPr bwMode="auto">
        <a:xfrm flipV="1">
          <a:off x="7147560" y="2979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16</xdr:col>
      <xdr:colOff>356235</xdr:colOff>
      <xdr:row>1</xdr:row>
      <xdr:rowOff>158750</xdr:rowOff>
    </xdr:from>
    <xdr:to>
      <xdr:col>19</xdr:col>
      <xdr:colOff>56581</xdr:colOff>
      <xdr:row>14</xdr:row>
      <xdr:rowOff>36175</xdr:rowOff>
    </xdr:to>
    <xdr:pic>
      <xdr:nvPicPr>
        <xdr:cNvPr id="10" name="Picture 9">
          <a:extLst>
            <a:ext uri="{FF2B5EF4-FFF2-40B4-BE49-F238E27FC236}">
              <a16:creationId xmlns:a16="http://schemas.microsoft.com/office/drawing/2014/main" id="{D08A6812-32F4-44D1-B211-0FBB22B3B2C7}"/>
            </a:ext>
          </a:extLst>
        </xdr:cNvPr>
        <xdr:cNvPicPr>
          <a:picLocks noChangeAspect="1"/>
        </xdr:cNvPicPr>
      </xdr:nvPicPr>
      <xdr:blipFill>
        <a:blip xmlns:r="http://schemas.openxmlformats.org/officeDocument/2006/relationships" r:embed="rId1" cstate="print"/>
        <a:stretch>
          <a:fillRect/>
        </a:stretch>
      </xdr:blipFill>
      <xdr:spPr>
        <a:xfrm>
          <a:off x="10715625" y="325438"/>
          <a:ext cx="1419225" cy="2504737"/>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12</xdr:col>
      <xdr:colOff>160564</xdr:colOff>
      <xdr:row>0</xdr:row>
      <xdr:rowOff>108856</xdr:rowOff>
    </xdr:from>
    <xdr:to>
      <xdr:col>13</xdr:col>
      <xdr:colOff>306746</xdr:colOff>
      <xdr:row>3</xdr:row>
      <xdr:rowOff>208085</xdr:rowOff>
    </xdr:to>
    <xdr:pic>
      <xdr:nvPicPr>
        <xdr:cNvPr id="11" name="Picture 10">
          <a:hlinkClick xmlns:r="http://schemas.openxmlformats.org/officeDocument/2006/relationships" r:id="rId2"/>
          <a:extLst>
            <a:ext uri="{FF2B5EF4-FFF2-40B4-BE49-F238E27FC236}">
              <a16:creationId xmlns:a16="http://schemas.microsoft.com/office/drawing/2014/main" id="{FC93D187-ECCB-4C66-91B5-212DD1305D00}"/>
            </a:ext>
          </a:extLst>
        </xdr:cNvPr>
        <xdr:cNvPicPr>
          <a:picLocks noChangeAspect="1"/>
        </xdr:cNvPicPr>
      </xdr:nvPicPr>
      <xdr:blipFill>
        <a:blip xmlns:r="http://schemas.openxmlformats.org/officeDocument/2006/relationships" r:embed="rId3"/>
        <a:stretch>
          <a:fillRect/>
        </a:stretch>
      </xdr:blipFill>
      <xdr:spPr>
        <a:xfrm>
          <a:off x="7774214" y="108856"/>
          <a:ext cx="737205" cy="820135"/>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5.xml><?xml version="1.0" encoding="utf-8"?>
<xdr:wsDr xmlns:xdr="http://schemas.openxmlformats.org/drawingml/2006/spreadsheetDrawing" xmlns:a="http://schemas.openxmlformats.org/drawingml/2006/main">
  <xdr:twoCellAnchor>
    <xdr:from>
      <xdr:col>7</xdr:col>
      <xdr:colOff>99060</xdr:colOff>
      <xdr:row>17</xdr:row>
      <xdr:rowOff>0</xdr:rowOff>
    </xdr:from>
    <xdr:to>
      <xdr:col>7</xdr:col>
      <xdr:colOff>99060</xdr:colOff>
      <xdr:row>17</xdr:row>
      <xdr:rowOff>0</xdr:rowOff>
    </xdr:to>
    <xdr:sp macro="" textlink="">
      <xdr:nvSpPr>
        <xdr:cNvPr id="1177932" name="Line 2">
          <a:extLst>
            <a:ext uri="{FF2B5EF4-FFF2-40B4-BE49-F238E27FC236}">
              <a16:creationId xmlns:a16="http://schemas.microsoft.com/office/drawing/2014/main" id="{2BEADD96-0D53-4D3F-9A55-40D60E532346}"/>
            </a:ext>
          </a:extLst>
        </xdr:cNvPr>
        <xdr:cNvSpPr>
          <a:spLocks noChangeShapeType="1"/>
        </xdr:cNvSpPr>
      </xdr:nvSpPr>
      <xdr:spPr bwMode="auto">
        <a:xfrm flipV="1">
          <a:off x="6400800" y="3360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205740</xdr:colOff>
      <xdr:row>17</xdr:row>
      <xdr:rowOff>0</xdr:rowOff>
    </xdr:from>
    <xdr:to>
      <xdr:col>8</xdr:col>
      <xdr:colOff>205740</xdr:colOff>
      <xdr:row>17</xdr:row>
      <xdr:rowOff>0</xdr:rowOff>
    </xdr:to>
    <xdr:sp macro="" textlink="">
      <xdr:nvSpPr>
        <xdr:cNvPr id="1177933" name="Line 3">
          <a:extLst>
            <a:ext uri="{FF2B5EF4-FFF2-40B4-BE49-F238E27FC236}">
              <a16:creationId xmlns:a16="http://schemas.microsoft.com/office/drawing/2014/main" id="{E589B361-1AA8-4321-BC25-3C0DCA93759D}"/>
            </a:ext>
          </a:extLst>
        </xdr:cNvPr>
        <xdr:cNvSpPr>
          <a:spLocks noChangeShapeType="1"/>
        </xdr:cNvSpPr>
      </xdr:nvSpPr>
      <xdr:spPr bwMode="auto">
        <a:xfrm flipV="1">
          <a:off x="7071360" y="3360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205740</xdr:colOff>
      <xdr:row>17</xdr:row>
      <xdr:rowOff>0</xdr:rowOff>
    </xdr:from>
    <xdr:to>
      <xdr:col>9</xdr:col>
      <xdr:colOff>205740</xdr:colOff>
      <xdr:row>17</xdr:row>
      <xdr:rowOff>0</xdr:rowOff>
    </xdr:to>
    <xdr:sp macro="" textlink="">
      <xdr:nvSpPr>
        <xdr:cNvPr id="1177934" name="Line 4">
          <a:extLst>
            <a:ext uri="{FF2B5EF4-FFF2-40B4-BE49-F238E27FC236}">
              <a16:creationId xmlns:a16="http://schemas.microsoft.com/office/drawing/2014/main" id="{C832019C-8075-4FA2-9045-606185A67772}"/>
            </a:ext>
          </a:extLst>
        </xdr:cNvPr>
        <xdr:cNvSpPr>
          <a:spLocks noChangeShapeType="1"/>
        </xdr:cNvSpPr>
      </xdr:nvSpPr>
      <xdr:spPr bwMode="auto">
        <a:xfrm flipV="1">
          <a:off x="7635240" y="3360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205740</xdr:colOff>
      <xdr:row>17</xdr:row>
      <xdr:rowOff>0</xdr:rowOff>
    </xdr:from>
    <xdr:to>
      <xdr:col>10</xdr:col>
      <xdr:colOff>205740</xdr:colOff>
      <xdr:row>17</xdr:row>
      <xdr:rowOff>0</xdr:rowOff>
    </xdr:to>
    <xdr:sp macro="" textlink="">
      <xdr:nvSpPr>
        <xdr:cNvPr id="1177935" name="Line 5">
          <a:extLst>
            <a:ext uri="{FF2B5EF4-FFF2-40B4-BE49-F238E27FC236}">
              <a16:creationId xmlns:a16="http://schemas.microsoft.com/office/drawing/2014/main" id="{04FCEB7D-8EDB-4881-ADFC-8960A600EABE}"/>
            </a:ext>
          </a:extLst>
        </xdr:cNvPr>
        <xdr:cNvSpPr>
          <a:spLocks noChangeShapeType="1"/>
        </xdr:cNvSpPr>
      </xdr:nvSpPr>
      <xdr:spPr bwMode="auto">
        <a:xfrm flipV="1">
          <a:off x="8199120" y="3360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99060</xdr:colOff>
      <xdr:row>17</xdr:row>
      <xdr:rowOff>0</xdr:rowOff>
    </xdr:from>
    <xdr:to>
      <xdr:col>8</xdr:col>
      <xdr:colOff>99060</xdr:colOff>
      <xdr:row>17</xdr:row>
      <xdr:rowOff>0</xdr:rowOff>
    </xdr:to>
    <xdr:sp macro="" textlink="">
      <xdr:nvSpPr>
        <xdr:cNvPr id="1177936" name="Line 6">
          <a:extLst>
            <a:ext uri="{FF2B5EF4-FFF2-40B4-BE49-F238E27FC236}">
              <a16:creationId xmlns:a16="http://schemas.microsoft.com/office/drawing/2014/main" id="{CBE47248-18CA-45B7-B031-4012E749987C}"/>
            </a:ext>
          </a:extLst>
        </xdr:cNvPr>
        <xdr:cNvSpPr>
          <a:spLocks noChangeShapeType="1"/>
        </xdr:cNvSpPr>
      </xdr:nvSpPr>
      <xdr:spPr bwMode="auto">
        <a:xfrm flipV="1">
          <a:off x="6964680" y="3360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205740</xdr:colOff>
      <xdr:row>17</xdr:row>
      <xdr:rowOff>0</xdr:rowOff>
    </xdr:from>
    <xdr:to>
      <xdr:col>9</xdr:col>
      <xdr:colOff>205740</xdr:colOff>
      <xdr:row>17</xdr:row>
      <xdr:rowOff>0</xdr:rowOff>
    </xdr:to>
    <xdr:sp macro="" textlink="">
      <xdr:nvSpPr>
        <xdr:cNvPr id="1177937" name="Line 7">
          <a:extLst>
            <a:ext uri="{FF2B5EF4-FFF2-40B4-BE49-F238E27FC236}">
              <a16:creationId xmlns:a16="http://schemas.microsoft.com/office/drawing/2014/main" id="{C726E919-C4A4-4A6E-AC70-1A6F08397CAE}"/>
            </a:ext>
          </a:extLst>
        </xdr:cNvPr>
        <xdr:cNvSpPr>
          <a:spLocks noChangeShapeType="1"/>
        </xdr:cNvSpPr>
      </xdr:nvSpPr>
      <xdr:spPr bwMode="auto">
        <a:xfrm flipV="1">
          <a:off x="7635240" y="3360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205740</xdr:colOff>
      <xdr:row>17</xdr:row>
      <xdr:rowOff>0</xdr:rowOff>
    </xdr:from>
    <xdr:to>
      <xdr:col>10</xdr:col>
      <xdr:colOff>205740</xdr:colOff>
      <xdr:row>17</xdr:row>
      <xdr:rowOff>0</xdr:rowOff>
    </xdr:to>
    <xdr:sp macro="" textlink="">
      <xdr:nvSpPr>
        <xdr:cNvPr id="1177938" name="Line 8">
          <a:extLst>
            <a:ext uri="{FF2B5EF4-FFF2-40B4-BE49-F238E27FC236}">
              <a16:creationId xmlns:a16="http://schemas.microsoft.com/office/drawing/2014/main" id="{7D08B9CC-404A-49B6-BB64-5729A4291411}"/>
            </a:ext>
          </a:extLst>
        </xdr:cNvPr>
        <xdr:cNvSpPr>
          <a:spLocks noChangeShapeType="1"/>
        </xdr:cNvSpPr>
      </xdr:nvSpPr>
      <xdr:spPr bwMode="auto">
        <a:xfrm flipV="1">
          <a:off x="8199120" y="3360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11</xdr:col>
      <xdr:colOff>205740</xdr:colOff>
      <xdr:row>17</xdr:row>
      <xdr:rowOff>0</xdr:rowOff>
    </xdr:from>
    <xdr:to>
      <xdr:col>11</xdr:col>
      <xdr:colOff>205740</xdr:colOff>
      <xdr:row>17</xdr:row>
      <xdr:rowOff>0</xdr:rowOff>
    </xdr:to>
    <xdr:sp macro="" textlink="">
      <xdr:nvSpPr>
        <xdr:cNvPr id="1177939" name="Line 9">
          <a:extLst>
            <a:ext uri="{FF2B5EF4-FFF2-40B4-BE49-F238E27FC236}">
              <a16:creationId xmlns:a16="http://schemas.microsoft.com/office/drawing/2014/main" id="{6B814AC0-D559-4336-B3AC-086C42E3D082}"/>
            </a:ext>
          </a:extLst>
        </xdr:cNvPr>
        <xdr:cNvSpPr>
          <a:spLocks noChangeShapeType="1"/>
        </xdr:cNvSpPr>
      </xdr:nvSpPr>
      <xdr:spPr bwMode="auto">
        <a:xfrm flipV="1">
          <a:off x="8763000" y="336042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13</xdr:col>
      <xdr:colOff>41955</xdr:colOff>
      <xdr:row>1</xdr:row>
      <xdr:rowOff>95250</xdr:rowOff>
    </xdr:from>
    <xdr:to>
      <xdr:col>15</xdr:col>
      <xdr:colOff>208183</xdr:colOff>
      <xdr:row>16</xdr:row>
      <xdr:rowOff>93663</xdr:rowOff>
    </xdr:to>
    <xdr:pic>
      <xdr:nvPicPr>
        <xdr:cNvPr id="11" name="Picture 10">
          <a:extLst>
            <a:ext uri="{FF2B5EF4-FFF2-40B4-BE49-F238E27FC236}">
              <a16:creationId xmlns:a16="http://schemas.microsoft.com/office/drawing/2014/main" id="{27FCE34D-9558-42E1-ADEF-924494D61887}"/>
            </a:ext>
          </a:extLst>
        </xdr:cNvPr>
        <xdr:cNvPicPr>
          <a:picLocks noChangeAspect="1"/>
        </xdr:cNvPicPr>
      </xdr:nvPicPr>
      <xdr:blipFill>
        <a:blip xmlns:r="http://schemas.openxmlformats.org/officeDocument/2006/relationships" r:embed="rId1"/>
        <a:stretch>
          <a:fillRect/>
        </a:stretch>
      </xdr:blipFill>
      <xdr:spPr>
        <a:xfrm>
          <a:off x="9884455" y="258536"/>
          <a:ext cx="1320692" cy="2983366"/>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8</xdr:col>
      <xdr:colOff>509632</xdr:colOff>
      <xdr:row>0</xdr:row>
      <xdr:rowOff>108857</xdr:rowOff>
    </xdr:from>
    <xdr:to>
      <xdr:col>10</xdr:col>
      <xdr:colOff>168732</xdr:colOff>
      <xdr:row>4</xdr:row>
      <xdr:rowOff>19993</xdr:rowOff>
    </xdr:to>
    <xdr:pic>
      <xdr:nvPicPr>
        <xdr:cNvPr id="12" name="Picture 11">
          <a:hlinkClick xmlns:r="http://schemas.openxmlformats.org/officeDocument/2006/relationships" r:id="rId2"/>
          <a:extLst>
            <a:ext uri="{FF2B5EF4-FFF2-40B4-BE49-F238E27FC236}">
              <a16:creationId xmlns:a16="http://schemas.microsoft.com/office/drawing/2014/main" id="{0190D0EA-59A8-4236-A12D-247D937D3224}"/>
            </a:ext>
          </a:extLst>
        </xdr:cNvPr>
        <xdr:cNvPicPr>
          <a:picLocks noChangeAspect="1"/>
        </xdr:cNvPicPr>
      </xdr:nvPicPr>
      <xdr:blipFill>
        <a:blip xmlns:r="http://schemas.openxmlformats.org/officeDocument/2006/relationships" r:embed="rId3"/>
        <a:stretch>
          <a:fillRect/>
        </a:stretch>
      </xdr:blipFill>
      <xdr:spPr>
        <a:xfrm>
          <a:off x="7511142" y="108857"/>
          <a:ext cx="773491" cy="863182"/>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6.xml><?xml version="1.0" encoding="utf-8"?>
<xdr:wsDr xmlns:xdr="http://schemas.openxmlformats.org/drawingml/2006/spreadsheetDrawing" xmlns:a="http://schemas.openxmlformats.org/drawingml/2006/main">
  <xdr:twoCellAnchor>
    <xdr:from>
      <xdr:col>7</xdr:col>
      <xdr:colOff>99060</xdr:colOff>
      <xdr:row>12</xdr:row>
      <xdr:rowOff>0</xdr:rowOff>
    </xdr:from>
    <xdr:to>
      <xdr:col>7</xdr:col>
      <xdr:colOff>99060</xdr:colOff>
      <xdr:row>12</xdr:row>
      <xdr:rowOff>0</xdr:rowOff>
    </xdr:to>
    <xdr:sp macro="" textlink="">
      <xdr:nvSpPr>
        <xdr:cNvPr id="1178956" name="Line 2">
          <a:extLst>
            <a:ext uri="{FF2B5EF4-FFF2-40B4-BE49-F238E27FC236}">
              <a16:creationId xmlns:a16="http://schemas.microsoft.com/office/drawing/2014/main" id="{5D297653-62FF-4E9C-A5B1-99AC5DB93CB3}"/>
            </a:ext>
          </a:extLst>
        </xdr:cNvPr>
        <xdr:cNvSpPr>
          <a:spLocks noChangeShapeType="1"/>
        </xdr:cNvSpPr>
      </xdr:nvSpPr>
      <xdr:spPr bwMode="auto">
        <a:xfrm flipV="1">
          <a:off x="4572000" y="226314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205740</xdr:colOff>
      <xdr:row>12</xdr:row>
      <xdr:rowOff>0</xdr:rowOff>
    </xdr:from>
    <xdr:to>
      <xdr:col>8</xdr:col>
      <xdr:colOff>205740</xdr:colOff>
      <xdr:row>12</xdr:row>
      <xdr:rowOff>0</xdr:rowOff>
    </xdr:to>
    <xdr:sp macro="" textlink="">
      <xdr:nvSpPr>
        <xdr:cNvPr id="1178957" name="Line 3">
          <a:extLst>
            <a:ext uri="{FF2B5EF4-FFF2-40B4-BE49-F238E27FC236}">
              <a16:creationId xmlns:a16="http://schemas.microsoft.com/office/drawing/2014/main" id="{CBFFD353-5087-4618-A86C-8436A033C9B1}"/>
            </a:ext>
          </a:extLst>
        </xdr:cNvPr>
        <xdr:cNvSpPr>
          <a:spLocks noChangeShapeType="1"/>
        </xdr:cNvSpPr>
      </xdr:nvSpPr>
      <xdr:spPr bwMode="auto">
        <a:xfrm flipV="1">
          <a:off x="5120640" y="226314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205740</xdr:colOff>
      <xdr:row>12</xdr:row>
      <xdr:rowOff>0</xdr:rowOff>
    </xdr:from>
    <xdr:to>
      <xdr:col>9</xdr:col>
      <xdr:colOff>205740</xdr:colOff>
      <xdr:row>12</xdr:row>
      <xdr:rowOff>0</xdr:rowOff>
    </xdr:to>
    <xdr:sp macro="" textlink="">
      <xdr:nvSpPr>
        <xdr:cNvPr id="1178958" name="Line 4">
          <a:extLst>
            <a:ext uri="{FF2B5EF4-FFF2-40B4-BE49-F238E27FC236}">
              <a16:creationId xmlns:a16="http://schemas.microsoft.com/office/drawing/2014/main" id="{C766D809-EF32-4D19-860A-D5BE1AB86103}"/>
            </a:ext>
          </a:extLst>
        </xdr:cNvPr>
        <xdr:cNvSpPr>
          <a:spLocks noChangeShapeType="1"/>
        </xdr:cNvSpPr>
      </xdr:nvSpPr>
      <xdr:spPr bwMode="auto">
        <a:xfrm flipV="1">
          <a:off x="5562600" y="226314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205740</xdr:colOff>
      <xdr:row>12</xdr:row>
      <xdr:rowOff>0</xdr:rowOff>
    </xdr:from>
    <xdr:to>
      <xdr:col>10</xdr:col>
      <xdr:colOff>205740</xdr:colOff>
      <xdr:row>12</xdr:row>
      <xdr:rowOff>0</xdr:rowOff>
    </xdr:to>
    <xdr:sp macro="" textlink="">
      <xdr:nvSpPr>
        <xdr:cNvPr id="1178959" name="Line 5">
          <a:extLst>
            <a:ext uri="{FF2B5EF4-FFF2-40B4-BE49-F238E27FC236}">
              <a16:creationId xmlns:a16="http://schemas.microsoft.com/office/drawing/2014/main" id="{F0105E51-C19F-4496-8045-9BF8F3BB0CDF}"/>
            </a:ext>
          </a:extLst>
        </xdr:cNvPr>
        <xdr:cNvSpPr>
          <a:spLocks noChangeShapeType="1"/>
        </xdr:cNvSpPr>
      </xdr:nvSpPr>
      <xdr:spPr bwMode="auto">
        <a:xfrm flipV="1">
          <a:off x="6004560" y="226314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99060</xdr:colOff>
      <xdr:row>12</xdr:row>
      <xdr:rowOff>0</xdr:rowOff>
    </xdr:from>
    <xdr:to>
      <xdr:col>8</xdr:col>
      <xdr:colOff>99060</xdr:colOff>
      <xdr:row>12</xdr:row>
      <xdr:rowOff>0</xdr:rowOff>
    </xdr:to>
    <xdr:sp macro="" textlink="">
      <xdr:nvSpPr>
        <xdr:cNvPr id="1178960" name="Line 6">
          <a:extLst>
            <a:ext uri="{FF2B5EF4-FFF2-40B4-BE49-F238E27FC236}">
              <a16:creationId xmlns:a16="http://schemas.microsoft.com/office/drawing/2014/main" id="{7E6743DE-069E-46D7-9241-6EE66A5105E6}"/>
            </a:ext>
          </a:extLst>
        </xdr:cNvPr>
        <xdr:cNvSpPr>
          <a:spLocks noChangeShapeType="1"/>
        </xdr:cNvSpPr>
      </xdr:nvSpPr>
      <xdr:spPr bwMode="auto">
        <a:xfrm flipV="1">
          <a:off x="5013960" y="226314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205740</xdr:colOff>
      <xdr:row>12</xdr:row>
      <xdr:rowOff>0</xdr:rowOff>
    </xdr:from>
    <xdr:to>
      <xdr:col>9</xdr:col>
      <xdr:colOff>205740</xdr:colOff>
      <xdr:row>12</xdr:row>
      <xdr:rowOff>0</xdr:rowOff>
    </xdr:to>
    <xdr:sp macro="" textlink="">
      <xdr:nvSpPr>
        <xdr:cNvPr id="1178961" name="Line 7">
          <a:extLst>
            <a:ext uri="{FF2B5EF4-FFF2-40B4-BE49-F238E27FC236}">
              <a16:creationId xmlns:a16="http://schemas.microsoft.com/office/drawing/2014/main" id="{41DB9AB8-164A-4F25-887B-EEFF816DCA74}"/>
            </a:ext>
          </a:extLst>
        </xdr:cNvPr>
        <xdr:cNvSpPr>
          <a:spLocks noChangeShapeType="1"/>
        </xdr:cNvSpPr>
      </xdr:nvSpPr>
      <xdr:spPr bwMode="auto">
        <a:xfrm flipV="1">
          <a:off x="5562600" y="226314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205740</xdr:colOff>
      <xdr:row>12</xdr:row>
      <xdr:rowOff>0</xdr:rowOff>
    </xdr:from>
    <xdr:to>
      <xdr:col>10</xdr:col>
      <xdr:colOff>205740</xdr:colOff>
      <xdr:row>12</xdr:row>
      <xdr:rowOff>0</xdr:rowOff>
    </xdr:to>
    <xdr:sp macro="" textlink="">
      <xdr:nvSpPr>
        <xdr:cNvPr id="1178962" name="Line 8">
          <a:extLst>
            <a:ext uri="{FF2B5EF4-FFF2-40B4-BE49-F238E27FC236}">
              <a16:creationId xmlns:a16="http://schemas.microsoft.com/office/drawing/2014/main" id="{50C22EC3-6F1E-49A5-8067-17905A5B9528}"/>
            </a:ext>
          </a:extLst>
        </xdr:cNvPr>
        <xdr:cNvSpPr>
          <a:spLocks noChangeShapeType="1"/>
        </xdr:cNvSpPr>
      </xdr:nvSpPr>
      <xdr:spPr bwMode="auto">
        <a:xfrm flipV="1">
          <a:off x="6004560" y="226314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11</xdr:col>
      <xdr:colOff>205740</xdr:colOff>
      <xdr:row>12</xdr:row>
      <xdr:rowOff>0</xdr:rowOff>
    </xdr:from>
    <xdr:to>
      <xdr:col>11</xdr:col>
      <xdr:colOff>205740</xdr:colOff>
      <xdr:row>12</xdr:row>
      <xdr:rowOff>0</xdr:rowOff>
    </xdr:to>
    <xdr:sp macro="" textlink="">
      <xdr:nvSpPr>
        <xdr:cNvPr id="1178963" name="Line 9">
          <a:extLst>
            <a:ext uri="{FF2B5EF4-FFF2-40B4-BE49-F238E27FC236}">
              <a16:creationId xmlns:a16="http://schemas.microsoft.com/office/drawing/2014/main" id="{3AB4DC47-C08C-43DA-BE5F-323D42C32080}"/>
            </a:ext>
          </a:extLst>
        </xdr:cNvPr>
        <xdr:cNvSpPr>
          <a:spLocks noChangeShapeType="1"/>
        </xdr:cNvSpPr>
      </xdr:nvSpPr>
      <xdr:spPr bwMode="auto">
        <a:xfrm flipV="1">
          <a:off x="6446520" y="226314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15</xdr:col>
      <xdr:colOff>42863</xdr:colOff>
      <xdr:row>0</xdr:row>
      <xdr:rowOff>7937</xdr:rowOff>
    </xdr:from>
    <xdr:to>
      <xdr:col>18</xdr:col>
      <xdr:colOff>170437</xdr:colOff>
      <xdr:row>13</xdr:row>
      <xdr:rowOff>77795</xdr:rowOff>
    </xdr:to>
    <xdr:pic>
      <xdr:nvPicPr>
        <xdr:cNvPr id="10" name="Picture 9">
          <a:extLst>
            <a:ext uri="{FF2B5EF4-FFF2-40B4-BE49-F238E27FC236}">
              <a16:creationId xmlns:a16="http://schemas.microsoft.com/office/drawing/2014/main" id="{831C3AEF-A815-4D12-921D-8F2DAE077580}"/>
            </a:ext>
          </a:extLst>
        </xdr:cNvPr>
        <xdr:cNvPicPr>
          <a:picLocks noChangeAspect="1"/>
        </xdr:cNvPicPr>
      </xdr:nvPicPr>
      <xdr:blipFill>
        <a:blip xmlns:r="http://schemas.openxmlformats.org/officeDocument/2006/relationships" r:embed="rId1" cstate="print"/>
        <a:stretch>
          <a:fillRect/>
        </a:stretch>
      </xdr:blipFill>
      <xdr:spPr>
        <a:xfrm>
          <a:off x="8234363" y="7937"/>
          <a:ext cx="1767769" cy="2492375"/>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12</xdr:col>
      <xdr:colOff>62075</xdr:colOff>
      <xdr:row>1</xdr:row>
      <xdr:rowOff>0</xdr:rowOff>
    </xdr:from>
    <xdr:to>
      <xdr:col>13</xdr:col>
      <xdr:colOff>284897</xdr:colOff>
      <xdr:row>4</xdr:row>
      <xdr:rowOff>35298</xdr:rowOff>
    </xdr:to>
    <xdr:pic>
      <xdr:nvPicPr>
        <xdr:cNvPr id="11" name="Picture 10">
          <a:hlinkClick xmlns:r="http://schemas.openxmlformats.org/officeDocument/2006/relationships" r:id="rId2"/>
          <a:extLst>
            <a:ext uri="{FF2B5EF4-FFF2-40B4-BE49-F238E27FC236}">
              <a16:creationId xmlns:a16="http://schemas.microsoft.com/office/drawing/2014/main" id="{34D98FC2-03AF-4006-A907-E615E919CA48}"/>
            </a:ext>
          </a:extLst>
        </xdr:cNvPr>
        <xdr:cNvPicPr>
          <a:picLocks noChangeAspect="1"/>
        </xdr:cNvPicPr>
      </xdr:nvPicPr>
      <xdr:blipFill>
        <a:blip xmlns:r="http://schemas.openxmlformats.org/officeDocument/2006/relationships" r:embed="rId3"/>
        <a:stretch>
          <a:fillRect/>
        </a:stretch>
      </xdr:blipFill>
      <xdr:spPr>
        <a:xfrm>
          <a:off x="6889913" y="166688"/>
          <a:ext cx="704159" cy="78581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7.xml><?xml version="1.0" encoding="utf-8"?>
<xdr:wsDr xmlns:xdr="http://schemas.openxmlformats.org/drawingml/2006/spreadsheetDrawing" xmlns:a="http://schemas.openxmlformats.org/drawingml/2006/main">
  <xdr:twoCellAnchor>
    <xdr:from>
      <xdr:col>8</xdr:col>
      <xdr:colOff>101600</xdr:colOff>
      <xdr:row>12</xdr:row>
      <xdr:rowOff>0</xdr:rowOff>
    </xdr:from>
    <xdr:to>
      <xdr:col>8</xdr:col>
      <xdr:colOff>101600</xdr:colOff>
      <xdr:row>12</xdr:row>
      <xdr:rowOff>0</xdr:rowOff>
    </xdr:to>
    <xdr:sp macro="" textlink="">
      <xdr:nvSpPr>
        <xdr:cNvPr id="2" name="Line 2">
          <a:extLst>
            <a:ext uri="{FF2B5EF4-FFF2-40B4-BE49-F238E27FC236}">
              <a16:creationId xmlns:a16="http://schemas.microsoft.com/office/drawing/2014/main" id="{D2401A60-D2FE-4312-B2DB-E695BA6509DF}"/>
            </a:ext>
          </a:extLst>
        </xdr:cNvPr>
        <xdr:cNvSpPr>
          <a:spLocks noChangeShapeType="1"/>
        </xdr:cNvSpPr>
      </xdr:nvSpPr>
      <xdr:spPr bwMode="auto">
        <a:xfrm flipV="1">
          <a:off x="6572885" y="22098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209550</xdr:colOff>
      <xdr:row>12</xdr:row>
      <xdr:rowOff>0</xdr:rowOff>
    </xdr:from>
    <xdr:to>
      <xdr:col>9</xdr:col>
      <xdr:colOff>209550</xdr:colOff>
      <xdr:row>12</xdr:row>
      <xdr:rowOff>0</xdr:rowOff>
    </xdr:to>
    <xdr:sp macro="" textlink="">
      <xdr:nvSpPr>
        <xdr:cNvPr id="3" name="Line 3">
          <a:extLst>
            <a:ext uri="{FF2B5EF4-FFF2-40B4-BE49-F238E27FC236}">
              <a16:creationId xmlns:a16="http://schemas.microsoft.com/office/drawing/2014/main" id="{AACC37A1-EDFE-4248-881D-4B3BF5246805}"/>
            </a:ext>
          </a:extLst>
        </xdr:cNvPr>
        <xdr:cNvSpPr>
          <a:spLocks noChangeShapeType="1"/>
        </xdr:cNvSpPr>
      </xdr:nvSpPr>
      <xdr:spPr bwMode="auto">
        <a:xfrm flipV="1">
          <a:off x="7109460" y="22098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209550</xdr:colOff>
      <xdr:row>12</xdr:row>
      <xdr:rowOff>0</xdr:rowOff>
    </xdr:from>
    <xdr:to>
      <xdr:col>10</xdr:col>
      <xdr:colOff>209550</xdr:colOff>
      <xdr:row>12</xdr:row>
      <xdr:rowOff>0</xdr:rowOff>
    </xdr:to>
    <xdr:sp macro="" textlink="">
      <xdr:nvSpPr>
        <xdr:cNvPr id="4" name="Line 4">
          <a:extLst>
            <a:ext uri="{FF2B5EF4-FFF2-40B4-BE49-F238E27FC236}">
              <a16:creationId xmlns:a16="http://schemas.microsoft.com/office/drawing/2014/main" id="{33C46FAC-FE14-4C88-B451-0B1C8E3E1B20}"/>
            </a:ext>
          </a:extLst>
        </xdr:cNvPr>
        <xdr:cNvSpPr>
          <a:spLocks noChangeShapeType="1"/>
        </xdr:cNvSpPr>
      </xdr:nvSpPr>
      <xdr:spPr bwMode="auto">
        <a:xfrm flipV="1">
          <a:off x="7536180" y="22098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11</xdr:col>
      <xdr:colOff>209550</xdr:colOff>
      <xdr:row>12</xdr:row>
      <xdr:rowOff>0</xdr:rowOff>
    </xdr:from>
    <xdr:to>
      <xdr:col>11</xdr:col>
      <xdr:colOff>209550</xdr:colOff>
      <xdr:row>12</xdr:row>
      <xdr:rowOff>0</xdr:rowOff>
    </xdr:to>
    <xdr:sp macro="" textlink="">
      <xdr:nvSpPr>
        <xdr:cNvPr id="5" name="Line 5">
          <a:extLst>
            <a:ext uri="{FF2B5EF4-FFF2-40B4-BE49-F238E27FC236}">
              <a16:creationId xmlns:a16="http://schemas.microsoft.com/office/drawing/2014/main" id="{47B8925C-EE90-4C9B-B4BF-C19C7F734D7F}"/>
            </a:ext>
          </a:extLst>
        </xdr:cNvPr>
        <xdr:cNvSpPr>
          <a:spLocks noChangeShapeType="1"/>
        </xdr:cNvSpPr>
      </xdr:nvSpPr>
      <xdr:spPr bwMode="auto">
        <a:xfrm flipV="1">
          <a:off x="7962900" y="22098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101600</xdr:colOff>
      <xdr:row>12</xdr:row>
      <xdr:rowOff>0</xdr:rowOff>
    </xdr:from>
    <xdr:to>
      <xdr:col>9</xdr:col>
      <xdr:colOff>101600</xdr:colOff>
      <xdr:row>12</xdr:row>
      <xdr:rowOff>0</xdr:rowOff>
    </xdr:to>
    <xdr:sp macro="" textlink="">
      <xdr:nvSpPr>
        <xdr:cNvPr id="6" name="Line 6">
          <a:extLst>
            <a:ext uri="{FF2B5EF4-FFF2-40B4-BE49-F238E27FC236}">
              <a16:creationId xmlns:a16="http://schemas.microsoft.com/office/drawing/2014/main" id="{B4CFC6E2-0E4A-4CAE-8EB4-855850B18D72}"/>
            </a:ext>
          </a:extLst>
        </xdr:cNvPr>
        <xdr:cNvSpPr>
          <a:spLocks noChangeShapeType="1"/>
        </xdr:cNvSpPr>
      </xdr:nvSpPr>
      <xdr:spPr bwMode="auto">
        <a:xfrm flipV="1">
          <a:off x="6999605" y="22098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209550</xdr:colOff>
      <xdr:row>12</xdr:row>
      <xdr:rowOff>0</xdr:rowOff>
    </xdr:from>
    <xdr:to>
      <xdr:col>10</xdr:col>
      <xdr:colOff>209550</xdr:colOff>
      <xdr:row>12</xdr:row>
      <xdr:rowOff>0</xdr:rowOff>
    </xdr:to>
    <xdr:sp macro="" textlink="">
      <xdr:nvSpPr>
        <xdr:cNvPr id="7" name="Line 7">
          <a:extLst>
            <a:ext uri="{FF2B5EF4-FFF2-40B4-BE49-F238E27FC236}">
              <a16:creationId xmlns:a16="http://schemas.microsoft.com/office/drawing/2014/main" id="{996DC839-25FE-4533-8B4E-C219B23F31F1}"/>
            </a:ext>
          </a:extLst>
        </xdr:cNvPr>
        <xdr:cNvSpPr>
          <a:spLocks noChangeShapeType="1"/>
        </xdr:cNvSpPr>
      </xdr:nvSpPr>
      <xdr:spPr bwMode="auto">
        <a:xfrm flipV="1">
          <a:off x="7536180" y="22098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11</xdr:col>
      <xdr:colOff>209550</xdr:colOff>
      <xdr:row>12</xdr:row>
      <xdr:rowOff>0</xdr:rowOff>
    </xdr:from>
    <xdr:to>
      <xdr:col>11</xdr:col>
      <xdr:colOff>209550</xdr:colOff>
      <xdr:row>12</xdr:row>
      <xdr:rowOff>0</xdr:rowOff>
    </xdr:to>
    <xdr:sp macro="" textlink="">
      <xdr:nvSpPr>
        <xdr:cNvPr id="8" name="Line 8">
          <a:extLst>
            <a:ext uri="{FF2B5EF4-FFF2-40B4-BE49-F238E27FC236}">
              <a16:creationId xmlns:a16="http://schemas.microsoft.com/office/drawing/2014/main" id="{C63F0B6C-66BD-49B4-B7CF-4867C9B1F74B}"/>
            </a:ext>
          </a:extLst>
        </xdr:cNvPr>
        <xdr:cNvSpPr>
          <a:spLocks noChangeShapeType="1"/>
        </xdr:cNvSpPr>
      </xdr:nvSpPr>
      <xdr:spPr bwMode="auto">
        <a:xfrm flipV="1">
          <a:off x="7962900" y="22098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209550</xdr:colOff>
      <xdr:row>12</xdr:row>
      <xdr:rowOff>0</xdr:rowOff>
    </xdr:from>
    <xdr:to>
      <xdr:col>12</xdr:col>
      <xdr:colOff>209550</xdr:colOff>
      <xdr:row>12</xdr:row>
      <xdr:rowOff>0</xdr:rowOff>
    </xdr:to>
    <xdr:sp macro="" textlink="">
      <xdr:nvSpPr>
        <xdr:cNvPr id="9" name="Line 9">
          <a:extLst>
            <a:ext uri="{FF2B5EF4-FFF2-40B4-BE49-F238E27FC236}">
              <a16:creationId xmlns:a16="http://schemas.microsoft.com/office/drawing/2014/main" id="{82928E3C-A991-498B-9E30-AB2725D04BEB}"/>
            </a:ext>
          </a:extLst>
        </xdr:cNvPr>
        <xdr:cNvSpPr>
          <a:spLocks noChangeShapeType="1"/>
        </xdr:cNvSpPr>
      </xdr:nvSpPr>
      <xdr:spPr bwMode="auto">
        <a:xfrm flipV="1">
          <a:off x="8389620" y="22098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editAs="oneCell">
    <xdr:from>
      <xdr:col>18</xdr:col>
      <xdr:colOff>676275</xdr:colOff>
      <xdr:row>0</xdr:row>
      <xdr:rowOff>0</xdr:rowOff>
    </xdr:from>
    <xdr:to>
      <xdr:col>28</xdr:col>
      <xdr:colOff>171450</xdr:colOff>
      <xdr:row>27</xdr:row>
      <xdr:rowOff>37978</xdr:rowOff>
    </xdr:to>
    <xdr:pic>
      <xdr:nvPicPr>
        <xdr:cNvPr id="10" name="Picture 9">
          <a:extLst>
            <a:ext uri="{FF2B5EF4-FFF2-40B4-BE49-F238E27FC236}">
              <a16:creationId xmlns:a16="http://schemas.microsoft.com/office/drawing/2014/main" id="{7BF02656-8F6A-4774-ADEF-CE05BAE904C9}"/>
            </a:ext>
          </a:extLst>
        </xdr:cNvPr>
        <xdr:cNvPicPr>
          <a:picLocks noChangeAspect="1"/>
        </xdr:cNvPicPr>
      </xdr:nvPicPr>
      <xdr:blipFill>
        <a:blip xmlns:r="http://schemas.openxmlformats.org/officeDocument/2006/relationships" r:embed="rId1"/>
        <a:stretch>
          <a:fillRect/>
        </a:stretch>
      </xdr:blipFill>
      <xdr:spPr>
        <a:xfrm>
          <a:off x="11414760" y="0"/>
          <a:ext cx="5650230" cy="4409953"/>
        </a:xfrm>
        <a:prstGeom prst="rect">
          <a:avLst/>
        </a:prstGeom>
      </xdr:spPr>
    </xdr:pic>
    <xdr:clientData/>
  </xdr:twoCellAnchor>
  <xdr:twoCellAnchor editAs="oneCell">
    <xdr:from>
      <xdr:col>0</xdr:col>
      <xdr:colOff>190500</xdr:colOff>
      <xdr:row>43</xdr:row>
      <xdr:rowOff>59986</xdr:rowOff>
    </xdr:from>
    <xdr:to>
      <xdr:col>1</xdr:col>
      <xdr:colOff>5203750</xdr:colOff>
      <xdr:row>76</xdr:row>
      <xdr:rowOff>93997</xdr:rowOff>
    </xdr:to>
    <xdr:pic>
      <xdr:nvPicPr>
        <xdr:cNvPr id="11" name="Picture 10">
          <a:extLst>
            <a:ext uri="{FF2B5EF4-FFF2-40B4-BE49-F238E27FC236}">
              <a16:creationId xmlns:a16="http://schemas.microsoft.com/office/drawing/2014/main" id="{B630317E-FA92-4054-AD9E-BB77F87A7B59}"/>
            </a:ext>
          </a:extLst>
        </xdr:cNvPr>
        <xdr:cNvPicPr>
          <a:picLocks noChangeAspect="1"/>
        </xdr:cNvPicPr>
      </xdr:nvPicPr>
      <xdr:blipFill>
        <a:blip xmlns:r="http://schemas.openxmlformats.org/officeDocument/2006/relationships" r:embed="rId2"/>
        <a:stretch>
          <a:fillRect/>
        </a:stretch>
      </xdr:blipFill>
      <xdr:spPr>
        <a:xfrm>
          <a:off x="190500" y="7660936"/>
          <a:ext cx="5577130" cy="5377536"/>
        </a:xfrm>
        <a:prstGeom prst="rect">
          <a:avLst/>
        </a:prstGeom>
      </xdr:spPr>
    </xdr:pic>
    <xdr:clientData/>
  </xdr:twoCellAnchor>
  <xdr:twoCellAnchor editAs="oneCell">
    <xdr:from>
      <xdr:col>8</xdr:col>
      <xdr:colOff>356125</xdr:colOff>
      <xdr:row>31</xdr:row>
      <xdr:rowOff>57150</xdr:rowOff>
    </xdr:from>
    <xdr:to>
      <xdr:col>12</xdr:col>
      <xdr:colOff>399069</xdr:colOff>
      <xdr:row>43</xdr:row>
      <xdr:rowOff>132672</xdr:rowOff>
    </xdr:to>
    <xdr:pic>
      <xdr:nvPicPr>
        <xdr:cNvPr id="12" name="Picture 11">
          <a:extLst>
            <a:ext uri="{FF2B5EF4-FFF2-40B4-BE49-F238E27FC236}">
              <a16:creationId xmlns:a16="http://schemas.microsoft.com/office/drawing/2014/main" id="{D4D40672-DBD5-4D77-B757-781B69C8821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823600" y="5676900"/>
          <a:ext cx="2496584" cy="2018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295274</xdr:colOff>
      <xdr:row>45</xdr:row>
      <xdr:rowOff>38099</xdr:rowOff>
    </xdr:from>
    <xdr:to>
      <xdr:col>16</xdr:col>
      <xdr:colOff>401955</xdr:colOff>
      <xdr:row>76</xdr:row>
      <xdr:rowOff>98847</xdr:rowOff>
    </xdr:to>
    <xdr:pic>
      <xdr:nvPicPr>
        <xdr:cNvPr id="13" name="Picture 12">
          <a:extLst>
            <a:ext uri="{FF2B5EF4-FFF2-40B4-BE49-F238E27FC236}">
              <a16:creationId xmlns:a16="http://schemas.microsoft.com/office/drawing/2014/main" id="{3E91107C-9F38-45BD-8961-5659D3F71D34}"/>
            </a:ext>
          </a:extLst>
        </xdr:cNvPr>
        <xdr:cNvPicPr>
          <a:picLocks noChangeAspect="1"/>
        </xdr:cNvPicPr>
      </xdr:nvPicPr>
      <xdr:blipFill>
        <a:blip xmlns:r="http://schemas.openxmlformats.org/officeDocument/2006/relationships" r:embed="rId4"/>
        <a:stretch>
          <a:fillRect/>
        </a:stretch>
      </xdr:blipFill>
      <xdr:spPr>
        <a:xfrm>
          <a:off x="5737859" y="7955279"/>
          <a:ext cx="5593081" cy="5086138"/>
        </a:xfrm>
        <a:prstGeom prst="rect">
          <a:avLst/>
        </a:prstGeom>
      </xdr:spPr>
    </xdr:pic>
    <xdr:clientData/>
  </xdr:twoCellAnchor>
  <xdr:twoCellAnchor editAs="oneCell">
    <xdr:from>
      <xdr:col>15</xdr:col>
      <xdr:colOff>238125</xdr:colOff>
      <xdr:row>33</xdr:row>
      <xdr:rowOff>0</xdr:rowOff>
    </xdr:from>
    <xdr:to>
      <xdr:col>17</xdr:col>
      <xdr:colOff>55736</xdr:colOff>
      <xdr:row>43</xdr:row>
      <xdr:rowOff>57293</xdr:rowOff>
    </xdr:to>
    <xdr:pic>
      <xdr:nvPicPr>
        <xdr:cNvPr id="14" name="Picture 13">
          <a:extLst>
            <a:ext uri="{FF2B5EF4-FFF2-40B4-BE49-F238E27FC236}">
              <a16:creationId xmlns:a16="http://schemas.microsoft.com/office/drawing/2014/main" id="{816C2E30-27CA-4B31-802C-0C2106F6A3BF}"/>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692640" y="5966460"/>
          <a:ext cx="1044431" cy="16651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371476</xdr:colOff>
      <xdr:row>3</xdr:row>
      <xdr:rowOff>142874</xdr:rowOff>
    </xdr:from>
    <xdr:to>
      <xdr:col>11</xdr:col>
      <xdr:colOff>173355</xdr:colOff>
      <xdr:row>20</xdr:row>
      <xdr:rowOff>55993</xdr:rowOff>
    </xdr:to>
    <xdr:pic>
      <xdr:nvPicPr>
        <xdr:cNvPr id="15" name="Picture 14">
          <a:extLst>
            <a:ext uri="{FF2B5EF4-FFF2-40B4-BE49-F238E27FC236}">
              <a16:creationId xmlns:a16="http://schemas.microsoft.com/office/drawing/2014/main" id="{2720B21B-5F90-4CBF-B3B7-DEDFE2F4A8D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842761" y="838199"/>
          <a:ext cx="1623059" cy="2677274"/>
        </a:xfrm>
        <a:prstGeom prst="rect">
          <a:avLst/>
        </a:prstGeom>
      </xdr:spPr>
    </xdr:pic>
    <xdr:clientData/>
  </xdr:twoCellAnchor>
  <xdr:twoCellAnchor editAs="oneCell">
    <xdr:from>
      <xdr:col>15</xdr:col>
      <xdr:colOff>66675</xdr:colOff>
      <xdr:row>4</xdr:row>
      <xdr:rowOff>142875</xdr:rowOff>
    </xdr:from>
    <xdr:to>
      <xdr:col>16</xdr:col>
      <xdr:colOff>515495</xdr:colOff>
      <xdr:row>19</xdr:row>
      <xdr:rowOff>19055</xdr:rowOff>
    </xdr:to>
    <xdr:pic>
      <xdr:nvPicPr>
        <xdr:cNvPr id="16" name="Picture 15">
          <a:extLst>
            <a:ext uri="{FF2B5EF4-FFF2-40B4-BE49-F238E27FC236}">
              <a16:creationId xmlns:a16="http://schemas.microsoft.com/office/drawing/2014/main" id="{C626C50C-BA62-4D15-93AE-A85A45BF107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9525000" y="1074420"/>
          <a:ext cx="1058420" cy="2293625"/>
        </a:xfrm>
        <a:prstGeom prst="rect">
          <a:avLst/>
        </a:prstGeom>
      </xdr:spPr>
    </xdr:pic>
    <xdr:clientData/>
  </xdr:twoCellAnchor>
  <xdr:twoCellAnchor editAs="oneCell">
    <xdr:from>
      <xdr:col>7</xdr:col>
      <xdr:colOff>180975</xdr:colOff>
      <xdr:row>2</xdr:row>
      <xdr:rowOff>38100</xdr:rowOff>
    </xdr:from>
    <xdr:to>
      <xdr:col>8</xdr:col>
      <xdr:colOff>363190</xdr:colOff>
      <xdr:row>7</xdr:row>
      <xdr:rowOff>133054</xdr:rowOff>
    </xdr:to>
    <xdr:pic>
      <xdr:nvPicPr>
        <xdr:cNvPr id="17" name="Picture 16">
          <a:hlinkClick xmlns:r="http://schemas.openxmlformats.org/officeDocument/2006/relationships" r:id="rId8"/>
          <a:extLst>
            <a:ext uri="{FF2B5EF4-FFF2-40B4-BE49-F238E27FC236}">
              <a16:creationId xmlns:a16="http://schemas.microsoft.com/office/drawing/2014/main" id="{9E7A1A00-C3B3-47B6-B05A-81B6C97C985D}"/>
            </a:ext>
          </a:extLst>
        </xdr:cNvPr>
        <xdr:cNvPicPr>
          <a:picLocks noChangeAspect="1"/>
        </xdr:cNvPicPr>
      </xdr:nvPicPr>
      <xdr:blipFill>
        <a:blip xmlns:r="http://schemas.openxmlformats.org/officeDocument/2006/relationships" r:embed="rId9"/>
        <a:stretch>
          <a:fillRect/>
        </a:stretch>
      </xdr:blipFill>
      <xdr:spPr>
        <a:xfrm>
          <a:off x="5623560" y="495300"/>
          <a:ext cx="791815" cy="90457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6</xdr:col>
      <xdr:colOff>556486</xdr:colOff>
      <xdr:row>1</xdr:row>
      <xdr:rowOff>207509</xdr:rowOff>
    </xdr:from>
    <xdr:to>
      <xdr:col>8</xdr:col>
      <xdr:colOff>231040</xdr:colOff>
      <xdr:row>14</xdr:row>
      <xdr:rowOff>17876</xdr:rowOff>
    </xdr:to>
    <xdr:pic>
      <xdr:nvPicPr>
        <xdr:cNvPr id="3" name="Picture 7" descr="GrA6270p_w">
          <a:extLst>
            <a:ext uri="{FF2B5EF4-FFF2-40B4-BE49-F238E27FC236}">
              <a16:creationId xmlns:a16="http://schemas.microsoft.com/office/drawing/2014/main" id="{BC0B40C3-8E36-42B8-A234-F024CB499B18}"/>
            </a:ext>
          </a:extLst>
        </xdr:cNvPr>
        <xdr:cNvPicPr>
          <a:picLocks noChangeAspect="1" noChangeArrowheads="1"/>
        </xdr:cNvPicPr>
      </xdr:nvPicPr>
      <xdr:blipFill>
        <a:blip xmlns:r="http://schemas.openxmlformats.org/officeDocument/2006/relationships" r:embed="rId1"/>
        <a:srcRect/>
        <a:stretch>
          <a:fillRect/>
        </a:stretch>
      </xdr:blipFill>
      <xdr:spPr bwMode="auto">
        <a:xfrm>
          <a:off x="8614455" y="370795"/>
          <a:ext cx="1658479" cy="2478648"/>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7</xdr:col>
      <xdr:colOff>688657</xdr:colOff>
      <xdr:row>1</xdr:row>
      <xdr:rowOff>103504</xdr:rowOff>
    </xdr:from>
    <xdr:to>
      <xdr:col>11</xdr:col>
      <xdr:colOff>171135</xdr:colOff>
      <xdr:row>10</xdr:row>
      <xdr:rowOff>130975</xdr:rowOff>
    </xdr:to>
    <xdr:pic>
      <xdr:nvPicPr>
        <xdr:cNvPr id="4" name="Picture 8" descr="C:\Users\3610\Documents\Text\Dedicated Controls\Dedicated Controls UPDATE\DC 3.0\Pictures\CU362-2.png">
          <a:extLst>
            <a:ext uri="{FF2B5EF4-FFF2-40B4-BE49-F238E27FC236}">
              <a16:creationId xmlns:a16="http://schemas.microsoft.com/office/drawing/2014/main" id="{0E142618-D120-4417-85EF-1D79BA49B622}"/>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8001000" y="277812"/>
          <a:ext cx="2680321" cy="1967690"/>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4</xdr:col>
      <xdr:colOff>312420</xdr:colOff>
      <xdr:row>38</xdr:row>
      <xdr:rowOff>160020</xdr:rowOff>
    </xdr:from>
    <xdr:to>
      <xdr:col>4</xdr:col>
      <xdr:colOff>1314450</xdr:colOff>
      <xdr:row>44</xdr:row>
      <xdr:rowOff>152400</xdr:rowOff>
    </xdr:to>
    <xdr:pic>
      <xdr:nvPicPr>
        <xdr:cNvPr id="1170838" name="Grafik 5">
          <a:extLst>
            <a:ext uri="{FF2B5EF4-FFF2-40B4-BE49-F238E27FC236}">
              <a16:creationId xmlns:a16="http://schemas.microsoft.com/office/drawing/2014/main" id="{9AC88057-C562-42F1-8707-1CDFEE465955}"/>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16666" t="18024" r="13214" b="16966"/>
        <a:stretch>
          <a:fillRect/>
        </a:stretch>
      </xdr:blipFill>
      <xdr:spPr bwMode="auto">
        <a:xfrm>
          <a:off x="5113020" y="7559040"/>
          <a:ext cx="990600" cy="1059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38</xdr:row>
      <xdr:rowOff>158741</xdr:rowOff>
    </xdr:from>
    <xdr:to>
      <xdr:col>6</xdr:col>
      <xdr:colOff>16757</xdr:colOff>
      <xdr:row>44</xdr:row>
      <xdr:rowOff>96951</xdr:rowOff>
    </xdr:to>
    <xdr:pic>
      <xdr:nvPicPr>
        <xdr:cNvPr id="6" name="Picture 11" descr="Float-sensor">
          <a:extLst>
            <a:ext uri="{FF2B5EF4-FFF2-40B4-BE49-F238E27FC236}">
              <a16:creationId xmlns:a16="http://schemas.microsoft.com/office/drawing/2014/main" id="{B7192CFA-CE87-4DBA-8120-1B6849938B98}"/>
            </a:ext>
          </a:extLst>
        </xdr:cNvPr>
        <xdr:cNvPicPr>
          <a:picLocks noChangeAspect="1" noChangeArrowheads="1"/>
        </xdr:cNvPicPr>
      </xdr:nvPicPr>
      <xdr:blipFill>
        <a:blip xmlns:r="http://schemas.openxmlformats.org/officeDocument/2006/relationships" r:embed="rId4"/>
        <a:srcRect/>
        <a:stretch>
          <a:fillRect/>
        </a:stretch>
      </xdr:blipFill>
      <xdr:spPr bwMode="auto">
        <a:xfrm>
          <a:off x="6707188" y="7223116"/>
          <a:ext cx="1366154" cy="994214"/>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6</xdr:col>
      <xdr:colOff>404370</xdr:colOff>
      <xdr:row>39</xdr:row>
      <xdr:rowOff>11245</xdr:rowOff>
    </xdr:from>
    <xdr:to>
      <xdr:col>7</xdr:col>
      <xdr:colOff>188506</xdr:colOff>
      <xdr:row>44</xdr:row>
      <xdr:rowOff>96608</xdr:rowOff>
    </xdr:to>
    <xdr:pic>
      <xdr:nvPicPr>
        <xdr:cNvPr id="7" name="Picture 13" descr="Level-censor-MPS">
          <a:extLst>
            <a:ext uri="{FF2B5EF4-FFF2-40B4-BE49-F238E27FC236}">
              <a16:creationId xmlns:a16="http://schemas.microsoft.com/office/drawing/2014/main" id="{FE18C32A-D3DB-4E7E-B737-0B809AD10A66}"/>
            </a:ext>
          </a:extLst>
        </xdr:cNvPr>
        <xdr:cNvPicPr>
          <a:picLocks noChangeAspect="1" noChangeArrowheads="1"/>
        </xdr:cNvPicPr>
      </xdr:nvPicPr>
      <xdr:blipFill>
        <a:blip xmlns:r="http://schemas.openxmlformats.org/officeDocument/2006/relationships" r:embed="rId5"/>
        <a:srcRect/>
        <a:stretch>
          <a:fillRect/>
        </a:stretch>
      </xdr:blipFill>
      <xdr:spPr bwMode="auto">
        <a:xfrm>
          <a:off x="8469823" y="7256278"/>
          <a:ext cx="958886" cy="960713"/>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5</xdr:col>
      <xdr:colOff>381181</xdr:colOff>
      <xdr:row>1</xdr:row>
      <xdr:rowOff>108857</xdr:rowOff>
    </xdr:from>
    <xdr:to>
      <xdr:col>5</xdr:col>
      <xdr:colOff>1086209</xdr:colOff>
      <xdr:row>4</xdr:row>
      <xdr:rowOff>173344</xdr:rowOff>
    </xdr:to>
    <xdr:pic>
      <xdr:nvPicPr>
        <xdr:cNvPr id="8" name="Picture 7">
          <a:hlinkClick xmlns:r="http://schemas.openxmlformats.org/officeDocument/2006/relationships" r:id="rId6"/>
          <a:extLst>
            <a:ext uri="{FF2B5EF4-FFF2-40B4-BE49-F238E27FC236}">
              <a16:creationId xmlns:a16="http://schemas.microsoft.com/office/drawing/2014/main" id="{B3B6333B-A703-4009-9027-57076695BA1B}"/>
            </a:ext>
          </a:extLst>
        </xdr:cNvPr>
        <xdr:cNvPicPr>
          <a:picLocks noChangeAspect="1"/>
        </xdr:cNvPicPr>
      </xdr:nvPicPr>
      <xdr:blipFill>
        <a:blip xmlns:r="http://schemas.openxmlformats.org/officeDocument/2006/relationships" r:embed="rId7"/>
        <a:stretch>
          <a:fillRect/>
        </a:stretch>
      </xdr:blipFill>
      <xdr:spPr>
        <a:xfrm>
          <a:off x="7093857" y="272143"/>
          <a:ext cx="704159" cy="78581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59.xml><?xml version="1.0" encoding="utf-8"?>
<xdr:wsDr xmlns:xdr="http://schemas.openxmlformats.org/drawingml/2006/spreadsheetDrawing" xmlns:a="http://schemas.openxmlformats.org/drawingml/2006/main">
  <xdr:twoCellAnchor>
    <xdr:from>
      <xdr:col>0</xdr:col>
      <xdr:colOff>0</xdr:colOff>
      <xdr:row>0</xdr:row>
      <xdr:rowOff>22860</xdr:rowOff>
    </xdr:from>
    <xdr:to>
      <xdr:col>9</xdr:col>
      <xdr:colOff>60960</xdr:colOff>
      <xdr:row>3</xdr:row>
      <xdr:rowOff>99060</xdr:rowOff>
    </xdr:to>
    <xdr:pic>
      <xdr:nvPicPr>
        <xdr:cNvPr id="1144760" name="image2.jpeg">
          <a:extLst>
            <a:ext uri="{FF2B5EF4-FFF2-40B4-BE49-F238E27FC236}">
              <a16:creationId xmlns:a16="http://schemas.microsoft.com/office/drawing/2014/main" id="{70538D0B-94E6-4247-AE91-A4C593250DA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2860"/>
          <a:ext cx="784860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594360</xdr:colOff>
      <xdr:row>8</xdr:row>
      <xdr:rowOff>83820</xdr:rowOff>
    </xdr:from>
    <xdr:to>
      <xdr:col>13</xdr:col>
      <xdr:colOff>396240</xdr:colOff>
      <xdr:row>30</xdr:row>
      <xdr:rowOff>55245</xdr:rowOff>
    </xdr:to>
    <xdr:pic>
      <xdr:nvPicPr>
        <xdr:cNvPr id="1144761" name="Picture 3">
          <a:extLst>
            <a:ext uri="{FF2B5EF4-FFF2-40B4-BE49-F238E27FC236}">
              <a16:creationId xmlns:a16="http://schemas.microsoft.com/office/drawing/2014/main" id="{4B6D41DE-A6EA-423E-998E-2AB8CD8D8B1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10878" t="9515" r="8658" b="3368"/>
        <a:stretch>
          <a:fillRect/>
        </a:stretch>
      </xdr:blipFill>
      <xdr:spPr bwMode="auto">
        <a:xfrm>
          <a:off x="8382000" y="1920240"/>
          <a:ext cx="3329940" cy="3573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304800</xdr:colOff>
      <xdr:row>6</xdr:row>
      <xdr:rowOff>213360</xdr:rowOff>
    </xdr:from>
    <xdr:to>
      <xdr:col>15</xdr:col>
      <xdr:colOff>247650</xdr:colOff>
      <xdr:row>16</xdr:row>
      <xdr:rowOff>95250</xdr:rowOff>
    </xdr:to>
    <xdr:pic>
      <xdr:nvPicPr>
        <xdr:cNvPr id="1144762" name="Picture 4" descr="91136848 Cue Controls Variable Frequency Drives [91136848 ...">
          <a:extLst>
            <a:ext uri="{FF2B5EF4-FFF2-40B4-BE49-F238E27FC236}">
              <a16:creationId xmlns:a16="http://schemas.microsoft.com/office/drawing/2014/main" id="{75A3B9B2-2983-4220-8C67-8E5840CFEED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l="22124" r="21181"/>
        <a:stretch>
          <a:fillRect/>
        </a:stretch>
      </xdr:blipFill>
      <xdr:spPr bwMode="auto">
        <a:xfrm>
          <a:off x="10843260" y="1592580"/>
          <a:ext cx="2301240" cy="1706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70363</xdr:colOff>
      <xdr:row>4</xdr:row>
      <xdr:rowOff>6350</xdr:rowOff>
    </xdr:from>
    <xdr:to>
      <xdr:col>7</xdr:col>
      <xdr:colOff>705335</xdr:colOff>
      <xdr:row>6</xdr:row>
      <xdr:rowOff>210559</xdr:rowOff>
    </xdr:to>
    <xdr:pic>
      <xdr:nvPicPr>
        <xdr:cNvPr id="5" name="Picture 4">
          <a:hlinkClick xmlns:r="http://schemas.openxmlformats.org/officeDocument/2006/relationships" r:id="rId4"/>
          <a:extLst>
            <a:ext uri="{FF2B5EF4-FFF2-40B4-BE49-F238E27FC236}">
              <a16:creationId xmlns:a16="http://schemas.microsoft.com/office/drawing/2014/main" id="{879F0C67-D6A7-4ACE-89F2-392A5517486E}"/>
            </a:ext>
          </a:extLst>
        </xdr:cNvPr>
        <xdr:cNvPicPr>
          <a:picLocks noChangeAspect="1"/>
        </xdr:cNvPicPr>
      </xdr:nvPicPr>
      <xdr:blipFill>
        <a:blip xmlns:r="http://schemas.openxmlformats.org/officeDocument/2006/relationships" r:embed="rId5"/>
        <a:stretch>
          <a:fillRect/>
        </a:stretch>
      </xdr:blipFill>
      <xdr:spPr>
        <a:xfrm>
          <a:off x="6088576" y="857250"/>
          <a:ext cx="640146" cy="714375"/>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2</xdr:col>
      <xdr:colOff>129540</xdr:colOff>
      <xdr:row>1</xdr:row>
      <xdr:rowOff>213360</xdr:rowOff>
    </xdr:from>
    <xdr:to>
      <xdr:col>3</xdr:col>
      <xdr:colOff>971550</xdr:colOff>
      <xdr:row>3</xdr:row>
      <xdr:rowOff>135255</xdr:rowOff>
    </xdr:to>
    <xdr:pic>
      <xdr:nvPicPr>
        <xdr:cNvPr id="1171580" name="image1.jpeg">
          <a:extLst>
            <a:ext uri="{FF2B5EF4-FFF2-40B4-BE49-F238E27FC236}">
              <a16:creationId xmlns:a16="http://schemas.microsoft.com/office/drawing/2014/main" id="{1932FC24-0C82-4089-BF8B-1045D55C2AAA}"/>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322320" y="381000"/>
          <a:ext cx="11887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108857</xdr:colOff>
      <xdr:row>1</xdr:row>
      <xdr:rowOff>87993</xdr:rowOff>
    </xdr:from>
    <xdr:to>
      <xdr:col>9</xdr:col>
      <xdr:colOff>22350</xdr:colOff>
      <xdr:row>5</xdr:row>
      <xdr:rowOff>93661</xdr:rowOff>
    </xdr:to>
    <xdr:pic>
      <xdr:nvPicPr>
        <xdr:cNvPr id="3" name="Picture 2">
          <a:hlinkClick xmlns:r="http://schemas.openxmlformats.org/officeDocument/2006/relationships" r:id="rId2"/>
          <a:extLst>
            <a:ext uri="{FF2B5EF4-FFF2-40B4-BE49-F238E27FC236}">
              <a16:creationId xmlns:a16="http://schemas.microsoft.com/office/drawing/2014/main" id="{C58B2BAC-DD5A-4471-B901-D661FCF00867}"/>
            </a:ext>
          </a:extLst>
        </xdr:cNvPr>
        <xdr:cNvPicPr>
          <a:picLocks noChangeAspect="1"/>
        </xdr:cNvPicPr>
      </xdr:nvPicPr>
      <xdr:blipFill>
        <a:blip xmlns:r="http://schemas.openxmlformats.org/officeDocument/2006/relationships" r:embed="rId3"/>
        <a:stretch>
          <a:fillRect/>
        </a:stretch>
      </xdr:blipFill>
      <xdr:spPr>
        <a:xfrm>
          <a:off x="8663214" y="244929"/>
          <a:ext cx="704159" cy="78581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487680</xdr:colOff>
      <xdr:row>3</xdr:row>
      <xdr:rowOff>91440</xdr:rowOff>
    </xdr:from>
    <xdr:to>
      <xdr:col>13</xdr:col>
      <xdr:colOff>99060</xdr:colOff>
      <xdr:row>29</xdr:row>
      <xdr:rowOff>83820</xdr:rowOff>
    </xdr:to>
    <xdr:pic>
      <xdr:nvPicPr>
        <xdr:cNvPr id="1152499" name="Imagen 1">
          <a:extLst>
            <a:ext uri="{FF2B5EF4-FFF2-40B4-BE49-F238E27FC236}">
              <a16:creationId xmlns:a16="http://schemas.microsoft.com/office/drawing/2014/main" id="{D203296D-A8E3-4408-96EA-249D938DCC1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87680" y="716280"/>
          <a:ext cx="7536180" cy="437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342900</xdr:colOff>
      <xdr:row>2</xdr:row>
      <xdr:rowOff>7620</xdr:rowOff>
    </xdr:from>
    <xdr:to>
      <xdr:col>17</xdr:col>
      <xdr:colOff>541020</xdr:colOff>
      <xdr:row>18</xdr:row>
      <xdr:rowOff>114300</xdr:rowOff>
    </xdr:to>
    <xdr:pic>
      <xdr:nvPicPr>
        <xdr:cNvPr id="1152500" name="Picture 2" descr="Grundfos TP 25-90/2 In Line Single Stage Pump | eBay">
          <a:extLst>
            <a:ext uri="{FF2B5EF4-FFF2-40B4-BE49-F238E27FC236}">
              <a16:creationId xmlns:a16="http://schemas.microsoft.com/office/drawing/2014/main" id="{4B01C95C-8F18-4573-95A1-4A84ED17FD7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267700" y="464820"/>
          <a:ext cx="2636520" cy="2811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85351</xdr:colOff>
      <xdr:row>0</xdr:row>
      <xdr:rowOff>160020</xdr:rowOff>
    </xdr:from>
    <xdr:to>
      <xdr:col>13</xdr:col>
      <xdr:colOff>91696</xdr:colOff>
      <xdr:row>4</xdr:row>
      <xdr:rowOff>83633</xdr:rowOff>
    </xdr:to>
    <xdr:pic>
      <xdr:nvPicPr>
        <xdr:cNvPr id="4" name="Picture 3">
          <a:hlinkClick xmlns:r="http://schemas.openxmlformats.org/officeDocument/2006/relationships" r:id="rId3"/>
          <a:extLst>
            <a:ext uri="{FF2B5EF4-FFF2-40B4-BE49-F238E27FC236}">
              <a16:creationId xmlns:a16="http://schemas.microsoft.com/office/drawing/2014/main" id="{1327FA80-CFAC-4A59-AACA-DB97F283E8AF}"/>
            </a:ext>
          </a:extLst>
        </xdr:cNvPr>
        <xdr:cNvPicPr>
          <a:picLocks noChangeAspect="1"/>
        </xdr:cNvPicPr>
      </xdr:nvPicPr>
      <xdr:blipFill>
        <a:blip xmlns:r="http://schemas.openxmlformats.org/officeDocument/2006/relationships" r:embed="rId4"/>
        <a:stretch>
          <a:fillRect/>
        </a:stretch>
      </xdr:blipFill>
      <xdr:spPr>
        <a:xfrm>
          <a:off x="7419601" y="158750"/>
          <a:ext cx="618808" cy="690563"/>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6</xdr:col>
      <xdr:colOff>441960</xdr:colOff>
      <xdr:row>1</xdr:row>
      <xdr:rowOff>53340</xdr:rowOff>
    </xdr:from>
    <xdr:to>
      <xdr:col>11</xdr:col>
      <xdr:colOff>15240</xdr:colOff>
      <xdr:row>15</xdr:row>
      <xdr:rowOff>152400</xdr:rowOff>
    </xdr:to>
    <xdr:pic>
      <xdr:nvPicPr>
        <xdr:cNvPr id="269228" name="Picture 2" descr="Grundfos TP 25-90/2 In Line Single Stage Pump | eBay">
          <a:extLst>
            <a:ext uri="{FF2B5EF4-FFF2-40B4-BE49-F238E27FC236}">
              <a16:creationId xmlns:a16="http://schemas.microsoft.com/office/drawing/2014/main" id="{97287534-1CBC-4F03-AAD8-71EECF276C2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886700" y="220980"/>
          <a:ext cx="2628900" cy="2735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782638</xdr:colOff>
      <xdr:row>1</xdr:row>
      <xdr:rowOff>31751</xdr:rowOff>
    </xdr:from>
    <xdr:to>
      <xdr:col>5</xdr:col>
      <xdr:colOff>1470598</xdr:colOff>
      <xdr:row>5</xdr:row>
      <xdr:rowOff>54877</xdr:rowOff>
    </xdr:to>
    <xdr:pic>
      <xdr:nvPicPr>
        <xdr:cNvPr id="3" name="Picture 2">
          <a:hlinkClick xmlns:r="http://schemas.openxmlformats.org/officeDocument/2006/relationships" r:id="rId2"/>
          <a:extLst>
            <a:ext uri="{FF2B5EF4-FFF2-40B4-BE49-F238E27FC236}">
              <a16:creationId xmlns:a16="http://schemas.microsoft.com/office/drawing/2014/main" id="{64A7A74C-7DB6-464C-A1F1-09CB27B2D78B}"/>
            </a:ext>
          </a:extLst>
        </xdr:cNvPr>
        <xdr:cNvPicPr>
          <a:picLocks noChangeAspect="1"/>
        </xdr:cNvPicPr>
      </xdr:nvPicPr>
      <xdr:blipFill>
        <a:blip xmlns:r="http://schemas.openxmlformats.org/officeDocument/2006/relationships" r:embed="rId3"/>
        <a:stretch>
          <a:fillRect/>
        </a:stretch>
      </xdr:blipFill>
      <xdr:spPr>
        <a:xfrm>
          <a:off x="6778626" y="190501"/>
          <a:ext cx="704159" cy="78581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6</xdr:col>
      <xdr:colOff>60960</xdr:colOff>
      <xdr:row>1</xdr:row>
      <xdr:rowOff>114300</xdr:rowOff>
    </xdr:from>
    <xdr:to>
      <xdr:col>10</xdr:col>
      <xdr:colOff>266700</xdr:colOff>
      <xdr:row>16</xdr:row>
      <xdr:rowOff>17145</xdr:rowOff>
    </xdr:to>
    <xdr:pic>
      <xdr:nvPicPr>
        <xdr:cNvPr id="271269" name="Picture 1" descr="Grundfos TP 25-90/2 In Line Single Stage Pump | eBay">
          <a:extLst>
            <a:ext uri="{FF2B5EF4-FFF2-40B4-BE49-F238E27FC236}">
              <a16:creationId xmlns:a16="http://schemas.microsoft.com/office/drawing/2014/main" id="{65ADB62F-9C03-4621-BB0D-FA12AD23812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505700" y="281940"/>
          <a:ext cx="2644140" cy="2727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521335</xdr:colOff>
      <xdr:row>1</xdr:row>
      <xdr:rowOff>23496</xdr:rowOff>
    </xdr:from>
    <xdr:to>
      <xdr:col>5</xdr:col>
      <xdr:colOff>1165749</xdr:colOff>
      <xdr:row>4</xdr:row>
      <xdr:rowOff>136568</xdr:rowOff>
    </xdr:to>
    <xdr:pic>
      <xdr:nvPicPr>
        <xdr:cNvPr id="3" name="Picture 2">
          <a:hlinkClick xmlns:r="http://schemas.openxmlformats.org/officeDocument/2006/relationships" r:id="rId2"/>
          <a:extLst>
            <a:ext uri="{FF2B5EF4-FFF2-40B4-BE49-F238E27FC236}">
              <a16:creationId xmlns:a16="http://schemas.microsoft.com/office/drawing/2014/main" id="{6A0797E1-4CAE-4A38-B6DA-32D8DE685D98}"/>
            </a:ext>
          </a:extLst>
        </xdr:cNvPr>
        <xdr:cNvPicPr>
          <a:picLocks noChangeAspect="1"/>
        </xdr:cNvPicPr>
      </xdr:nvPicPr>
      <xdr:blipFill>
        <a:blip xmlns:r="http://schemas.openxmlformats.org/officeDocument/2006/relationships" r:embed="rId3"/>
        <a:stretch>
          <a:fillRect/>
        </a:stretch>
      </xdr:blipFill>
      <xdr:spPr>
        <a:xfrm>
          <a:off x="6500813" y="174626"/>
          <a:ext cx="656534" cy="732664"/>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7</xdr:col>
      <xdr:colOff>30480</xdr:colOff>
      <xdr:row>1</xdr:row>
      <xdr:rowOff>53340</xdr:rowOff>
    </xdr:from>
    <xdr:to>
      <xdr:col>14</xdr:col>
      <xdr:colOff>243840</xdr:colOff>
      <xdr:row>17</xdr:row>
      <xdr:rowOff>57150</xdr:rowOff>
    </xdr:to>
    <xdr:pic>
      <xdr:nvPicPr>
        <xdr:cNvPr id="272291" name="Picture 2" descr="Grundfos TP &amp; TPD In-line Circulators">
          <a:extLst>
            <a:ext uri="{FF2B5EF4-FFF2-40B4-BE49-F238E27FC236}">
              <a16:creationId xmlns:a16="http://schemas.microsoft.com/office/drawing/2014/main" id="{43B8A68F-F558-4273-BEF8-0BB5D7B2BA2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084820" y="220980"/>
          <a:ext cx="4472940" cy="3002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664845</xdr:colOff>
      <xdr:row>1</xdr:row>
      <xdr:rowOff>23495</xdr:rowOff>
    </xdr:from>
    <xdr:to>
      <xdr:col>5</xdr:col>
      <xdr:colOff>1352311</xdr:colOff>
      <xdr:row>5</xdr:row>
      <xdr:rowOff>35692</xdr:rowOff>
    </xdr:to>
    <xdr:pic>
      <xdr:nvPicPr>
        <xdr:cNvPr id="3" name="Picture 2">
          <a:hlinkClick xmlns:r="http://schemas.openxmlformats.org/officeDocument/2006/relationships" r:id="rId2"/>
          <a:extLst>
            <a:ext uri="{FF2B5EF4-FFF2-40B4-BE49-F238E27FC236}">
              <a16:creationId xmlns:a16="http://schemas.microsoft.com/office/drawing/2014/main" id="{B957B273-B2B7-4C56-B68A-796B937D64B7}"/>
            </a:ext>
          </a:extLst>
        </xdr:cNvPr>
        <xdr:cNvPicPr>
          <a:picLocks noChangeAspect="1"/>
        </xdr:cNvPicPr>
      </xdr:nvPicPr>
      <xdr:blipFill>
        <a:blip xmlns:r="http://schemas.openxmlformats.org/officeDocument/2006/relationships" r:embed="rId3"/>
        <a:stretch>
          <a:fillRect/>
        </a:stretch>
      </xdr:blipFill>
      <xdr:spPr>
        <a:xfrm>
          <a:off x="6659563" y="174625"/>
          <a:ext cx="704159" cy="78581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7</xdr:col>
      <xdr:colOff>114300</xdr:colOff>
      <xdr:row>0</xdr:row>
      <xdr:rowOff>152400</xdr:rowOff>
    </xdr:from>
    <xdr:to>
      <xdr:col>11</xdr:col>
      <xdr:colOff>476250</xdr:colOff>
      <xdr:row>17</xdr:row>
      <xdr:rowOff>38100</xdr:rowOff>
    </xdr:to>
    <xdr:pic>
      <xdr:nvPicPr>
        <xdr:cNvPr id="283547" name="Picture 2" descr="Grundfos TPED 80-170/4-S-A-F-A-GQQE three phase pump">
          <a:extLst>
            <a:ext uri="{FF2B5EF4-FFF2-40B4-BE49-F238E27FC236}">
              <a16:creationId xmlns:a16="http://schemas.microsoft.com/office/drawing/2014/main" id="{2754B426-AD61-48AC-9DB4-B115E4A1856A}"/>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168640" y="152400"/>
          <a:ext cx="2804160" cy="303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777370</xdr:colOff>
      <xdr:row>1</xdr:row>
      <xdr:rowOff>23813</xdr:rowOff>
    </xdr:from>
    <xdr:to>
      <xdr:col>5</xdr:col>
      <xdr:colOff>1425904</xdr:colOff>
      <xdr:row>4</xdr:row>
      <xdr:rowOff>154462</xdr:rowOff>
    </xdr:to>
    <xdr:pic>
      <xdr:nvPicPr>
        <xdr:cNvPr id="3" name="Picture 2">
          <a:hlinkClick xmlns:r="http://schemas.openxmlformats.org/officeDocument/2006/relationships" r:id="rId2"/>
          <a:extLst>
            <a:ext uri="{FF2B5EF4-FFF2-40B4-BE49-F238E27FC236}">
              <a16:creationId xmlns:a16="http://schemas.microsoft.com/office/drawing/2014/main" id="{5AFF9268-017B-4303-80C8-F6AF981201FC}"/>
            </a:ext>
          </a:extLst>
        </xdr:cNvPr>
        <xdr:cNvPicPr>
          <a:picLocks noChangeAspect="1"/>
        </xdr:cNvPicPr>
      </xdr:nvPicPr>
      <xdr:blipFill>
        <a:blip xmlns:r="http://schemas.openxmlformats.org/officeDocument/2006/relationships" r:embed="rId3"/>
        <a:stretch>
          <a:fillRect/>
        </a:stretch>
      </xdr:blipFill>
      <xdr:spPr>
        <a:xfrm>
          <a:off x="6765738" y="182563"/>
          <a:ext cx="661484" cy="738187"/>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7</xdr:col>
      <xdr:colOff>0</xdr:colOff>
      <xdr:row>1</xdr:row>
      <xdr:rowOff>111126</xdr:rowOff>
    </xdr:from>
    <xdr:to>
      <xdr:col>9</xdr:col>
      <xdr:colOff>326584</xdr:colOff>
      <xdr:row>12</xdr:row>
      <xdr:rowOff>137085</xdr:rowOff>
    </xdr:to>
    <xdr:pic>
      <xdr:nvPicPr>
        <xdr:cNvPr id="3" name="Picture 2">
          <a:extLst>
            <a:ext uri="{FF2B5EF4-FFF2-40B4-BE49-F238E27FC236}">
              <a16:creationId xmlns:a16="http://schemas.microsoft.com/office/drawing/2014/main" id="{0C60C6F0-E1F7-4486-8409-A8C5C37FCF78}"/>
            </a:ext>
          </a:extLst>
        </xdr:cNvPr>
        <xdr:cNvPicPr>
          <a:picLocks noChangeAspect="1"/>
        </xdr:cNvPicPr>
      </xdr:nvPicPr>
      <xdr:blipFill>
        <a:blip xmlns:r="http://schemas.openxmlformats.org/officeDocument/2006/relationships" r:embed="rId1"/>
        <a:stretch>
          <a:fillRect/>
        </a:stretch>
      </xdr:blipFill>
      <xdr:spPr>
        <a:xfrm>
          <a:off x="7731125" y="269876"/>
          <a:ext cx="1551452" cy="2155718"/>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4</xdr:col>
      <xdr:colOff>1185863</xdr:colOff>
      <xdr:row>1</xdr:row>
      <xdr:rowOff>87312</xdr:rowOff>
    </xdr:from>
    <xdr:to>
      <xdr:col>5</xdr:col>
      <xdr:colOff>320072</xdr:colOff>
      <xdr:row>5</xdr:row>
      <xdr:rowOff>94611</xdr:rowOff>
    </xdr:to>
    <xdr:pic>
      <xdr:nvPicPr>
        <xdr:cNvPr id="4" name="Picture 3">
          <a:hlinkClick xmlns:r="http://schemas.openxmlformats.org/officeDocument/2006/relationships" r:id="rId2"/>
          <a:extLst>
            <a:ext uri="{FF2B5EF4-FFF2-40B4-BE49-F238E27FC236}">
              <a16:creationId xmlns:a16="http://schemas.microsoft.com/office/drawing/2014/main" id="{1E49F4E5-F313-49ED-BA98-487AF5007038}"/>
            </a:ext>
          </a:extLst>
        </xdr:cNvPr>
        <xdr:cNvPicPr>
          <a:picLocks noChangeAspect="1"/>
        </xdr:cNvPicPr>
      </xdr:nvPicPr>
      <xdr:blipFill>
        <a:blip xmlns:r="http://schemas.openxmlformats.org/officeDocument/2006/relationships" r:embed="rId3"/>
        <a:stretch>
          <a:fillRect/>
        </a:stretch>
      </xdr:blipFill>
      <xdr:spPr>
        <a:xfrm>
          <a:off x="6119813" y="246062"/>
          <a:ext cx="704159" cy="78581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7</xdr:col>
      <xdr:colOff>9166</xdr:colOff>
      <xdr:row>2</xdr:row>
      <xdr:rowOff>9525</xdr:rowOff>
    </xdr:from>
    <xdr:to>
      <xdr:col>10</xdr:col>
      <xdr:colOff>575285</xdr:colOff>
      <xdr:row>12</xdr:row>
      <xdr:rowOff>133351</xdr:rowOff>
    </xdr:to>
    <xdr:pic>
      <xdr:nvPicPr>
        <xdr:cNvPr id="3" name="Picture 2">
          <a:extLst>
            <a:ext uri="{FF2B5EF4-FFF2-40B4-BE49-F238E27FC236}">
              <a16:creationId xmlns:a16="http://schemas.microsoft.com/office/drawing/2014/main" id="{FA9BEA06-7AC4-44CB-8A58-DE8FE4F9339D}"/>
            </a:ext>
          </a:extLst>
        </xdr:cNvPr>
        <xdr:cNvPicPr>
          <a:picLocks noChangeAspect="1"/>
        </xdr:cNvPicPr>
      </xdr:nvPicPr>
      <xdr:blipFill>
        <a:blip xmlns:r="http://schemas.openxmlformats.org/officeDocument/2006/relationships" r:embed="rId1"/>
        <a:stretch>
          <a:fillRect/>
        </a:stretch>
      </xdr:blipFill>
      <xdr:spPr>
        <a:xfrm>
          <a:off x="7747911" y="468313"/>
          <a:ext cx="2400978" cy="1928813"/>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5</xdr:col>
      <xdr:colOff>63500</xdr:colOff>
      <xdr:row>0</xdr:row>
      <xdr:rowOff>111126</xdr:rowOff>
    </xdr:from>
    <xdr:to>
      <xdr:col>6</xdr:col>
      <xdr:colOff>95611</xdr:colOff>
      <xdr:row>4</xdr:row>
      <xdr:rowOff>59325</xdr:rowOff>
    </xdr:to>
    <xdr:pic>
      <xdr:nvPicPr>
        <xdr:cNvPr id="4" name="Picture 3">
          <a:hlinkClick xmlns:r="http://schemas.openxmlformats.org/officeDocument/2006/relationships" r:id="rId2"/>
          <a:extLst>
            <a:ext uri="{FF2B5EF4-FFF2-40B4-BE49-F238E27FC236}">
              <a16:creationId xmlns:a16="http://schemas.microsoft.com/office/drawing/2014/main" id="{34FA2BBD-725A-4891-BAE9-949DC23923BF}"/>
            </a:ext>
          </a:extLst>
        </xdr:cNvPr>
        <xdr:cNvPicPr>
          <a:picLocks noChangeAspect="1"/>
        </xdr:cNvPicPr>
      </xdr:nvPicPr>
      <xdr:blipFill>
        <a:blip xmlns:r="http://schemas.openxmlformats.org/officeDocument/2006/relationships" r:embed="rId3"/>
        <a:stretch>
          <a:fillRect/>
        </a:stretch>
      </xdr:blipFill>
      <xdr:spPr>
        <a:xfrm>
          <a:off x="6572250" y="111126"/>
          <a:ext cx="640659" cy="714948"/>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8</xdr:col>
      <xdr:colOff>363857</xdr:colOff>
      <xdr:row>1</xdr:row>
      <xdr:rowOff>102619</xdr:rowOff>
    </xdr:from>
    <xdr:to>
      <xdr:col>11</xdr:col>
      <xdr:colOff>288413</xdr:colOff>
      <xdr:row>13</xdr:row>
      <xdr:rowOff>91479</xdr:rowOff>
    </xdr:to>
    <xdr:pic>
      <xdr:nvPicPr>
        <xdr:cNvPr id="3" name="Picture 2">
          <a:extLst>
            <a:ext uri="{FF2B5EF4-FFF2-40B4-BE49-F238E27FC236}">
              <a16:creationId xmlns:a16="http://schemas.microsoft.com/office/drawing/2014/main" id="{2C8C224D-F201-43E7-9ABD-B1E1C6075A11}"/>
            </a:ext>
          </a:extLst>
        </xdr:cNvPr>
        <xdr:cNvPicPr>
          <a:picLocks noChangeAspect="1"/>
        </xdr:cNvPicPr>
      </xdr:nvPicPr>
      <xdr:blipFill>
        <a:blip xmlns:r="http://schemas.openxmlformats.org/officeDocument/2006/relationships" r:embed="rId1"/>
        <a:stretch>
          <a:fillRect/>
        </a:stretch>
      </xdr:blipFill>
      <xdr:spPr>
        <a:xfrm>
          <a:off x="8707440" y="261369"/>
          <a:ext cx="1769548" cy="2322803"/>
        </a:xfrm>
        <a:prstGeom prst="rect">
          <a:avLst/>
        </a:prstGeom>
        <a:ln>
          <a:noFill/>
        </a:ln>
        <a:effectLst>
          <a:outerShdw blurRad="127000" dist="177800" dir="2700000" algn="tl" rotWithShape="0">
            <a:srgbClr val="333333">
              <a:alpha val="65000"/>
            </a:srgbClr>
          </a:outerShdw>
        </a:effectLst>
      </xdr:spPr>
    </xdr:pic>
    <xdr:clientData/>
  </xdr:twoCellAnchor>
  <xdr:twoCellAnchor editAs="oneCell">
    <xdr:from>
      <xdr:col>5</xdr:col>
      <xdr:colOff>228918</xdr:colOff>
      <xdr:row>1</xdr:row>
      <xdr:rowOff>79058</xdr:rowOff>
    </xdr:from>
    <xdr:to>
      <xdr:col>6</xdr:col>
      <xdr:colOff>286011</xdr:colOff>
      <xdr:row>4</xdr:row>
      <xdr:rowOff>132741</xdr:rowOff>
    </xdr:to>
    <xdr:pic>
      <xdr:nvPicPr>
        <xdr:cNvPr id="4" name="Picture 3">
          <a:hlinkClick xmlns:r="http://schemas.openxmlformats.org/officeDocument/2006/relationships" r:id="rId2"/>
          <a:extLst>
            <a:ext uri="{FF2B5EF4-FFF2-40B4-BE49-F238E27FC236}">
              <a16:creationId xmlns:a16="http://schemas.microsoft.com/office/drawing/2014/main" id="{2867435E-4D7F-4277-82F1-5D5EC4197ADA}"/>
            </a:ext>
          </a:extLst>
        </xdr:cNvPr>
        <xdr:cNvPicPr>
          <a:picLocks noChangeAspect="1"/>
        </xdr:cNvPicPr>
      </xdr:nvPicPr>
      <xdr:blipFill>
        <a:blip xmlns:r="http://schemas.openxmlformats.org/officeDocument/2006/relationships" r:embed="rId3"/>
        <a:stretch>
          <a:fillRect/>
        </a:stretch>
      </xdr:blipFill>
      <xdr:spPr>
        <a:xfrm>
          <a:off x="6738938" y="230188"/>
          <a:ext cx="664471" cy="741521"/>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8</xdr:col>
      <xdr:colOff>586740</xdr:colOff>
      <xdr:row>4</xdr:row>
      <xdr:rowOff>7620</xdr:rowOff>
    </xdr:from>
    <xdr:to>
      <xdr:col>13</xdr:col>
      <xdr:colOff>434340</xdr:colOff>
      <xdr:row>20</xdr:row>
      <xdr:rowOff>53340</xdr:rowOff>
    </xdr:to>
    <xdr:pic>
      <xdr:nvPicPr>
        <xdr:cNvPr id="298894" name="Picture 2" descr="Grundfos Magna3 25-60 180">
          <a:extLst>
            <a:ext uri="{FF2B5EF4-FFF2-40B4-BE49-F238E27FC236}">
              <a16:creationId xmlns:a16="http://schemas.microsoft.com/office/drawing/2014/main" id="{79A24733-9435-44BB-B8AF-A9AB3CC66D2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823960" y="800100"/>
          <a:ext cx="2903220" cy="2964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521018</xdr:colOff>
      <xdr:row>1</xdr:row>
      <xdr:rowOff>23177</xdr:rowOff>
    </xdr:from>
    <xdr:to>
      <xdr:col>6</xdr:col>
      <xdr:colOff>554598</xdr:colOff>
      <xdr:row>4</xdr:row>
      <xdr:rowOff>151417</xdr:rowOff>
    </xdr:to>
    <xdr:pic>
      <xdr:nvPicPr>
        <xdr:cNvPr id="3" name="Picture 2">
          <a:hlinkClick xmlns:r="http://schemas.openxmlformats.org/officeDocument/2006/relationships" r:id="rId2"/>
          <a:extLst>
            <a:ext uri="{FF2B5EF4-FFF2-40B4-BE49-F238E27FC236}">
              <a16:creationId xmlns:a16="http://schemas.microsoft.com/office/drawing/2014/main" id="{839D5554-776B-426C-BA0D-7A2886A42E22}"/>
            </a:ext>
          </a:extLst>
        </xdr:cNvPr>
        <xdr:cNvPicPr>
          <a:picLocks noChangeAspect="1"/>
        </xdr:cNvPicPr>
      </xdr:nvPicPr>
      <xdr:blipFill>
        <a:blip xmlns:r="http://schemas.openxmlformats.org/officeDocument/2006/relationships" r:embed="rId3"/>
        <a:stretch>
          <a:fillRect/>
        </a:stretch>
      </xdr:blipFill>
      <xdr:spPr>
        <a:xfrm>
          <a:off x="7024688" y="166687"/>
          <a:ext cx="672409" cy="75037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6</xdr:col>
      <xdr:colOff>30480</xdr:colOff>
      <xdr:row>5</xdr:row>
      <xdr:rowOff>198120</xdr:rowOff>
    </xdr:from>
    <xdr:to>
      <xdr:col>7</xdr:col>
      <xdr:colOff>54971</xdr:colOff>
      <xdr:row>9</xdr:row>
      <xdr:rowOff>108219</xdr:rowOff>
    </xdr:to>
    <xdr:pic>
      <xdr:nvPicPr>
        <xdr:cNvPr id="4" name="Picture 3">
          <a:hlinkClick xmlns:r="http://schemas.openxmlformats.org/officeDocument/2006/relationships" r:id="rId1"/>
          <a:extLst>
            <a:ext uri="{FF2B5EF4-FFF2-40B4-BE49-F238E27FC236}">
              <a16:creationId xmlns:a16="http://schemas.microsoft.com/office/drawing/2014/main" id="{CB6B0209-C9B4-450B-A898-8D26E4E32280}"/>
            </a:ext>
          </a:extLst>
        </xdr:cNvPr>
        <xdr:cNvPicPr>
          <a:picLocks noChangeAspect="1"/>
        </xdr:cNvPicPr>
      </xdr:nvPicPr>
      <xdr:blipFill>
        <a:blip xmlns:r="http://schemas.openxmlformats.org/officeDocument/2006/relationships" r:embed="rId2"/>
        <a:stretch>
          <a:fillRect/>
        </a:stretch>
      </xdr:blipFill>
      <xdr:spPr>
        <a:xfrm>
          <a:off x="7338060" y="1257300"/>
          <a:ext cx="637901" cy="744489"/>
        </a:xfrm>
        <a:prstGeom prst="roundRect">
          <a:avLst>
            <a:gd name="adj" fmla="val 4167"/>
          </a:avLst>
        </a:prstGeom>
        <a:solidFill>
          <a:srgbClr val="FFFFFF"/>
        </a:solidFill>
        <a:ln w="6350" cap="sq">
          <a:solidFill>
            <a:srgbClr val="002060"/>
          </a:solidFill>
          <a:miter lim="800000"/>
        </a:ln>
        <a:effectLst>
          <a:reflection blurRad="12700" stA="28000" endPos="28000" dist="5000" dir="5400000" sy="-100000" algn="bl" rotWithShape="0"/>
        </a:effectLst>
        <a:scene3d>
          <a:camera prst="orthographicFront"/>
          <a:lightRig rig="threePt" dir="t">
            <a:rot lat="0" lon="0" rev="2700000"/>
          </a:lightRig>
        </a:scene3d>
        <a:sp3d>
          <a:bevelT h="38100"/>
          <a:contourClr>
            <a:srgbClr val="C0C0C0"/>
          </a:contourClr>
        </a:sp3d>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58821\OneDrive%20-%20Grundfos\Desktop\Lista%20Grundfos%202020_PROFESIONAL%20V20.1.1%20BGA.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Índice"/>
      <sheetName val="Cond. Generales"/>
      <sheetName val="SQ"/>
      <sheetName val="MK"/>
      <sheetName val="SP"/>
      <sheetName val="Rovatti"/>
      <sheetName val="Motores Mark"/>
      <sheetName val="Motores Grundfos"/>
      <sheetName val="Cables Sumergibles"/>
      <sheetName val="MP204"/>
      <sheetName val="SQ Flex"/>
      <sheetName val="CR Flex"/>
      <sheetName val="RSI"/>
      <sheetName val="Paneles, Turbinas y Accesor"/>
      <sheetName val="UPA &amp; MQ"/>
      <sheetName val="SCALA2"/>
      <sheetName val="Hydro CM"/>
      <sheetName val="HYDROS CME"/>
      <sheetName val="Hydro CMBE"/>
      <sheetName val="Hydro-Solo-E"/>
      <sheetName val="Hydro Multi-E"/>
      <sheetName val="CMBE TWIN"/>
      <sheetName val="Hydro MPC-E"/>
      <sheetName val="Tanques Diafragma"/>
      <sheetName val="CM"/>
      <sheetName val="CMI"/>
      <sheetName val="CMG "/>
      <sheetName val="NB 2 POLOS"/>
      <sheetName val="NB 4 POLOS"/>
      <sheetName val="NK -Punta de Eje Libre"/>
      <sheetName val="NK 2 POLOS"/>
      <sheetName val="NK 4 POLOS"/>
      <sheetName val="FPV - NK"/>
      <sheetName val="Contrabridas"/>
      <sheetName val="FPV - CR"/>
      <sheetName val="CR"/>
      <sheetName val="CRI"/>
      <sheetName val="CRN"/>
      <sheetName val="CRE "/>
      <sheetName val="CRIE"/>
      <sheetName val="CRNE"/>
      <sheetName val="CUE"/>
      <sheetName val="Smart S"/>
      <sheetName val="Accesorios Smart"/>
      <sheetName val="Smart XL"/>
      <sheetName val="Accesrios XL"/>
      <sheetName val="DMX"/>
      <sheetName val="Accesorios DMX"/>
      <sheetName val="DME"/>
      <sheetName val="Accesorios DME"/>
      <sheetName val="UPS 100"/>
      <sheetName val="UPS 200"/>
      <sheetName val="AlphaComfort"/>
      <sheetName val="TP Identificación"/>
      <sheetName val="TP "/>
      <sheetName val="KP"/>
      <sheetName val="AP"/>
      <sheetName val="APB"/>
      <sheetName val="SEG"/>
      <sheetName val="DWK"/>
      <sheetName val="TABLEROS WW"/>
      <sheetName val="SL1"/>
      <sheetName val="SLV"/>
      <sheetName val="SE1"/>
      <sheetName val="SEV"/>
      <sheetName val="S-Pumps"/>
      <sheetName val="Accesorios de montaje"/>
      <sheetName val="Tableros y acc. eléctricos"/>
      <sheetName val="Válvulas"/>
      <sheetName val="SMD"/>
      <sheetName val="Tabla de Seleccion VA-VB-VD"/>
      <sheetName val="VA-VB-VD"/>
      <sheetName val="VS"/>
      <sheetName val="A-B"/>
      <sheetName val="Tabla de Seleccion Jet´s"/>
      <sheetName val="JET-JETINOX-JETCOM"/>
      <sheetName val="Tabla de Seleccion Euro´s"/>
      <sheetName val="EURO-EUROINOX-EUROCOM"/>
      <sheetName val="Tabla de Seleccion KPS-F &amp; K"/>
      <sheetName val="KPF-KPS-KP"/>
      <sheetName val="K"/>
      <sheetName val="Smart Press"/>
      <sheetName val="K HA"/>
      <sheetName val="HYDRO PRESS"/>
      <sheetName val="PWM"/>
      <sheetName val="DIVERTRON"/>
      <sheetName val="E.Sybox &amp; E.Sytwin"/>
      <sheetName val="Mini E.Sybox"/>
      <sheetName val="Tabla de Seleccion NOVA-FEKA"/>
      <sheetName val="NOVA-FEKA"/>
      <sheetName val="VERTY NOVA"/>
      <sheetName val="FEKA VS-VX"/>
      <sheetName val="SS6"/>
      <sheetName val="Guardian"/>
      <sheetName val="EUROSWIM"/>
      <sheetName val="SA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row r="129">
          <cell r="E129" t="str">
            <v>UPA 15-90-160</v>
          </cell>
        </row>
        <row r="327">
          <cell r="E327" t="str">
            <v>AP 35.40.06.3</v>
          </cell>
        </row>
        <row r="329">
          <cell r="E329" t="str">
            <v>AP 12.40.06.3</v>
          </cell>
        </row>
        <row r="330">
          <cell r="E330" t="str">
            <v>AP 35.40.08.3</v>
          </cell>
        </row>
        <row r="331">
          <cell r="E331" t="str">
            <v>AP 12.40.06.1</v>
          </cell>
        </row>
        <row r="332">
          <cell r="E332" t="str">
            <v>AP 12.40.08.3</v>
          </cell>
        </row>
        <row r="333">
          <cell r="E333" t="str">
            <v>AP 35.40.06.1</v>
          </cell>
        </row>
        <row r="334">
          <cell r="E334" t="str">
            <v>AP 12.40.08.1</v>
          </cell>
        </row>
        <row r="335">
          <cell r="E335" t="str">
            <v>AP 35.40.08.1</v>
          </cell>
        </row>
        <row r="336">
          <cell r="E336" t="str">
            <v>AP 12.50.11.1</v>
          </cell>
        </row>
        <row r="337">
          <cell r="E337" t="str">
            <v>AP 12.50.11.3</v>
          </cell>
        </row>
        <row r="344">
          <cell r="E344" t="str">
            <v>AP 50.50.11.3</v>
          </cell>
        </row>
        <row r="345">
          <cell r="E345" t="str">
            <v>AP 50.50.08.3</v>
          </cell>
        </row>
        <row r="346">
          <cell r="E346" t="str">
            <v>AP 50.50.11.1</v>
          </cell>
        </row>
        <row r="347">
          <cell r="E347" t="str">
            <v>AP 50.50.08.1</v>
          </cell>
        </row>
        <row r="348">
          <cell r="E348" t="str">
            <v>AP 12.40.04.1</v>
          </cell>
        </row>
        <row r="349">
          <cell r="E349" t="str">
            <v>AP 12.40.04.3</v>
          </cell>
        </row>
        <row r="350">
          <cell r="E350" t="str">
            <v>AP 12.40.04.A3</v>
          </cell>
        </row>
        <row r="407">
          <cell r="E407" t="str">
            <v>Protección LiqTec</v>
          </cell>
        </row>
        <row r="747">
          <cell r="E747" t="str">
            <v>AP 12.40.04.A1</v>
          </cell>
        </row>
        <row r="748">
          <cell r="E748" t="str">
            <v>AP 12.40.06.A1</v>
          </cell>
        </row>
        <row r="749">
          <cell r="E749" t="str">
            <v>AP 12.40.08.A1</v>
          </cell>
        </row>
        <row r="750">
          <cell r="E750" t="str">
            <v>AP 12.50.11.A1</v>
          </cell>
        </row>
        <row r="751">
          <cell r="E751" t="str">
            <v>AP 35.40.06.A1</v>
          </cell>
        </row>
        <row r="752">
          <cell r="E752" t="str">
            <v>AP 35.40.08.A1</v>
          </cell>
        </row>
        <row r="753">
          <cell r="E753" t="str">
            <v>AP 50.50.08.A1</v>
          </cell>
        </row>
        <row r="754">
          <cell r="E754" t="str">
            <v>AP 50.50.11.A1</v>
          </cell>
        </row>
      </sheetData>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xmlns:mc="http://schemas.openxmlformats.org/markup-compatibility/2006" xmlns:a14="http://schemas.microsoft.com/office/drawing/2010/main" val="090000" mc:Ignorable="a14" a14:legacySpreadsheetColorIndex="9"/>
        </a:solidFill>
        <a:ln w="9525" cap="flat" cmpd="sng" algn="ctr">
          <a:solidFill>
            <a:srgbClr xmlns:mc="http://schemas.openxmlformats.org/markup-compatibility/2006" xmlns:a14="http://schemas.microsoft.com/office/drawing/2010/main" val="400000" mc:Ignorable="a14" a14:legacySpreadsheetColorIndex="64"/>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xmlns:mc="http://schemas.openxmlformats.org/markup-compatibility/2006" xmlns:a14="http://schemas.microsoft.com/office/drawing/2010/main" val="090000" mc:Ignorable="a14" a14:legacySpreadsheetColorIndex="9"/>
        </a:solidFill>
        <a:ln w="9525" cap="flat" cmpd="sng" algn="ctr">
          <a:solidFill>
            <a:srgbClr xmlns:mc="http://schemas.openxmlformats.org/markup-compatibility/2006" xmlns:a14="http://schemas.microsoft.com/office/drawing/2010/main" val="400000" mc:Ignorable="a14" a14:legacySpreadsheetColorIndex="64"/>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customProperty" Target="../customProperty2.bin"/><Relationship Id="rId2" Type="http://schemas.openxmlformats.org/officeDocument/2006/relationships/customProperty" Target="../customProperty1.bin"/><Relationship Id="rId1" Type="http://schemas.openxmlformats.org/officeDocument/2006/relationships/printerSettings" Target="../printerSettings/printerSettings1.bin"/><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customProperty" Target="../customProperty4.bin"/><Relationship Id="rId2" Type="http://schemas.openxmlformats.org/officeDocument/2006/relationships/customProperty" Target="../customProperty3.bin"/><Relationship Id="rId1" Type="http://schemas.openxmlformats.org/officeDocument/2006/relationships/printerSettings" Target="../printerSettings/printerSettings2.bin"/><Relationship Id="rId5" Type="http://schemas.openxmlformats.org/officeDocument/2006/relationships/drawing" Target="../drawings/drawing2.xml"/><Relationship Id="rId4" Type="http://schemas.openxmlformats.org/officeDocument/2006/relationships/customProperty" Target="../customProperty5.bin"/></Relationships>
</file>

<file path=xl/worksheets/_rels/sheet3.xml.rels><?xml version="1.0" encoding="UTF-8" standalone="yes"?>
<Relationships xmlns="http://schemas.openxmlformats.org/package/2006/relationships"><Relationship Id="rId3" Type="http://schemas.openxmlformats.org/officeDocument/2006/relationships/customProperty" Target="../customProperty7.bin"/><Relationship Id="rId2" Type="http://schemas.openxmlformats.org/officeDocument/2006/relationships/customProperty" Target="../customProperty6.bin"/><Relationship Id="rId1" Type="http://schemas.openxmlformats.org/officeDocument/2006/relationships/printerSettings" Target="../printerSettings/printerSettings3.bin"/><Relationship Id="rId4"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customProperty" Target="../customProperty9.bin"/><Relationship Id="rId2" Type="http://schemas.openxmlformats.org/officeDocument/2006/relationships/customProperty" Target="../customProperty8.bin"/><Relationship Id="rId1" Type="http://schemas.openxmlformats.org/officeDocument/2006/relationships/printerSettings" Target="../printerSettings/printerSettings4.bin"/><Relationship Id="rId6" Type="http://schemas.openxmlformats.org/officeDocument/2006/relationships/comments" Target="../comments1.xml"/><Relationship Id="rId5" Type="http://schemas.openxmlformats.org/officeDocument/2006/relationships/vmlDrawing" Target="../drawings/vmlDrawing1.vml"/><Relationship Id="rId4"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3" Type="http://schemas.openxmlformats.org/officeDocument/2006/relationships/customProperty" Target="../customProperty11.bin"/><Relationship Id="rId2" Type="http://schemas.openxmlformats.org/officeDocument/2006/relationships/customProperty" Target="../customProperty10.bin"/><Relationship Id="rId1" Type="http://schemas.openxmlformats.org/officeDocument/2006/relationships/printerSettings" Target="../printerSettings/printerSettings5.bin"/><Relationship Id="rId4"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customProperty" Target="../customProperty12.bin"/><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ustomProperty" Target="../customProperty14.bin"/><Relationship Id="rId2" Type="http://schemas.openxmlformats.org/officeDocument/2006/relationships/customProperty" Target="../customProperty13.bin"/><Relationship Id="rId1" Type="http://schemas.openxmlformats.org/officeDocument/2006/relationships/printerSettings" Target="../printerSettings/printerSettings7.bin"/><Relationship Id="rId4"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customProperty" Target="../customProperty16.bin"/><Relationship Id="rId2" Type="http://schemas.openxmlformats.org/officeDocument/2006/relationships/customProperty" Target="../customProperty15.bin"/><Relationship Id="rId1" Type="http://schemas.openxmlformats.org/officeDocument/2006/relationships/printerSettings" Target="../printerSettings/printerSettings8.bin"/><Relationship Id="rId4"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3" Type="http://schemas.openxmlformats.org/officeDocument/2006/relationships/customProperty" Target="../customProperty18.bin"/><Relationship Id="rId2" Type="http://schemas.openxmlformats.org/officeDocument/2006/relationships/customProperty" Target="../customProperty17.bin"/><Relationship Id="rId1" Type="http://schemas.openxmlformats.org/officeDocument/2006/relationships/printerSettings" Target="../printerSettings/printerSettings9.bin"/><Relationship Id="rId4"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3" Type="http://schemas.openxmlformats.org/officeDocument/2006/relationships/customProperty" Target="../customProperty20.bin"/><Relationship Id="rId2" Type="http://schemas.openxmlformats.org/officeDocument/2006/relationships/customProperty" Target="../customProperty19.bin"/><Relationship Id="rId1" Type="http://schemas.openxmlformats.org/officeDocument/2006/relationships/printerSettings" Target="../printerSettings/printerSettings10.bin"/><Relationship Id="rId4"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3" Type="http://schemas.openxmlformats.org/officeDocument/2006/relationships/customProperty" Target="../customProperty22.bin"/><Relationship Id="rId2" Type="http://schemas.openxmlformats.org/officeDocument/2006/relationships/customProperty" Target="../customProperty21.bin"/><Relationship Id="rId1" Type="http://schemas.openxmlformats.org/officeDocument/2006/relationships/printerSettings" Target="../printerSettings/printerSettings11.bin"/><Relationship Id="rId4"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3" Type="http://schemas.openxmlformats.org/officeDocument/2006/relationships/customProperty" Target="../customProperty24.bin"/><Relationship Id="rId2" Type="http://schemas.openxmlformats.org/officeDocument/2006/relationships/customProperty" Target="../customProperty23.bin"/><Relationship Id="rId1" Type="http://schemas.openxmlformats.org/officeDocument/2006/relationships/printerSettings" Target="../printerSettings/printerSettings12.bin"/><Relationship Id="rId4"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3" Type="http://schemas.openxmlformats.org/officeDocument/2006/relationships/customProperty" Target="../customProperty26.bin"/><Relationship Id="rId2" Type="http://schemas.openxmlformats.org/officeDocument/2006/relationships/customProperty" Target="../customProperty25.bin"/><Relationship Id="rId1" Type="http://schemas.openxmlformats.org/officeDocument/2006/relationships/printerSettings" Target="../printerSettings/printerSettings13.bin"/><Relationship Id="rId4"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customProperty" Target="../customProperty27.bin"/><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customProperty" Target="../customProperty29.bin"/><Relationship Id="rId2" Type="http://schemas.openxmlformats.org/officeDocument/2006/relationships/customProperty" Target="../customProperty28.bin"/><Relationship Id="rId1" Type="http://schemas.openxmlformats.org/officeDocument/2006/relationships/printerSettings" Target="../printerSettings/printerSettings15.bin"/><Relationship Id="rId4"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3" Type="http://schemas.openxmlformats.org/officeDocument/2006/relationships/customProperty" Target="../customProperty31.bin"/><Relationship Id="rId2" Type="http://schemas.openxmlformats.org/officeDocument/2006/relationships/customProperty" Target="../customProperty30.bin"/><Relationship Id="rId1" Type="http://schemas.openxmlformats.org/officeDocument/2006/relationships/printerSettings" Target="../printerSettings/printerSettings16.bin"/><Relationship Id="rId4"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3" Type="http://schemas.openxmlformats.org/officeDocument/2006/relationships/customProperty" Target="../customProperty33.bin"/><Relationship Id="rId2" Type="http://schemas.openxmlformats.org/officeDocument/2006/relationships/customProperty" Target="../customProperty32.bin"/><Relationship Id="rId1" Type="http://schemas.openxmlformats.org/officeDocument/2006/relationships/printerSettings" Target="../printerSettings/printerSettings17.bin"/><Relationship Id="rId4"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3" Type="http://schemas.openxmlformats.org/officeDocument/2006/relationships/customProperty" Target="../customProperty35.bin"/><Relationship Id="rId2" Type="http://schemas.openxmlformats.org/officeDocument/2006/relationships/customProperty" Target="../customProperty34.bin"/><Relationship Id="rId1" Type="http://schemas.openxmlformats.org/officeDocument/2006/relationships/printerSettings" Target="../printerSettings/printerSettings18.bin"/><Relationship Id="rId4"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3" Type="http://schemas.openxmlformats.org/officeDocument/2006/relationships/customProperty" Target="../customProperty37.bin"/><Relationship Id="rId2" Type="http://schemas.openxmlformats.org/officeDocument/2006/relationships/customProperty" Target="../customProperty36.bin"/><Relationship Id="rId1" Type="http://schemas.openxmlformats.org/officeDocument/2006/relationships/printerSettings" Target="../printerSettings/printerSettings19.bin"/><Relationship Id="rId4"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20.xml"/><Relationship Id="rId2" Type="http://schemas.openxmlformats.org/officeDocument/2006/relationships/customProperty" Target="../customProperty38.bin"/><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customProperty" Target="../customProperty39.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customProperty" Target="../customProperty40.bin"/></Relationships>
</file>

<file path=xl/worksheets/_rels/sheet23.xml.rels><?xml version="1.0" encoding="UTF-8" standalone="yes"?>
<Relationships xmlns="http://schemas.openxmlformats.org/package/2006/relationships"><Relationship Id="rId3" Type="http://schemas.openxmlformats.org/officeDocument/2006/relationships/drawing" Target="../drawings/drawing23.xml"/><Relationship Id="rId2" Type="http://schemas.openxmlformats.org/officeDocument/2006/relationships/customProperty" Target="../customProperty41.bin"/><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customProperty" Target="../customProperty42.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customProperty" Target="../customProperty43.bin"/></Relationships>
</file>

<file path=xl/worksheets/_rels/sheet26.xml.rels><?xml version="1.0" encoding="UTF-8" standalone="yes"?>
<Relationships xmlns="http://schemas.openxmlformats.org/package/2006/relationships"><Relationship Id="rId3" Type="http://schemas.openxmlformats.org/officeDocument/2006/relationships/customProperty" Target="../customProperty45.bin"/><Relationship Id="rId2" Type="http://schemas.openxmlformats.org/officeDocument/2006/relationships/customProperty" Target="../customProperty44.bin"/><Relationship Id="rId1" Type="http://schemas.openxmlformats.org/officeDocument/2006/relationships/printerSettings" Target="../printerSettings/printerSettings22.bin"/><Relationship Id="rId4"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3" Type="http://schemas.openxmlformats.org/officeDocument/2006/relationships/customProperty" Target="../customProperty47.bin"/><Relationship Id="rId2" Type="http://schemas.openxmlformats.org/officeDocument/2006/relationships/customProperty" Target="../customProperty46.bin"/><Relationship Id="rId1" Type="http://schemas.openxmlformats.org/officeDocument/2006/relationships/printerSettings" Target="../printerSettings/printerSettings23.bin"/><Relationship Id="rId4"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3" Type="http://schemas.openxmlformats.org/officeDocument/2006/relationships/customProperty" Target="../customProperty49.bin"/><Relationship Id="rId2" Type="http://schemas.openxmlformats.org/officeDocument/2006/relationships/customProperty" Target="../customProperty48.bin"/><Relationship Id="rId1" Type="http://schemas.openxmlformats.org/officeDocument/2006/relationships/printerSettings" Target="../printerSettings/printerSettings24.bin"/><Relationship Id="rId4"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3" Type="http://schemas.openxmlformats.org/officeDocument/2006/relationships/customProperty" Target="../customProperty51.bin"/><Relationship Id="rId2" Type="http://schemas.openxmlformats.org/officeDocument/2006/relationships/customProperty" Target="../customProperty50.bin"/><Relationship Id="rId1" Type="http://schemas.openxmlformats.org/officeDocument/2006/relationships/printerSettings" Target="../printerSettings/printerSettings25.bin"/><Relationship Id="rId4"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3" Type="http://schemas.openxmlformats.org/officeDocument/2006/relationships/customProperty" Target="../customProperty53.bin"/><Relationship Id="rId2" Type="http://schemas.openxmlformats.org/officeDocument/2006/relationships/customProperty" Target="../customProperty52.bin"/><Relationship Id="rId1" Type="http://schemas.openxmlformats.org/officeDocument/2006/relationships/printerSettings" Target="../printerSettings/printerSettings26.bin"/><Relationship Id="rId4" Type="http://schemas.openxmlformats.org/officeDocument/2006/relationships/drawing" Target="../drawings/drawing30.xml"/></Relationships>
</file>

<file path=xl/worksheets/_rels/sheet31.xml.rels><?xml version="1.0" encoding="UTF-8" standalone="yes"?>
<Relationships xmlns="http://schemas.openxmlformats.org/package/2006/relationships"><Relationship Id="rId3" Type="http://schemas.openxmlformats.org/officeDocument/2006/relationships/customProperty" Target="../customProperty55.bin"/><Relationship Id="rId2" Type="http://schemas.openxmlformats.org/officeDocument/2006/relationships/customProperty" Target="../customProperty54.bin"/><Relationship Id="rId1" Type="http://schemas.openxmlformats.org/officeDocument/2006/relationships/printerSettings" Target="../printerSettings/printerSettings27.bin"/><Relationship Id="rId4"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3" Type="http://schemas.openxmlformats.org/officeDocument/2006/relationships/customProperty" Target="../customProperty57.bin"/><Relationship Id="rId2" Type="http://schemas.openxmlformats.org/officeDocument/2006/relationships/customProperty" Target="../customProperty56.bin"/><Relationship Id="rId1" Type="http://schemas.openxmlformats.org/officeDocument/2006/relationships/printerSettings" Target="../printerSettings/printerSettings28.bin"/><Relationship Id="rId4"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3" Type="http://schemas.openxmlformats.org/officeDocument/2006/relationships/customProperty" Target="../customProperty59.bin"/><Relationship Id="rId2" Type="http://schemas.openxmlformats.org/officeDocument/2006/relationships/customProperty" Target="../customProperty58.bin"/><Relationship Id="rId1" Type="http://schemas.openxmlformats.org/officeDocument/2006/relationships/printerSettings" Target="../printerSettings/printerSettings29.bin"/><Relationship Id="rId4"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3" Type="http://schemas.openxmlformats.org/officeDocument/2006/relationships/customProperty" Target="../customProperty61.bin"/><Relationship Id="rId2" Type="http://schemas.openxmlformats.org/officeDocument/2006/relationships/customProperty" Target="../customProperty60.bin"/><Relationship Id="rId1" Type="http://schemas.openxmlformats.org/officeDocument/2006/relationships/printerSettings" Target="../printerSettings/printerSettings30.bin"/><Relationship Id="rId4" Type="http://schemas.openxmlformats.org/officeDocument/2006/relationships/drawing" Target="../drawings/drawing34.xml"/></Relationships>
</file>

<file path=xl/worksheets/_rels/sheet35.xml.rels><?xml version="1.0" encoding="UTF-8" standalone="yes"?>
<Relationships xmlns="http://schemas.openxmlformats.org/package/2006/relationships"><Relationship Id="rId3" Type="http://schemas.openxmlformats.org/officeDocument/2006/relationships/customProperty" Target="../customProperty63.bin"/><Relationship Id="rId2" Type="http://schemas.openxmlformats.org/officeDocument/2006/relationships/customProperty" Target="../customProperty62.bin"/><Relationship Id="rId1" Type="http://schemas.openxmlformats.org/officeDocument/2006/relationships/printerSettings" Target="../printerSettings/printerSettings31.bin"/><Relationship Id="rId4" Type="http://schemas.openxmlformats.org/officeDocument/2006/relationships/drawing" Target="../drawings/drawing35.xml"/></Relationships>
</file>

<file path=xl/worksheets/_rels/sheet36.xml.rels><?xml version="1.0" encoding="UTF-8" standalone="yes"?>
<Relationships xmlns="http://schemas.openxmlformats.org/package/2006/relationships"><Relationship Id="rId3" Type="http://schemas.openxmlformats.org/officeDocument/2006/relationships/customProperty" Target="../customProperty65.bin"/><Relationship Id="rId2" Type="http://schemas.openxmlformats.org/officeDocument/2006/relationships/customProperty" Target="../customProperty64.bin"/><Relationship Id="rId1" Type="http://schemas.openxmlformats.org/officeDocument/2006/relationships/printerSettings" Target="../printerSettings/printerSettings32.bin"/><Relationship Id="rId4" Type="http://schemas.openxmlformats.org/officeDocument/2006/relationships/drawing" Target="../drawings/drawing36.xml"/></Relationships>
</file>

<file path=xl/worksheets/_rels/sheet37.xml.rels><?xml version="1.0" encoding="UTF-8" standalone="yes"?>
<Relationships xmlns="http://schemas.openxmlformats.org/package/2006/relationships"><Relationship Id="rId3" Type="http://schemas.openxmlformats.org/officeDocument/2006/relationships/customProperty" Target="../customProperty67.bin"/><Relationship Id="rId2" Type="http://schemas.openxmlformats.org/officeDocument/2006/relationships/customProperty" Target="../customProperty66.bin"/><Relationship Id="rId1" Type="http://schemas.openxmlformats.org/officeDocument/2006/relationships/printerSettings" Target="../printerSettings/printerSettings33.bin"/><Relationship Id="rId4" Type="http://schemas.openxmlformats.org/officeDocument/2006/relationships/drawing" Target="../drawings/drawing37.xml"/></Relationships>
</file>

<file path=xl/worksheets/_rels/sheet38.xml.rels><?xml version="1.0" encoding="UTF-8" standalone="yes"?>
<Relationships xmlns="http://schemas.openxmlformats.org/package/2006/relationships"><Relationship Id="rId3" Type="http://schemas.openxmlformats.org/officeDocument/2006/relationships/customProperty" Target="../customProperty69.bin"/><Relationship Id="rId2" Type="http://schemas.openxmlformats.org/officeDocument/2006/relationships/customProperty" Target="../customProperty68.bin"/><Relationship Id="rId1" Type="http://schemas.openxmlformats.org/officeDocument/2006/relationships/printerSettings" Target="../printerSettings/printerSettings34.bin"/><Relationship Id="rId4" Type="http://schemas.openxmlformats.org/officeDocument/2006/relationships/drawing" Target="../drawings/drawing38.xml"/></Relationships>
</file>

<file path=xl/worksheets/_rels/sheet39.xml.rels><?xml version="1.0" encoding="UTF-8" standalone="yes"?>
<Relationships xmlns="http://schemas.openxmlformats.org/package/2006/relationships"><Relationship Id="rId3" Type="http://schemas.openxmlformats.org/officeDocument/2006/relationships/customProperty" Target="../customProperty71.bin"/><Relationship Id="rId2" Type="http://schemas.openxmlformats.org/officeDocument/2006/relationships/customProperty" Target="../customProperty70.bin"/><Relationship Id="rId1" Type="http://schemas.openxmlformats.org/officeDocument/2006/relationships/printerSettings" Target="../printerSettings/printerSettings35.bin"/><Relationship Id="rId4" Type="http://schemas.openxmlformats.org/officeDocument/2006/relationships/drawing" Target="../drawings/drawing39.xml"/></Relationships>
</file>

<file path=xl/worksheets/_rels/sheet40.xml.rels><?xml version="1.0" encoding="UTF-8" standalone="yes"?>
<Relationships xmlns="http://schemas.openxmlformats.org/package/2006/relationships"><Relationship Id="rId3" Type="http://schemas.openxmlformats.org/officeDocument/2006/relationships/customProperty" Target="../customProperty73.bin"/><Relationship Id="rId2" Type="http://schemas.openxmlformats.org/officeDocument/2006/relationships/customProperty" Target="../customProperty72.bin"/><Relationship Id="rId1" Type="http://schemas.openxmlformats.org/officeDocument/2006/relationships/printerSettings" Target="../printerSettings/printerSettings36.bin"/><Relationship Id="rId4" Type="http://schemas.openxmlformats.org/officeDocument/2006/relationships/drawing" Target="../drawings/drawing40.xml"/></Relationships>
</file>

<file path=xl/worksheets/_rels/sheet41.xml.rels><?xml version="1.0" encoding="UTF-8" standalone="yes"?>
<Relationships xmlns="http://schemas.openxmlformats.org/package/2006/relationships"><Relationship Id="rId3" Type="http://schemas.openxmlformats.org/officeDocument/2006/relationships/customProperty" Target="../customProperty75.bin"/><Relationship Id="rId2" Type="http://schemas.openxmlformats.org/officeDocument/2006/relationships/customProperty" Target="../customProperty74.bin"/><Relationship Id="rId1" Type="http://schemas.openxmlformats.org/officeDocument/2006/relationships/printerSettings" Target="../printerSettings/printerSettings37.bin"/><Relationship Id="rId4" Type="http://schemas.openxmlformats.org/officeDocument/2006/relationships/drawing" Target="../drawings/drawing41.xml"/></Relationships>
</file>

<file path=xl/worksheets/_rels/sheet42.xml.rels><?xml version="1.0" encoding="UTF-8" standalone="yes"?>
<Relationships xmlns="http://schemas.openxmlformats.org/package/2006/relationships"><Relationship Id="rId3" Type="http://schemas.openxmlformats.org/officeDocument/2006/relationships/customProperty" Target="../customProperty77.bin"/><Relationship Id="rId2" Type="http://schemas.openxmlformats.org/officeDocument/2006/relationships/customProperty" Target="../customProperty76.bin"/><Relationship Id="rId1" Type="http://schemas.openxmlformats.org/officeDocument/2006/relationships/printerSettings" Target="../printerSettings/printerSettings38.bin"/><Relationship Id="rId4" Type="http://schemas.openxmlformats.org/officeDocument/2006/relationships/drawing" Target="../drawings/drawing42.xml"/></Relationships>
</file>

<file path=xl/worksheets/_rels/sheet43.xml.rels><?xml version="1.0" encoding="UTF-8" standalone="yes"?>
<Relationships xmlns="http://schemas.openxmlformats.org/package/2006/relationships"><Relationship Id="rId3" Type="http://schemas.openxmlformats.org/officeDocument/2006/relationships/customProperty" Target="../customProperty79.bin"/><Relationship Id="rId2" Type="http://schemas.openxmlformats.org/officeDocument/2006/relationships/customProperty" Target="../customProperty78.bin"/><Relationship Id="rId1" Type="http://schemas.openxmlformats.org/officeDocument/2006/relationships/printerSettings" Target="../printerSettings/printerSettings39.bin"/><Relationship Id="rId4" Type="http://schemas.openxmlformats.org/officeDocument/2006/relationships/drawing" Target="../drawings/drawing43.xml"/></Relationships>
</file>

<file path=xl/worksheets/_rels/sheet44.xml.rels><?xml version="1.0" encoding="UTF-8" standalone="yes"?>
<Relationships xmlns="http://schemas.openxmlformats.org/package/2006/relationships"><Relationship Id="rId3" Type="http://schemas.openxmlformats.org/officeDocument/2006/relationships/customProperty" Target="../customProperty81.bin"/><Relationship Id="rId2" Type="http://schemas.openxmlformats.org/officeDocument/2006/relationships/customProperty" Target="../customProperty80.bin"/><Relationship Id="rId1" Type="http://schemas.openxmlformats.org/officeDocument/2006/relationships/printerSettings" Target="../printerSettings/printerSettings40.bin"/><Relationship Id="rId4" Type="http://schemas.openxmlformats.org/officeDocument/2006/relationships/drawing" Target="../drawings/drawing44.xml"/></Relationships>
</file>

<file path=xl/worksheets/_rels/sheet45.xml.rels><?xml version="1.0" encoding="UTF-8" standalone="yes"?>
<Relationships xmlns="http://schemas.openxmlformats.org/package/2006/relationships"><Relationship Id="rId3" Type="http://schemas.openxmlformats.org/officeDocument/2006/relationships/customProperty" Target="../customProperty83.bin"/><Relationship Id="rId2" Type="http://schemas.openxmlformats.org/officeDocument/2006/relationships/customProperty" Target="../customProperty82.bin"/><Relationship Id="rId1" Type="http://schemas.openxmlformats.org/officeDocument/2006/relationships/printerSettings" Target="../printerSettings/printerSettings41.bin"/><Relationship Id="rId4" Type="http://schemas.openxmlformats.org/officeDocument/2006/relationships/drawing" Target="../drawings/drawing45.xml"/></Relationships>
</file>

<file path=xl/worksheets/_rels/sheet46.xml.rels><?xml version="1.0" encoding="UTF-8" standalone="yes"?>
<Relationships xmlns="http://schemas.openxmlformats.org/package/2006/relationships"><Relationship Id="rId3" Type="http://schemas.openxmlformats.org/officeDocument/2006/relationships/drawing" Target="../drawings/drawing46.xml"/><Relationship Id="rId2" Type="http://schemas.openxmlformats.org/officeDocument/2006/relationships/customProperty" Target="../customProperty84.bin"/><Relationship Id="rId1" Type="http://schemas.openxmlformats.org/officeDocument/2006/relationships/printerSettings" Target="../printerSettings/printerSettings42.bin"/></Relationships>
</file>

<file path=xl/worksheets/_rels/sheet47.xml.rels><?xml version="1.0" encoding="UTF-8" standalone="yes"?>
<Relationships xmlns="http://schemas.openxmlformats.org/package/2006/relationships"><Relationship Id="rId3" Type="http://schemas.openxmlformats.org/officeDocument/2006/relationships/customProperty" Target="../customProperty86.bin"/><Relationship Id="rId2" Type="http://schemas.openxmlformats.org/officeDocument/2006/relationships/customProperty" Target="../customProperty85.bin"/><Relationship Id="rId1" Type="http://schemas.openxmlformats.org/officeDocument/2006/relationships/printerSettings" Target="../printerSettings/printerSettings43.bin"/><Relationship Id="rId4" Type="http://schemas.openxmlformats.org/officeDocument/2006/relationships/drawing" Target="../drawings/drawing47.xml"/></Relationships>
</file>

<file path=xl/worksheets/_rels/sheet48.xml.rels><?xml version="1.0" encoding="UTF-8" standalone="yes"?>
<Relationships xmlns="http://schemas.openxmlformats.org/package/2006/relationships"><Relationship Id="rId3" Type="http://schemas.openxmlformats.org/officeDocument/2006/relationships/customProperty" Target="../customProperty88.bin"/><Relationship Id="rId2" Type="http://schemas.openxmlformats.org/officeDocument/2006/relationships/customProperty" Target="../customProperty87.bin"/><Relationship Id="rId1" Type="http://schemas.openxmlformats.org/officeDocument/2006/relationships/printerSettings" Target="../printerSettings/printerSettings44.bin"/><Relationship Id="rId4" Type="http://schemas.openxmlformats.org/officeDocument/2006/relationships/drawing" Target="../drawings/drawing48.xml"/></Relationships>
</file>

<file path=xl/worksheets/_rels/sheet49.xml.rels><?xml version="1.0" encoding="UTF-8" standalone="yes"?>
<Relationships xmlns="http://schemas.openxmlformats.org/package/2006/relationships"><Relationship Id="rId3" Type="http://schemas.openxmlformats.org/officeDocument/2006/relationships/customProperty" Target="../customProperty90.bin"/><Relationship Id="rId2" Type="http://schemas.openxmlformats.org/officeDocument/2006/relationships/customProperty" Target="../customProperty89.bin"/><Relationship Id="rId1" Type="http://schemas.openxmlformats.org/officeDocument/2006/relationships/printerSettings" Target="../printerSettings/printerSettings45.bin"/><Relationship Id="rId4" Type="http://schemas.openxmlformats.org/officeDocument/2006/relationships/drawing" Target="../drawings/drawing49.xml"/></Relationships>
</file>

<file path=xl/worksheets/_rels/sheet50.xml.rels><?xml version="1.0" encoding="UTF-8" standalone="yes"?>
<Relationships xmlns="http://schemas.openxmlformats.org/package/2006/relationships"><Relationship Id="rId3" Type="http://schemas.openxmlformats.org/officeDocument/2006/relationships/customProperty" Target="../customProperty92.bin"/><Relationship Id="rId2" Type="http://schemas.openxmlformats.org/officeDocument/2006/relationships/customProperty" Target="../customProperty91.bin"/><Relationship Id="rId1" Type="http://schemas.openxmlformats.org/officeDocument/2006/relationships/printerSettings" Target="../printerSettings/printerSettings46.bin"/><Relationship Id="rId4" Type="http://schemas.openxmlformats.org/officeDocument/2006/relationships/drawing" Target="../drawings/drawing50.xml"/></Relationships>
</file>

<file path=xl/worksheets/_rels/sheet51.xml.rels><?xml version="1.0" encoding="UTF-8" standalone="yes"?>
<Relationships xmlns="http://schemas.openxmlformats.org/package/2006/relationships"><Relationship Id="rId3" Type="http://schemas.openxmlformats.org/officeDocument/2006/relationships/customProperty" Target="../customProperty94.bin"/><Relationship Id="rId2" Type="http://schemas.openxmlformats.org/officeDocument/2006/relationships/customProperty" Target="../customProperty93.bin"/><Relationship Id="rId1" Type="http://schemas.openxmlformats.org/officeDocument/2006/relationships/printerSettings" Target="../printerSettings/printerSettings47.bin"/><Relationship Id="rId4" Type="http://schemas.openxmlformats.org/officeDocument/2006/relationships/drawing" Target="../drawings/drawing51.xml"/></Relationships>
</file>

<file path=xl/worksheets/_rels/sheet52.xml.rels><?xml version="1.0" encoding="UTF-8" standalone="yes"?>
<Relationships xmlns="http://schemas.openxmlformats.org/package/2006/relationships"><Relationship Id="rId3" Type="http://schemas.openxmlformats.org/officeDocument/2006/relationships/customProperty" Target="../customProperty96.bin"/><Relationship Id="rId2" Type="http://schemas.openxmlformats.org/officeDocument/2006/relationships/customProperty" Target="../customProperty95.bin"/><Relationship Id="rId1" Type="http://schemas.openxmlformats.org/officeDocument/2006/relationships/printerSettings" Target="../printerSettings/printerSettings48.bin"/><Relationship Id="rId4" Type="http://schemas.openxmlformats.org/officeDocument/2006/relationships/drawing" Target="../drawings/drawing52.xml"/></Relationships>
</file>

<file path=xl/worksheets/_rels/sheet53.xml.rels><?xml version="1.0" encoding="UTF-8" standalone="yes"?>
<Relationships xmlns="http://schemas.openxmlformats.org/package/2006/relationships"><Relationship Id="rId3" Type="http://schemas.openxmlformats.org/officeDocument/2006/relationships/customProperty" Target="../customProperty98.bin"/><Relationship Id="rId2" Type="http://schemas.openxmlformats.org/officeDocument/2006/relationships/customProperty" Target="../customProperty97.bin"/><Relationship Id="rId1" Type="http://schemas.openxmlformats.org/officeDocument/2006/relationships/printerSettings" Target="../printerSettings/printerSettings49.bin"/><Relationship Id="rId4" Type="http://schemas.openxmlformats.org/officeDocument/2006/relationships/drawing" Target="../drawings/drawing53.xml"/></Relationships>
</file>

<file path=xl/worksheets/_rels/sheet54.xml.rels><?xml version="1.0" encoding="UTF-8" standalone="yes"?>
<Relationships xmlns="http://schemas.openxmlformats.org/package/2006/relationships"><Relationship Id="rId3" Type="http://schemas.openxmlformats.org/officeDocument/2006/relationships/customProperty" Target="../customProperty100.bin"/><Relationship Id="rId2" Type="http://schemas.openxmlformats.org/officeDocument/2006/relationships/customProperty" Target="../customProperty99.bin"/><Relationship Id="rId1" Type="http://schemas.openxmlformats.org/officeDocument/2006/relationships/printerSettings" Target="../printerSettings/printerSettings50.bin"/><Relationship Id="rId4" Type="http://schemas.openxmlformats.org/officeDocument/2006/relationships/drawing" Target="../drawings/drawing54.xml"/></Relationships>
</file>

<file path=xl/worksheets/_rels/sheet55.xml.rels><?xml version="1.0" encoding="UTF-8" standalone="yes"?>
<Relationships xmlns="http://schemas.openxmlformats.org/package/2006/relationships"><Relationship Id="rId3" Type="http://schemas.openxmlformats.org/officeDocument/2006/relationships/customProperty" Target="../customProperty102.bin"/><Relationship Id="rId2" Type="http://schemas.openxmlformats.org/officeDocument/2006/relationships/customProperty" Target="../customProperty101.bin"/><Relationship Id="rId1" Type="http://schemas.openxmlformats.org/officeDocument/2006/relationships/printerSettings" Target="../printerSettings/printerSettings51.bin"/><Relationship Id="rId4" Type="http://schemas.openxmlformats.org/officeDocument/2006/relationships/drawing" Target="../drawings/drawing55.xml"/></Relationships>
</file>

<file path=xl/worksheets/_rels/sheet56.xml.rels><?xml version="1.0" encoding="UTF-8" standalone="yes"?>
<Relationships xmlns="http://schemas.openxmlformats.org/package/2006/relationships"><Relationship Id="rId3" Type="http://schemas.openxmlformats.org/officeDocument/2006/relationships/customProperty" Target="../customProperty104.bin"/><Relationship Id="rId2" Type="http://schemas.openxmlformats.org/officeDocument/2006/relationships/customProperty" Target="../customProperty103.bin"/><Relationship Id="rId1" Type="http://schemas.openxmlformats.org/officeDocument/2006/relationships/printerSettings" Target="../printerSettings/printerSettings52.bin"/><Relationship Id="rId4" Type="http://schemas.openxmlformats.org/officeDocument/2006/relationships/drawing" Target="../drawings/drawing56.xml"/></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customProperty" Target="../customProperty105.bin"/></Relationships>
</file>

<file path=xl/worksheets/_rels/sheet58.xml.rels><?xml version="1.0" encoding="UTF-8" standalone="yes"?>
<Relationships xmlns="http://schemas.openxmlformats.org/package/2006/relationships"><Relationship Id="rId3" Type="http://schemas.openxmlformats.org/officeDocument/2006/relationships/customProperty" Target="../customProperty107.bin"/><Relationship Id="rId2" Type="http://schemas.openxmlformats.org/officeDocument/2006/relationships/customProperty" Target="../customProperty106.bin"/><Relationship Id="rId1" Type="http://schemas.openxmlformats.org/officeDocument/2006/relationships/printerSettings" Target="../printerSettings/printerSettings53.bin"/><Relationship Id="rId4" Type="http://schemas.openxmlformats.org/officeDocument/2006/relationships/drawing" Target="../drawings/drawing58.xml"/></Relationships>
</file>

<file path=xl/worksheets/_rels/sheet59.xml.rels><?xml version="1.0" encoding="UTF-8" standalone="yes"?>
<Relationships xmlns="http://schemas.openxmlformats.org/package/2006/relationships"><Relationship Id="rId3" Type="http://schemas.openxmlformats.org/officeDocument/2006/relationships/customProperty" Target="../customProperty109.bin"/><Relationship Id="rId2" Type="http://schemas.openxmlformats.org/officeDocument/2006/relationships/customProperty" Target="../customProperty108.bin"/><Relationship Id="rId1" Type="http://schemas.openxmlformats.org/officeDocument/2006/relationships/printerSettings" Target="../printerSettings/printerSettings54.bin"/><Relationship Id="rId4" Type="http://schemas.openxmlformats.org/officeDocument/2006/relationships/drawing" Target="../drawings/drawing59.xml"/></Relationships>
</file>

<file path=xl/worksheets/_rels/sheet60.xml.rels><?xml version="1.0" encoding="UTF-8" standalone="yes"?>
<Relationships xmlns="http://schemas.openxmlformats.org/package/2006/relationships"><Relationship Id="rId3" Type="http://schemas.openxmlformats.org/officeDocument/2006/relationships/customProperty" Target="../customProperty111.bin"/><Relationship Id="rId2" Type="http://schemas.openxmlformats.org/officeDocument/2006/relationships/customProperty" Target="../customProperty110.bin"/><Relationship Id="rId1" Type="http://schemas.openxmlformats.org/officeDocument/2006/relationships/printerSettings" Target="../printerSettings/printerSettings55.bin"/><Relationship Id="rId4" Type="http://schemas.openxmlformats.org/officeDocument/2006/relationships/drawing" Target="../drawings/drawing60.xml"/></Relationships>
</file>

<file path=xl/worksheets/_rels/sheet61.xml.rels><?xml version="1.0" encoding="UTF-8" standalone="yes"?>
<Relationships xmlns="http://schemas.openxmlformats.org/package/2006/relationships"><Relationship Id="rId3" Type="http://schemas.openxmlformats.org/officeDocument/2006/relationships/customProperty" Target="../customProperty113.bin"/><Relationship Id="rId2" Type="http://schemas.openxmlformats.org/officeDocument/2006/relationships/customProperty" Target="../customProperty112.bin"/><Relationship Id="rId1" Type="http://schemas.openxmlformats.org/officeDocument/2006/relationships/printerSettings" Target="../printerSettings/printerSettings56.bin"/><Relationship Id="rId4" Type="http://schemas.openxmlformats.org/officeDocument/2006/relationships/drawing" Target="../drawings/drawing61.xml"/></Relationships>
</file>

<file path=xl/worksheets/_rels/sheet62.xml.rels><?xml version="1.0" encoding="UTF-8" standalone="yes"?>
<Relationships xmlns="http://schemas.openxmlformats.org/package/2006/relationships"><Relationship Id="rId3" Type="http://schemas.openxmlformats.org/officeDocument/2006/relationships/customProperty" Target="../customProperty115.bin"/><Relationship Id="rId2" Type="http://schemas.openxmlformats.org/officeDocument/2006/relationships/customProperty" Target="../customProperty114.bin"/><Relationship Id="rId1" Type="http://schemas.openxmlformats.org/officeDocument/2006/relationships/printerSettings" Target="../printerSettings/printerSettings57.bin"/><Relationship Id="rId4" Type="http://schemas.openxmlformats.org/officeDocument/2006/relationships/drawing" Target="../drawings/drawing62.xml"/></Relationships>
</file>

<file path=xl/worksheets/_rels/sheet63.xml.rels><?xml version="1.0" encoding="UTF-8" standalone="yes"?>
<Relationships xmlns="http://schemas.openxmlformats.org/package/2006/relationships"><Relationship Id="rId3" Type="http://schemas.openxmlformats.org/officeDocument/2006/relationships/customProperty" Target="../customProperty117.bin"/><Relationship Id="rId2" Type="http://schemas.openxmlformats.org/officeDocument/2006/relationships/customProperty" Target="../customProperty116.bin"/><Relationship Id="rId1" Type="http://schemas.openxmlformats.org/officeDocument/2006/relationships/printerSettings" Target="../printerSettings/printerSettings58.bin"/><Relationship Id="rId4" Type="http://schemas.openxmlformats.org/officeDocument/2006/relationships/drawing" Target="../drawings/drawing63.xml"/></Relationships>
</file>

<file path=xl/worksheets/_rels/sheet64.xml.rels><?xml version="1.0" encoding="UTF-8" standalone="yes"?>
<Relationships xmlns="http://schemas.openxmlformats.org/package/2006/relationships"><Relationship Id="rId3" Type="http://schemas.openxmlformats.org/officeDocument/2006/relationships/customProperty" Target="../customProperty119.bin"/><Relationship Id="rId2" Type="http://schemas.openxmlformats.org/officeDocument/2006/relationships/customProperty" Target="../customProperty118.bin"/><Relationship Id="rId1" Type="http://schemas.openxmlformats.org/officeDocument/2006/relationships/printerSettings" Target="../printerSettings/printerSettings59.bin"/><Relationship Id="rId4" Type="http://schemas.openxmlformats.org/officeDocument/2006/relationships/drawing" Target="../drawings/drawing64.xml"/></Relationships>
</file>

<file path=xl/worksheets/_rels/sheet65.xml.rels><?xml version="1.0" encoding="UTF-8" standalone="yes"?>
<Relationships xmlns="http://schemas.openxmlformats.org/package/2006/relationships"><Relationship Id="rId3" Type="http://schemas.openxmlformats.org/officeDocument/2006/relationships/customProperty" Target="../customProperty121.bin"/><Relationship Id="rId2" Type="http://schemas.openxmlformats.org/officeDocument/2006/relationships/customProperty" Target="../customProperty120.bin"/><Relationship Id="rId1" Type="http://schemas.openxmlformats.org/officeDocument/2006/relationships/printerSettings" Target="../printerSettings/printerSettings60.bin"/><Relationship Id="rId4" Type="http://schemas.openxmlformats.org/officeDocument/2006/relationships/drawing" Target="../drawings/drawing65.xml"/></Relationships>
</file>

<file path=xl/worksheets/_rels/sheet66.xml.rels><?xml version="1.0" encoding="UTF-8" standalone="yes"?>
<Relationships xmlns="http://schemas.openxmlformats.org/package/2006/relationships"><Relationship Id="rId3" Type="http://schemas.openxmlformats.org/officeDocument/2006/relationships/customProperty" Target="../customProperty123.bin"/><Relationship Id="rId2" Type="http://schemas.openxmlformats.org/officeDocument/2006/relationships/customProperty" Target="../customProperty122.bin"/><Relationship Id="rId1" Type="http://schemas.openxmlformats.org/officeDocument/2006/relationships/printerSettings" Target="../printerSettings/printerSettings61.bin"/><Relationship Id="rId4" Type="http://schemas.openxmlformats.org/officeDocument/2006/relationships/drawing" Target="../drawings/drawing66.xml"/></Relationships>
</file>

<file path=xl/worksheets/_rels/sheet67.xml.rels><?xml version="1.0" encoding="UTF-8" standalone="yes"?>
<Relationships xmlns="http://schemas.openxmlformats.org/package/2006/relationships"><Relationship Id="rId3" Type="http://schemas.openxmlformats.org/officeDocument/2006/relationships/customProperty" Target="../customProperty125.bin"/><Relationship Id="rId2" Type="http://schemas.openxmlformats.org/officeDocument/2006/relationships/customProperty" Target="../customProperty124.bin"/><Relationship Id="rId1" Type="http://schemas.openxmlformats.org/officeDocument/2006/relationships/printerSettings" Target="../printerSettings/printerSettings62.bin"/><Relationship Id="rId4" Type="http://schemas.openxmlformats.org/officeDocument/2006/relationships/drawing" Target="../drawings/drawing67.xml"/></Relationships>
</file>

<file path=xl/worksheets/_rels/sheet68.xml.rels><?xml version="1.0" encoding="UTF-8" standalone="yes"?>
<Relationships xmlns="http://schemas.openxmlformats.org/package/2006/relationships"><Relationship Id="rId3" Type="http://schemas.openxmlformats.org/officeDocument/2006/relationships/customProperty" Target="../customProperty127.bin"/><Relationship Id="rId2" Type="http://schemas.openxmlformats.org/officeDocument/2006/relationships/customProperty" Target="../customProperty126.bin"/><Relationship Id="rId1" Type="http://schemas.openxmlformats.org/officeDocument/2006/relationships/printerSettings" Target="../printerSettings/printerSettings63.bin"/><Relationship Id="rId4" Type="http://schemas.openxmlformats.org/officeDocument/2006/relationships/drawing" Target="../drawings/drawing68.xml"/></Relationships>
</file>

<file path=xl/worksheets/_rels/sheet69.xml.rels><?xml version="1.0" encoding="UTF-8" standalone="yes"?>
<Relationships xmlns="http://schemas.openxmlformats.org/package/2006/relationships"><Relationship Id="rId3" Type="http://schemas.openxmlformats.org/officeDocument/2006/relationships/customProperty" Target="../customProperty129.bin"/><Relationship Id="rId2" Type="http://schemas.openxmlformats.org/officeDocument/2006/relationships/customProperty" Target="../customProperty128.bin"/><Relationship Id="rId1" Type="http://schemas.openxmlformats.org/officeDocument/2006/relationships/printerSettings" Target="../printerSettings/printerSettings64.bin"/><Relationship Id="rId4" Type="http://schemas.openxmlformats.org/officeDocument/2006/relationships/drawing" Target="../drawings/drawing69.xml"/></Relationships>
</file>

<file path=xl/worksheets/_rels/sheet70.xml.rels><?xml version="1.0" encoding="UTF-8" standalone="yes"?>
<Relationships xmlns="http://schemas.openxmlformats.org/package/2006/relationships"><Relationship Id="rId3" Type="http://schemas.openxmlformats.org/officeDocument/2006/relationships/drawing" Target="../drawings/drawing70.xml"/><Relationship Id="rId2" Type="http://schemas.openxmlformats.org/officeDocument/2006/relationships/customProperty" Target="../customProperty130.bin"/><Relationship Id="rId1" Type="http://schemas.openxmlformats.org/officeDocument/2006/relationships/printerSettings" Target="../printerSettings/printerSettings6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rgb="FF002060"/>
    <pageSetUpPr fitToPage="1"/>
  </sheetPr>
  <dimension ref="A3:E39"/>
  <sheetViews>
    <sheetView showGridLines="0" zoomScale="80" zoomScaleNormal="80" workbookViewId="0">
      <selection activeCell="B37" sqref="B37"/>
    </sheetView>
  </sheetViews>
  <sheetFormatPr defaultColWidth="12.44140625" defaultRowHeight="16.8"/>
  <cols>
    <col min="1" max="1" width="12.33203125" style="12" customWidth="1"/>
    <col min="2" max="16384" width="12.44140625" style="12"/>
  </cols>
  <sheetData>
    <row r="3" spans="1:5">
      <c r="A3" s="11"/>
    </row>
    <row r="15" spans="1:5" ht="60" customHeight="1">
      <c r="A15" s="14"/>
      <c r="E15" s="170" t="s">
        <v>0</v>
      </c>
    </row>
    <row r="16" spans="1:5">
      <c r="A16" s="15"/>
    </row>
    <row r="17" spans="1:2">
      <c r="A17" s="16"/>
    </row>
    <row r="19" spans="1:2" ht="4.5" customHeight="1"/>
    <row r="20" spans="1:2" hidden="1"/>
    <row r="21" spans="1:2" ht="47.25" customHeight="1">
      <c r="B21" s="171" t="s">
        <v>5738</v>
      </c>
    </row>
    <row r="22" spans="1:2">
      <c r="B22" s="172" t="s">
        <v>5739</v>
      </c>
    </row>
    <row r="32" spans="1:2">
      <c r="B32" s="19" t="s">
        <v>1</v>
      </c>
    </row>
    <row r="33" spans="1:2">
      <c r="B33" s="15" t="s">
        <v>2</v>
      </c>
    </row>
    <row r="34" spans="1:2">
      <c r="B34" s="15" t="s">
        <v>3</v>
      </c>
    </row>
    <row r="35" spans="1:2">
      <c r="B35" s="15" t="s">
        <v>4</v>
      </c>
    </row>
    <row r="36" spans="1:2">
      <c r="B36" s="15" t="s">
        <v>5740</v>
      </c>
    </row>
    <row r="37" spans="1:2">
      <c r="B37" s="15" t="s">
        <v>5</v>
      </c>
    </row>
    <row r="38" spans="1:2">
      <c r="B38" s="15"/>
    </row>
    <row r="39" spans="1:2">
      <c r="A39" s="15"/>
    </row>
  </sheetData>
  <phoneticPr fontId="0" type="noConversion"/>
  <printOptions horizontalCentered="1"/>
  <pageMargins left="0.35433070866141736" right="0.74803149606299213" top="0.35433070866141736" bottom="0.78740157480314965" header="0.23622047244094491" footer="0.51181102362204722"/>
  <pageSetup paperSize="9" scale="79" orientation="landscape" r:id="rId1"/>
  <headerFooter alignWithMargins="0"/>
  <customProperties>
    <customPr name="_pios_id" r:id="rId2"/>
    <customPr name="EpmWorksheetKeyString_GUID" r:id="rId3"/>
  </customProperties>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rgb="FF92D050"/>
    <pageSetUpPr fitToPage="1"/>
  </sheetPr>
  <dimension ref="A1:H104"/>
  <sheetViews>
    <sheetView showGridLines="0" tabSelected="1" zoomScale="80" zoomScaleNormal="80" workbookViewId="0">
      <selection activeCell="E1" sqref="E1"/>
    </sheetView>
  </sheetViews>
  <sheetFormatPr defaultColWidth="12.44140625" defaultRowHeight="16.8"/>
  <cols>
    <col min="1" max="1" width="15.6640625" style="12" customWidth="1"/>
    <col min="2" max="2" width="35.33203125" style="12" bestFit="1" customWidth="1"/>
    <col min="3" max="3" width="29.33203125" style="12" customWidth="1"/>
    <col min="4" max="16384" width="12.44140625" style="12"/>
  </cols>
  <sheetData>
    <row r="1" spans="1:6" ht="3.45" customHeight="1"/>
    <row r="3" spans="1:6">
      <c r="A3" s="11"/>
    </row>
    <row r="14" spans="1:6" ht="15.45" customHeight="1">
      <c r="C14" s="1329"/>
      <c r="D14" s="1329"/>
      <c r="E14" s="1329"/>
      <c r="F14"/>
    </row>
    <row r="15" spans="1:6">
      <c r="B15"/>
      <c r="F15" s="844"/>
    </row>
    <row r="16" spans="1:6">
      <c r="B16" s="844"/>
    </row>
    <row r="17" spans="1:8">
      <c r="B17" s="844"/>
    </row>
    <row r="19" spans="1:8">
      <c r="A19" s="13"/>
      <c r="B19" s="1341" t="s">
        <v>6</v>
      </c>
      <c r="C19" s="978" t="s">
        <v>7</v>
      </c>
    </row>
    <row r="20" spans="1:8" ht="29.7" customHeight="1">
      <c r="A20" s="14"/>
      <c r="B20" s="1342"/>
      <c r="C20" s="979" t="s">
        <v>8</v>
      </c>
      <c r="H20" s="169"/>
    </row>
    <row r="21" spans="1:8" ht="29.7" customHeight="1">
      <c r="A21" s="14"/>
      <c r="B21" s="1342"/>
      <c r="C21" s="979" t="s">
        <v>9</v>
      </c>
      <c r="H21" s="169"/>
    </row>
    <row r="22" spans="1:8" ht="29.7" customHeight="1">
      <c r="A22" s="14"/>
      <c r="B22" s="1342"/>
      <c r="C22" s="979" t="s">
        <v>10</v>
      </c>
      <c r="H22" s="169"/>
    </row>
    <row r="23" spans="1:8" ht="29.7" customHeight="1">
      <c r="A23" s="14"/>
      <c r="B23" s="1342"/>
      <c r="C23" s="979" t="s">
        <v>11</v>
      </c>
      <c r="H23" s="169"/>
    </row>
    <row r="24" spans="1:8" ht="29.7" customHeight="1">
      <c r="A24" s="14"/>
      <c r="B24" s="1342"/>
      <c r="C24" s="979" t="s">
        <v>12</v>
      </c>
      <c r="H24" s="169"/>
    </row>
    <row r="25" spans="1:8" ht="29.7" customHeight="1">
      <c r="A25" s="14"/>
      <c r="B25" s="1342"/>
      <c r="C25" s="979" t="s">
        <v>13</v>
      </c>
      <c r="H25" s="169"/>
    </row>
    <row r="26" spans="1:8" ht="29.7" customHeight="1">
      <c r="A26" s="14"/>
      <c r="B26" s="1342"/>
      <c r="C26" s="979" t="s">
        <v>14</v>
      </c>
      <c r="H26" s="169"/>
    </row>
    <row r="27" spans="1:8" ht="29.7" customHeight="1">
      <c r="A27" s="14"/>
      <c r="B27" s="1342"/>
      <c r="C27" s="980" t="s">
        <v>15</v>
      </c>
      <c r="H27" s="169"/>
    </row>
    <row r="28" spans="1:8" ht="29.7" customHeight="1">
      <c r="A28" s="14"/>
      <c r="B28" s="1342"/>
      <c r="C28" s="979" t="s">
        <v>16</v>
      </c>
      <c r="H28" s="169"/>
    </row>
    <row r="29" spans="1:8">
      <c r="A29" s="16"/>
      <c r="B29" s="1342"/>
      <c r="C29" s="980" t="s">
        <v>17</v>
      </c>
    </row>
    <row r="30" spans="1:8">
      <c r="B30" s="1342"/>
      <c r="C30" s="983"/>
    </row>
    <row r="31" spans="1:8">
      <c r="B31" s="1342"/>
      <c r="C31" s="980" t="s">
        <v>18</v>
      </c>
    </row>
    <row r="32" spans="1:8">
      <c r="B32" s="1342"/>
      <c r="C32" s="1117"/>
    </row>
    <row r="33" spans="1:4">
      <c r="B33" s="1343"/>
      <c r="C33" s="981" t="s">
        <v>19</v>
      </c>
    </row>
    <row r="34" spans="1:4" s="1118" customFormat="1">
      <c r="B34" s="1119"/>
      <c r="C34" s="1120"/>
      <c r="D34" s="12"/>
    </row>
    <row r="35" spans="1:4">
      <c r="C35" s="1161"/>
    </row>
    <row r="36" spans="1:4">
      <c r="B36" s="1323" t="s">
        <v>20</v>
      </c>
      <c r="C36" s="982" t="s">
        <v>1755</v>
      </c>
    </row>
    <row r="37" spans="1:4">
      <c r="B37" s="1324"/>
      <c r="C37" s="983" t="s">
        <v>5731</v>
      </c>
    </row>
    <row r="38" spans="1:4">
      <c r="B38" s="1324"/>
      <c r="C38" s="983" t="s">
        <v>5730</v>
      </c>
    </row>
    <row r="39" spans="1:4">
      <c r="B39" s="1324"/>
      <c r="C39" s="983" t="s">
        <v>5732</v>
      </c>
    </row>
    <row r="40" spans="1:4">
      <c r="B40" s="1324"/>
      <c r="C40" s="983" t="s">
        <v>5733</v>
      </c>
    </row>
    <row r="41" spans="1:4">
      <c r="B41" s="1324"/>
      <c r="C41" s="983" t="s">
        <v>5734</v>
      </c>
    </row>
    <row r="42" spans="1:4">
      <c r="B42" s="1324"/>
      <c r="C42" s="983" t="s">
        <v>22</v>
      </c>
    </row>
    <row r="43" spans="1:4">
      <c r="B43" s="1324"/>
      <c r="C43" s="983" t="s">
        <v>23</v>
      </c>
    </row>
    <row r="44" spans="1:4">
      <c r="B44" s="1324"/>
      <c r="C44" s="983" t="s">
        <v>24</v>
      </c>
    </row>
    <row r="45" spans="1:4">
      <c r="A45" s="19"/>
      <c r="B45" s="1324"/>
      <c r="C45" s="983" t="s">
        <v>25</v>
      </c>
    </row>
    <row r="46" spans="1:4">
      <c r="A46" s="15"/>
      <c r="B46" s="1325"/>
      <c r="C46" s="984" t="s">
        <v>26</v>
      </c>
    </row>
    <row r="47" spans="1:4">
      <c r="C47" s="2"/>
    </row>
    <row r="48" spans="1:4">
      <c r="C48" s="2"/>
    </row>
    <row r="49" spans="1:3">
      <c r="A49" s="15"/>
      <c r="B49" s="1330" t="s">
        <v>27</v>
      </c>
      <c r="C49" s="982" t="s">
        <v>28</v>
      </c>
    </row>
    <row r="50" spans="1:3">
      <c r="A50" s="15"/>
      <c r="B50" s="1331"/>
      <c r="C50" s="983" t="s">
        <v>29</v>
      </c>
    </row>
    <row r="51" spans="1:3">
      <c r="A51" s="15"/>
      <c r="B51" s="1332"/>
      <c r="C51" s="984" t="s">
        <v>30</v>
      </c>
    </row>
    <row r="52" spans="1:3">
      <c r="A52" s="15"/>
      <c r="C52" s="2"/>
    </row>
    <row r="53" spans="1:3">
      <c r="A53" s="15"/>
      <c r="B53" s="985"/>
      <c r="C53" s="1162"/>
    </row>
    <row r="54" spans="1:3">
      <c r="A54" s="15"/>
      <c r="B54" s="1333" t="s">
        <v>31</v>
      </c>
      <c r="C54" s="982" t="s">
        <v>32</v>
      </c>
    </row>
    <row r="55" spans="1:3">
      <c r="B55" s="1334"/>
      <c r="C55" s="983" t="s">
        <v>33</v>
      </c>
    </row>
    <row r="56" spans="1:3">
      <c r="B56" s="1334"/>
      <c r="C56" s="983" t="s">
        <v>34</v>
      </c>
    </row>
    <row r="57" spans="1:3">
      <c r="B57" s="1335"/>
      <c r="C57" s="984" t="s">
        <v>35</v>
      </c>
    </row>
    <row r="58" spans="1:3">
      <c r="C58" s="2"/>
    </row>
    <row r="59" spans="1:3">
      <c r="C59" s="2"/>
    </row>
    <row r="60" spans="1:3">
      <c r="B60" s="1344" t="s">
        <v>36</v>
      </c>
      <c r="C60" s="982" t="s">
        <v>37</v>
      </c>
    </row>
    <row r="61" spans="1:3">
      <c r="B61" s="1345"/>
      <c r="C61" s="983" t="s">
        <v>38</v>
      </c>
    </row>
    <row r="62" spans="1:3">
      <c r="B62" s="1345"/>
      <c r="C62" s="983" t="s">
        <v>39</v>
      </c>
    </row>
    <row r="63" spans="1:3">
      <c r="B63" s="1345"/>
      <c r="C63" s="983" t="s">
        <v>40</v>
      </c>
    </row>
    <row r="64" spans="1:3">
      <c r="B64" s="1345"/>
      <c r="C64" s="983" t="s">
        <v>41</v>
      </c>
    </row>
    <row r="65" spans="2:3">
      <c r="B65" s="1345"/>
      <c r="C65" s="983" t="s">
        <v>42</v>
      </c>
    </row>
    <row r="66" spans="2:3">
      <c r="B66" s="1345"/>
      <c r="C66" s="983" t="s">
        <v>43</v>
      </c>
    </row>
    <row r="67" spans="2:3">
      <c r="B67" s="1346"/>
      <c r="C67" s="983" t="s">
        <v>44</v>
      </c>
    </row>
    <row r="68" spans="2:3">
      <c r="B68" s="1347"/>
      <c r="C68" s="981" t="s">
        <v>45</v>
      </c>
    </row>
    <row r="69" spans="2:3" s="1118" customFormat="1">
      <c r="B69" s="1119"/>
      <c r="C69" s="1120"/>
    </row>
    <row r="70" spans="2:3">
      <c r="C70" s="2"/>
    </row>
    <row r="71" spans="2:3">
      <c r="B71" s="1336" t="s">
        <v>46</v>
      </c>
      <c r="C71" s="982" t="s">
        <v>47</v>
      </c>
    </row>
    <row r="72" spans="2:3">
      <c r="B72" s="1337"/>
      <c r="C72" s="987" t="s">
        <v>48</v>
      </c>
    </row>
    <row r="73" spans="2:3">
      <c r="B73" s="986"/>
      <c r="C73" s="345"/>
    </row>
    <row r="74" spans="2:3">
      <c r="B74" s="988"/>
      <c r="C74" s="1163"/>
    </row>
    <row r="75" spans="2:3">
      <c r="B75" s="1338" t="s">
        <v>49</v>
      </c>
      <c r="C75" s="989" t="s">
        <v>50</v>
      </c>
    </row>
    <row r="76" spans="2:3">
      <c r="B76" s="1339"/>
      <c r="C76" s="990" t="s">
        <v>51</v>
      </c>
    </row>
    <row r="77" spans="2:3">
      <c r="B77" s="1340"/>
      <c r="C77" s="991" t="s">
        <v>52</v>
      </c>
    </row>
    <row r="78" spans="2:3">
      <c r="B78" s="988"/>
      <c r="C78" s="1163"/>
    </row>
    <row r="79" spans="2:3">
      <c r="B79" s="988"/>
      <c r="C79" s="1163"/>
    </row>
    <row r="80" spans="2:3" ht="15.45" customHeight="1">
      <c r="B80" s="1326" t="s">
        <v>53</v>
      </c>
      <c r="C80" s="982" t="s">
        <v>54</v>
      </c>
    </row>
    <row r="81" spans="2:3">
      <c r="B81" s="1327"/>
      <c r="C81" s="983" t="s">
        <v>55</v>
      </c>
    </row>
    <row r="82" spans="2:3">
      <c r="B82" s="1327"/>
      <c r="C82" s="983" t="s">
        <v>56</v>
      </c>
    </row>
    <row r="83" spans="2:3">
      <c r="B83" s="1327"/>
      <c r="C83" s="983" t="s">
        <v>57</v>
      </c>
    </row>
    <row r="84" spans="2:3">
      <c r="B84" s="1327"/>
      <c r="C84" s="983" t="s">
        <v>58</v>
      </c>
    </row>
    <row r="85" spans="2:3">
      <c r="B85" s="1327"/>
      <c r="C85" s="983" t="s">
        <v>59</v>
      </c>
    </row>
    <row r="86" spans="2:3">
      <c r="B86" s="1327"/>
      <c r="C86" s="983" t="s">
        <v>60</v>
      </c>
    </row>
    <row r="87" spans="2:3">
      <c r="B87" s="1328"/>
      <c r="C87" s="984" t="s">
        <v>61</v>
      </c>
    </row>
    <row r="88" spans="2:3">
      <c r="C88" s="2"/>
    </row>
    <row r="89" spans="2:3">
      <c r="B89" s="590"/>
      <c r="C89" s="1164"/>
    </row>
    <row r="90" spans="2:3">
      <c r="B90" s="1321" t="s">
        <v>62</v>
      </c>
      <c r="C90" s="982" t="s">
        <v>63</v>
      </c>
    </row>
    <row r="91" spans="2:3">
      <c r="B91" s="1322"/>
      <c r="C91" s="983" t="s">
        <v>64</v>
      </c>
    </row>
    <row r="92" spans="2:3">
      <c r="B92" s="1322"/>
      <c r="C92" s="983" t="s">
        <v>65</v>
      </c>
    </row>
    <row r="93" spans="2:3">
      <c r="B93" s="1322"/>
      <c r="C93" s="983" t="s">
        <v>66</v>
      </c>
    </row>
    <row r="94" spans="2:3">
      <c r="B94" s="1322"/>
      <c r="C94" s="983" t="s">
        <v>67</v>
      </c>
    </row>
    <row r="95" spans="2:3">
      <c r="B95" s="1322"/>
      <c r="C95" s="983" t="s">
        <v>68</v>
      </c>
    </row>
    <row r="96" spans="2:3">
      <c r="B96" s="1322"/>
      <c r="C96" s="983" t="s">
        <v>69</v>
      </c>
    </row>
    <row r="97" spans="2:3">
      <c r="B97" s="1322"/>
      <c r="C97" s="983" t="s">
        <v>70</v>
      </c>
    </row>
    <row r="98" spans="2:3">
      <c r="B98" s="1322"/>
      <c r="C98" s="983" t="s">
        <v>71</v>
      </c>
    </row>
    <row r="99" spans="2:3">
      <c r="B99" s="1322"/>
      <c r="C99" s="992" t="s">
        <v>72</v>
      </c>
    </row>
    <row r="100" spans="2:3">
      <c r="B100" s="1322"/>
      <c r="C100" s="984" t="s">
        <v>73</v>
      </c>
    </row>
    <row r="101" spans="2:3">
      <c r="C101" s="2"/>
    </row>
    <row r="102" spans="2:3">
      <c r="B102" s="1122" t="s">
        <v>74</v>
      </c>
      <c r="C102" s="1121" t="s">
        <v>75</v>
      </c>
    </row>
    <row r="104" spans="2:3">
      <c r="B104" s="1166" t="s">
        <v>5745</v>
      </c>
      <c r="C104" s="1167"/>
    </row>
  </sheetData>
  <mergeCells count="10">
    <mergeCell ref="B90:B100"/>
    <mergeCell ref="B36:B46"/>
    <mergeCell ref="B80:B87"/>
    <mergeCell ref="C14:E14"/>
    <mergeCell ref="B49:B51"/>
    <mergeCell ref="B54:B57"/>
    <mergeCell ref="B71:B72"/>
    <mergeCell ref="B75:B77"/>
    <mergeCell ref="B19:B33"/>
    <mergeCell ref="B60:B68"/>
  </mergeCells>
  <hyperlinks>
    <hyperlink ref="C43" location="'Hydro Multi E CME'!B1" display="Hydro Multi E CME" xr:uid="{00000000-0004-0000-0100-000000000000}"/>
    <hyperlink ref="C42" location="'CMBE TWIN'!B1" display="CMBE TWIN" xr:uid="{00000000-0004-0000-0100-000001000000}"/>
    <hyperlink ref="C44" location="'Hydro Multi E'!B1" display="Hydro Multi-E" xr:uid="{00000000-0004-0000-0100-000002000000}"/>
    <hyperlink ref="C45" location="'Hydro MPC E'!B1" display="Hydro MPC-E" xr:uid="{00000000-0004-0000-0100-000003000000}"/>
    <hyperlink ref="C46" location="Estanques!B1" display="Tanques Diafragma" xr:uid="{00000000-0004-0000-0100-000004000000}"/>
    <hyperlink ref="C49" location="CM!B1" display="CM" xr:uid="{00000000-0004-0000-0100-000005000000}"/>
    <hyperlink ref="C50" location="CMI!B1" display="CMI" xr:uid="{00000000-0004-0000-0100-000006000000}"/>
    <hyperlink ref="C51" location="CMN!B1" display="CMN" xr:uid="{00000000-0004-0000-0100-000007000000}"/>
    <hyperlink ref="C54" location="'NB 2 POLOS'!B1" display="NB 2 POLOS" xr:uid="{00000000-0004-0000-0100-000008000000}"/>
    <hyperlink ref="C55" location="'NB 4 POLOS '!B1" display="NB 4 POLOS" xr:uid="{00000000-0004-0000-0100-000009000000}"/>
    <hyperlink ref="C56" location="'NK 2 POLOS  '!B1" display="NK 2 POLOS" xr:uid="{00000000-0004-0000-0100-00000A000000}"/>
    <hyperlink ref="C57" location="'NK 4 POLOS  '!B1" display="NK 4 POLOS" xr:uid="{00000000-0004-0000-0100-00000B000000}"/>
    <hyperlink ref="C71" location="CUE!B1" display="CUE" xr:uid="{00000000-0004-0000-0100-00000C000000}"/>
    <hyperlink ref="C72" location="'Variadores Danfoss'!B1" display="VLT" xr:uid="{00000000-0004-0000-0100-00000D000000}"/>
    <hyperlink ref="C75" location="SQFlex!B1" display="SQFlex" xr:uid="{00000000-0004-0000-0100-00000E000000}"/>
    <hyperlink ref="C76" location="CRFlex!B1" display="CRFlex" xr:uid="{00000000-0004-0000-0100-00000F000000}"/>
    <hyperlink ref="C77" location="RSI!B1" display="RSI" xr:uid="{00000000-0004-0000-0100-000010000000}"/>
    <hyperlink ref="C80" location="'UP UPS'!B1" display="UP UPS" xr:uid="{00000000-0004-0000-0100-000011000000}"/>
    <hyperlink ref="C81" location="'UPS 200 UPSD 200 '!B1" display="UPSD 200" xr:uid="{00000000-0004-0000-0100-000012000000}"/>
    <hyperlink ref="C82" location="ALPHA!B1" display="ALPHA" xr:uid="{00000000-0004-0000-0100-000013000000}"/>
    <hyperlink ref="C83" location="MAGNA!B1" display="MAGNA" xr:uid="{00000000-0004-0000-0100-000014000000}"/>
    <hyperlink ref="C84" location="'TP '!B1" display="TP " xr:uid="{00000000-0004-0000-0100-000015000000}"/>
    <hyperlink ref="C85" location="'TP Bronce'!B1" display="TP Bronce" xr:uid="{00000000-0004-0000-0100-000016000000}"/>
    <hyperlink ref="C86" location="TPD!B1" display="TPD" xr:uid="{00000000-0004-0000-0100-000017000000}"/>
    <hyperlink ref="C87" location="'TPE TPED '!B1" display="TPE TPED" xr:uid="{00000000-0004-0000-0100-000018000000}"/>
    <hyperlink ref="C90" location="'Unilift KP'!B1" display="UNILIFT KP" xr:uid="{00000000-0004-0000-0100-000019000000}"/>
    <hyperlink ref="C91" location="'Unilift AP'!B1" display="UNILIFT AP" xr:uid="{00000000-0004-0000-0100-00001A000000}"/>
    <hyperlink ref="C92" location="'Unilift AP B '!B1" display="UNILIFT APB" xr:uid="{00000000-0004-0000-0100-00001B000000}"/>
    <hyperlink ref="C94" location="SEG!B1" display="SEG" xr:uid="{00000000-0004-0000-0100-00001C000000}"/>
    <hyperlink ref="C93" location="DWK!B1" display="DWK" xr:uid="{00000000-0004-0000-0100-00001D000000}"/>
    <hyperlink ref="C95" location="SL1!B1" display="SL1" xr:uid="{00000000-0004-0000-0100-00001E000000}"/>
    <hyperlink ref="C97" location="'SE1 '!B1" display="SE1" xr:uid="{00000000-0004-0000-0100-00001F000000}"/>
    <hyperlink ref="C98" location="SEV!B1" display="SEV" xr:uid="{00000000-0004-0000-0100-000020000000}"/>
    <hyperlink ref="C96" location="SLV!B1" display="SLV" xr:uid="{00000000-0004-0000-0100-000021000000}"/>
    <hyperlink ref="C99" location="'Tableros LC '!B1" display="Tableros LC" xr:uid="{00000000-0004-0000-0100-000022000000}"/>
    <hyperlink ref="C100" location="'Tableros y Acc. Electronicos'!B1" display="Control DC y Acc. Electronicos" xr:uid="{00000000-0004-0000-0100-000024000000}"/>
    <hyperlink ref="C36" location="UPA!A1" display="UPA" xr:uid="{00000000-0004-0000-0100-000025000000}"/>
    <hyperlink ref="C38" location="'Scala 1'!A1" display="Scala1" xr:uid="{00000000-0004-0000-0100-000026000000}"/>
    <hyperlink ref="C19" location="SQ!Print_Area" display="SQ" xr:uid="{00000000-0004-0000-0100-000027000000}"/>
    <hyperlink ref="C29" location="'Motores DAB'!A1" display="Motores Sumergibles" xr:uid="{00000000-0004-0000-0100-000028000000}"/>
    <hyperlink ref="C20" location="'SP-A'!B14" display="SP A" xr:uid="{00000000-0004-0000-0100-000029000000}"/>
    <hyperlink ref="C21" location="'SP 7-9-11-14'!B14" display="SP 7-9-11-14" xr:uid="{00000000-0004-0000-0100-00002A000000}"/>
    <hyperlink ref="C22" location="'SP 17'!B14" display="SP 17" xr:uid="{00000000-0004-0000-0100-00002B000000}"/>
    <hyperlink ref="C23" location="'SP 30'!B14" display="SP 30" xr:uid="{00000000-0004-0000-0100-00002C000000}"/>
    <hyperlink ref="C24" location="'SP 46 60'!B14" display="SP 46 - 60" xr:uid="{00000000-0004-0000-0100-00002D000000}"/>
    <hyperlink ref="C25" location="'SP 77 95'!B14" display="SP 77 - 95" xr:uid="{00000000-0004-0000-0100-00002E000000}"/>
    <hyperlink ref="C26" location="'SP 125 160 215'!B14" display="SP 125- 160- 215" xr:uid="{00000000-0004-0000-0100-00002F000000}"/>
    <hyperlink ref="C27" location="'Motores MMS'!B14" display="Motores MMS" xr:uid="{00000000-0004-0000-0100-000031000000}"/>
    <hyperlink ref="C28" location="'Motores MS'!B14" display="Motores MS" xr:uid="{00000000-0004-0000-0100-000032000000}"/>
    <hyperlink ref="C33" location="MP204!B14" display="MP204" xr:uid="{00000000-0004-0000-0100-000033000000}"/>
    <hyperlink ref="C31" location="'SP con motores'!A1" display="SP con motores" xr:uid="{00000000-0004-0000-0100-000034000000}"/>
    <hyperlink ref="C60" location="'Contrabridas CR(E)'!B1" display="Contrabridas CR" xr:uid="{00000000-0004-0000-0100-000035000000}"/>
    <hyperlink ref="C61" location="'Contrabridas CRN'!B1" display="Contrabridas CRN" xr:uid="{00000000-0004-0000-0100-000036000000}"/>
    <hyperlink ref="C62" location="CR!B1" display="CR " xr:uid="{00000000-0004-0000-0100-000037000000}"/>
    <hyperlink ref="C63" location="CRI!B1" display="CRI" xr:uid="{00000000-0004-0000-0100-000038000000}"/>
    <hyperlink ref="C64" location="CRN!B1" display="CRN" xr:uid="{00000000-0004-0000-0100-000039000000}"/>
    <hyperlink ref="C65" location="CRE!B1" display="CRE" xr:uid="{00000000-0004-0000-0100-00003A000000}"/>
    <hyperlink ref="C66" location="'CRIE '!B1" display="CRIE" xr:uid="{00000000-0004-0000-0100-00003B000000}"/>
    <hyperlink ref="C68" location="'FPV CR'!B1" display="FPV CR" xr:uid="{00000000-0004-0000-0100-00003C000000}"/>
    <hyperlink ref="C67" location="'CRNE  '!B1" display="CRNE" xr:uid="{00000000-0004-0000-0100-00003D000000}"/>
    <hyperlink ref="C102" location="Certificados!B1" display="Certificados" xr:uid="{00000000-0004-0000-0100-00003E000000}"/>
    <hyperlink ref="C37" location="COMFORT!A1" display="Comfort" xr:uid="{301646D0-4B5B-4473-BD2E-62D1820864B0}"/>
    <hyperlink ref="C39" location="'Scala 2'!A1" display="Scala2" xr:uid="{E12F054D-01A4-41FD-8AFA-1CD7AB132CB4}"/>
    <hyperlink ref="C40" location="'JP y PM'!A1" display="JP y PM" xr:uid="{D579D7B5-E372-491D-A142-BE51DEF838F1}"/>
    <hyperlink ref="C41" location="'SB y SBA'!A1" display="SB y SBA" xr:uid="{CBBEDF51-CD34-4F5B-BDD7-FEBE9FCBD8B6}"/>
  </hyperlinks>
  <printOptions horizontalCentered="1"/>
  <pageMargins left="0.35433070866141736" right="0.74803149606299213" top="0.35433070866141736" bottom="0.78740157480314965" header="0.23622047244094491" footer="0.51181102362204722"/>
  <pageSetup paperSize="9" scale="60" orientation="landscape" r:id="rId1"/>
  <headerFooter alignWithMargins="0"/>
  <customProperties>
    <customPr name="_pios_id" r:id="rId2"/>
    <customPr name="EpmWorksheetKeyString_GUID" r:id="rId3"/>
    <customPr name="IbpWorksheetKeyString_GUID" r:id="rId4"/>
  </customProperties>
  <drawing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tabColor rgb="FF92D050"/>
    <pageSetUpPr fitToPage="1"/>
  </sheetPr>
  <dimension ref="A1:H35"/>
  <sheetViews>
    <sheetView showGridLines="0" zoomScaleNormal="100" workbookViewId="0">
      <selection activeCell="I1" sqref="I1"/>
    </sheetView>
  </sheetViews>
  <sheetFormatPr defaultColWidth="12.44140625" defaultRowHeight="16.8"/>
  <cols>
    <col min="1" max="1" width="15.6640625" style="12" customWidth="1"/>
    <col min="2" max="16384" width="12.44140625" style="12"/>
  </cols>
  <sheetData>
    <row r="1" spans="1:8" ht="3.45" customHeight="1"/>
    <row r="3" spans="1:8" ht="27">
      <c r="B3" s="1348" t="s">
        <v>76</v>
      </c>
      <c r="C3" s="1348"/>
      <c r="D3" s="1348"/>
    </row>
    <row r="6" spans="1:8">
      <c r="A6" s="13"/>
    </row>
    <row r="9" spans="1:8" ht="76.2" customHeight="1">
      <c r="A9" s="14"/>
      <c r="H9" s="169"/>
    </row>
    <row r="10" spans="1:8">
      <c r="A10" s="15"/>
    </row>
    <row r="11" spans="1:8">
      <c r="A11" s="16"/>
    </row>
    <row r="13" spans="1:8" ht="4.5" customHeight="1"/>
    <row r="14" spans="1:8" hidden="1"/>
    <row r="15" spans="1:8" ht="55.5" customHeight="1">
      <c r="A15" s="17"/>
    </row>
    <row r="16" spans="1:8" ht="47.25" customHeight="1">
      <c r="A16" s="18"/>
    </row>
    <row r="17" spans="1:1">
      <c r="A17" s="15"/>
    </row>
    <row r="27" spans="1:1">
      <c r="A27" s="19"/>
    </row>
    <row r="28" spans="1:1">
      <c r="A28" s="15"/>
    </row>
    <row r="29" spans="1:1">
      <c r="A29" s="15"/>
    </row>
    <row r="30" spans="1:1">
      <c r="A30" s="15"/>
    </row>
    <row r="31" spans="1:1">
      <c r="A31" s="15"/>
    </row>
    <row r="32" spans="1:1">
      <c r="A32" s="15"/>
    </row>
    <row r="33" spans="1:1">
      <c r="A33" s="15"/>
    </row>
    <row r="34" spans="1:1">
      <c r="A34" s="15"/>
    </row>
    <row r="35" spans="1:1">
      <c r="A35" s="15"/>
    </row>
  </sheetData>
  <sheetProtection formatCells="0" formatColumns="0" formatRows="0" insertColumns="0" insertRows="0" insertHyperlinks="0" deleteColumns="0" deleteRows="0"/>
  <mergeCells count="1">
    <mergeCell ref="B3:D3"/>
  </mergeCells>
  <printOptions horizontalCentered="1"/>
  <pageMargins left="0.35433070866141736" right="0.74803149606299213" top="0.35433070866141736" bottom="0.78740157480314965" header="0.23622047244094491" footer="0.51181102362204722"/>
  <pageSetup paperSize="9" scale="80" orientation="landscape" r:id="rId1"/>
  <headerFooter alignWithMargins="0"/>
  <customProperties>
    <customPr name="_pios_id" r:id="rId2"/>
    <customPr name="EpmWorksheetKeyString_GUID" r:id="rId3"/>
  </customProperties>
  <drawing r:id="rId4"/>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rgb="FFFF0000"/>
    <pageSetUpPr fitToPage="1"/>
  </sheetPr>
  <dimension ref="B2:F137"/>
  <sheetViews>
    <sheetView showGridLines="0" topLeftCell="A108" zoomScale="70" zoomScaleNormal="70" zoomScaleSheetLayoutView="88" workbookViewId="0">
      <selection activeCell="E9" sqref="E9"/>
    </sheetView>
  </sheetViews>
  <sheetFormatPr defaultColWidth="10.6640625" defaultRowHeight="14.4"/>
  <cols>
    <col min="1" max="1" width="4.6640625" style="1" customWidth="1"/>
    <col min="2" max="2" width="45.6640625" style="1" customWidth="1"/>
    <col min="3" max="3" width="43.109375" style="10" customWidth="1"/>
    <col min="4" max="4" width="22.5546875" style="10" customWidth="1"/>
    <col min="5" max="5" width="31.6640625" style="10" customWidth="1"/>
    <col min="6" max="6" width="22.6640625" style="10" customWidth="1"/>
    <col min="7" max="7" width="21.6640625" style="1" customWidth="1"/>
    <col min="8" max="16384" width="10.6640625" style="1"/>
  </cols>
  <sheetData>
    <row r="2" spans="2:6" s="20" customFormat="1" ht="27">
      <c r="B2" s="258" t="s">
        <v>77</v>
      </c>
      <c r="C2" s="41"/>
      <c r="D2" s="41"/>
      <c r="E2" s="41"/>
      <c r="F2" s="41"/>
    </row>
    <row r="3" spans="2:6" s="20" customFormat="1" ht="27">
      <c r="B3" s="258"/>
      <c r="C3" s="41"/>
      <c r="D3" s="41"/>
      <c r="E3" s="41"/>
      <c r="F3" s="41"/>
    </row>
    <row r="4" spans="2:6" s="20" customFormat="1" ht="27">
      <c r="B4" s="258"/>
      <c r="C4" s="41"/>
      <c r="D4" s="41"/>
      <c r="E4" s="41"/>
      <c r="F4" s="41"/>
    </row>
    <row r="5" spans="2:6" s="20" customFormat="1" ht="27">
      <c r="B5" s="258"/>
      <c r="C5" s="41"/>
      <c r="D5" s="41"/>
      <c r="E5" s="41"/>
      <c r="F5" s="41"/>
    </row>
    <row r="6" spans="2:6" s="42" customFormat="1" ht="17.399999999999999" thickBot="1"/>
    <row r="7" spans="2:6" s="42" customFormat="1" ht="17.399999999999999" thickBot="1">
      <c r="B7" s="395" t="s">
        <v>78</v>
      </c>
      <c r="C7" s="396" t="s">
        <v>79</v>
      </c>
      <c r="D7" s="396" t="s">
        <v>80</v>
      </c>
      <c r="E7" s="397" t="s">
        <v>81</v>
      </c>
    </row>
    <row r="8" spans="2:6" s="42" customFormat="1" ht="18.600000000000001" thickBot="1">
      <c r="B8" s="1355" t="s">
        <v>82</v>
      </c>
      <c r="C8" s="1356"/>
      <c r="D8" s="1356"/>
      <c r="E8" s="1357"/>
    </row>
    <row r="9" spans="2:6" s="42" customFormat="1" ht="43.8" thickBot="1">
      <c r="B9" s="346" t="s">
        <v>83</v>
      </c>
      <c r="C9" s="347" t="s">
        <v>84</v>
      </c>
      <c r="D9" s="348" t="s">
        <v>85</v>
      </c>
      <c r="E9" s="349" t="s">
        <v>86</v>
      </c>
    </row>
    <row r="10" spans="2:6" s="42" customFormat="1" ht="17.399999999999999" thickBot="1">
      <c r="B10" s="1358" t="s">
        <v>87</v>
      </c>
      <c r="C10" s="1359"/>
      <c r="D10" s="1359"/>
      <c r="E10" s="1360"/>
    </row>
    <row r="11" spans="2:6" s="42" customFormat="1" ht="16.8">
      <c r="B11" s="1361" t="s">
        <v>88</v>
      </c>
      <c r="C11" s="350"/>
      <c r="D11" s="350" t="s">
        <v>89</v>
      </c>
      <c r="E11" s="351">
        <v>104</v>
      </c>
    </row>
    <row r="12" spans="2:6" s="42" customFormat="1" ht="17.399999999999999" thickBot="1">
      <c r="B12" s="1361"/>
      <c r="C12" s="352"/>
      <c r="D12" s="353" t="s">
        <v>90</v>
      </c>
      <c r="E12" s="352">
        <v>148</v>
      </c>
    </row>
    <row r="13" spans="2:6" s="42" customFormat="1" ht="17.399999999999999" thickBot="1">
      <c r="B13" s="1362" t="s">
        <v>91</v>
      </c>
      <c r="C13" s="1363"/>
      <c r="D13" s="1363"/>
      <c r="E13" s="1364"/>
    </row>
    <row r="14" spans="2:6" s="42" customFormat="1" ht="16.8">
      <c r="B14" s="1365" t="s">
        <v>92</v>
      </c>
      <c r="C14" s="1367"/>
      <c r="D14" s="354" t="s">
        <v>93</v>
      </c>
      <c r="E14" s="355">
        <v>0</v>
      </c>
    </row>
    <row r="15" spans="2:6" s="42" customFormat="1" ht="16.8">
      <c r="B15" s="1366"/>
      <c r="C15" s="1368"/>
      <c r="D15" s="356" t="s">
        <v>94</v>
      </c>
      <c r="E15" s="357">
        <v>35.282258064516128</v>
      </c>
    </row>
    <row r="16" spans="2:6" s="42" customFormat="1" ht="15.45" customHeight="1">
      <c r="B16" s="1366"/>
      <c r="C16" s="1368"/>
      <c r="D16" s="356" t="s">
        <v>95</v>
      </c>
      <c r="E16" s="357">
        <v>35.282258064516128</v>
      </c>
    </row>
    <row r="17" spans="2:6" s="42" customFormat="1" ht="15.45" customHeight="1">
      <c r="B17" s="1366"/>
      <c r="C17" s="1368"/>
      <c r="D17" s="356" t="s">
        <v>96</v>
      </c>
      <c r="E17" s="357">
        <v>846.77419354838707</v>
      </c>
    </row>
    <row r="18" spans="2:6" s="42" customFormat="1" ht="16.2" customHeight="1">
      <c r="B18" s="1366"/>
      <c r="C18" s="1368"/>
      <c r="D18" s="356" t="s">
        <v>97</v>
      </c>
      <c r="E18" s="357">
        <v>420.86693548387098</v>
      </c>
    </row>
    <row r="19" spans="2:6" s="42" customFormat="1" ht="16.8">
      <c r="B19" s="1366" t="s">
        <v>98</v>
      </c>
      <c r="C19" s="1350" t="s">
        <v>99</v>
      </c>
      <c r="D19" s="356" t="s">
        <v>100</v>
      </c>
      <c r="E19" s="357">
        <v>0</v>
      </c>
    </row>
    <row r="20" spans="2:6" s="42" customFormat="1" ht="16.8">
      <c r="B20" s="1366"/>
      <c r="C20" s="1350"/>
      <c r="D20" s="356" t="s">
        <v>101</v>
      </c>
      <c r="E20" s="357">
        <v>52.923387096774192</v>
      </c>
    </row>
    <row r="21" spans="2:6" s="42" customFormat="1" ht="16.8">
      <c r="B21" s="1366"/>
      <c r="C21" s="1350"/>
      <c r="D21" s="356" t="s">
        <v>102</v>
      </c>
      <c r="E21" s="357">
        <v>52.923387096774192</v>
      </c>
    </row>
    <row r="22" spans="2:6" s="42" customFormat="1" ht="16.8">
      <c r="B22" s="1366"/>
      <c r="C22" s="1350"/>
      <c r="D22" s="356" t="s">
        <v>103</v>
      </c>
      <c r="E22" s="357">
        <v>1010.5846774193549</v>
      </c>
    </row>
    <row r="23" spans="2:6" s="42" customFormat="1" ht="16.8">
      <c r="B23" s="1366"/>
      <c r="C23" s="1350"/>
      <c r="D23" s="356" t="s">
        <v>104</v>
      </c>
      <c r="E23" s="357">
        <v>456.14919354838707</v>
      </c>
    </row>
    <row r="24" spans="2:6">
      <c r="B24" s="1366" t="s">
        <v>105</v>
      </c>
      <c r="C24" s="1350" t="s">
        <v>99</v>
      </c>
      <c r="D24" s="356" t="s">
        <v>106</v>
      </c>
      <c r="E24" s="357">
        <v>0</v>
      </c>
      <c r="F24" s="1"/>
    </row>
    <row r="25" spans="2:6">
      <c r="B25" s="1366"/>
      <c r="C25" s="1350"/>
      <c r="D25" s="356" t="s">
        <v>107</v>
      </c>
      <c r="E25" s="357">
        <v>65.524193548387103</v>
      </c>
      <c r="F25" s="1"/>
    </row>
    <row r="26" spans="2:6" ht="12" customHeight="1">
      <c r="B26" s="1366"/>
      <c r="C26" s="1350"/>
      <c r="D26" s="356" t="s">
        <v>108</v>
      </c>
      <c r="E26" s="357">
        <v>65.524193548387103</v>
      </c>
      <c r="F26" s="1"/>
    </row>
    <row r="27" spans="2:6">
      <c r="B27" s="1366"/>
      <c r="C27" s="1350"/>
      <c r="D27" s="356" t="s">
        <v>109</v>
      </c>
      <c r="E27" s="357">
        <v>1693.5483870967741</v>
      </c>
      <c r="F27" s="1"/>
    </row>
    <row r="28" spans="2:6">
      <c r="B28" s="1366"/>
      <c r="C28" s="1350"/>
      <c r="D28" s="356" t="s">
        <v>110</v>
      </c>
      <c r="E28" s="357">
        <v>748.48790322580646</v>
      </c>
      <c r="F28" s="1"/>
    </row>
    <row r="29" spans="2:6">
      <c r="B29" s="1366"/>
      <c r="C29" s="1350"/>
      <c r="D29" s="356" t="s">
        <v>111</v>
      </c>
      <c r="E29" s="357">
        <v>35.282258064516128</v>
      </c>
      <c r="F29" s="1"/>
    </row>
    <row r="30" spans="2:6">
      <c r="B30" s="1366" t="s">
        <v>112</v>
      </c>
      <c r="C30" s="1379" t="s">
        <v>113</v>
      </c>
      <c r="D30" s="356" t="s">
        <v>114</v>
      </c>
      <c r="E30" s="357">
        <v>0</v>
      </c>
      <c r="F30" s="1"/>
    </row>
    <row r="31" spans="2:6">
      <c r="B31" s="1366"/>
      <c r="C31" s="1379"/>
      <c r="D31" s="356" t="s">
        <v>115</v>
      </c>
      <c r="E31" s="357">
        <v>410.78629032258067</v>
      </c>
      <c r="F31" s="1"/>
    </row>
    <row r="32" spans="2:6">
      <c r="B32" s="1366"/>
      <c r="C32" s="1379"/>
      <c r="D32" s="356" t="s">
        <v>116</v>
      </c>
      <c r="E32" s="357">
        <v>504.03225806451616</v>
      </c>
      <c r="F32" s="1"/>
    </row>
    <row r="33" spans="2:6" ht="14.7" customHeight="1">
      <c r="B33" s="1366"/>
      <c r="C33" s="1379"/>
      <c r="D33" s="356" t="s">
        <v>117</v>
      </c>
      <c r="E33" s="357">
        <v>584.67741935483866</v>
      </c>
      <c r="F33" s="1"/>
    </row>
    <row r="34" spans="2:6">
      <c r="B34" s="1366"/>
      <c r="C34" s="1379"/>
      <c r="D34" s="356" t="s">
        <v>118</v>
      </c>
      <c r="E34" s="357">
        <v>584.67741935483866</v>
      </c>
      <c r="F34" s="1"/>
    </row>
    <row r="35" spans="2:6">
      <c r="B35" s="1366"/>
      <c r="C35" s="1379"/>
      <c r="D35" s="356" t="s">
        <v>119</v>
      </c>
      <c r="E35" s="357">
        <v>1003.0241935483871</v>
      </c>
      <c r="F35" s="1"/>
    </row>
    <row r="36" spans="2:6">
      <c r="B36" s="1366"/>
      <c r="C36" s="1379"/>
      <c r="D36" s="356" t="s">
        <v>120</v>
      </c>
      <c r="E36" s="357">
        <v>1101.3104838709678</v>
      </c>
      <c r="F36" s="1"/>
    </row>
    <row r="37" spans="2:6" ht="14.7" customHeight="1">
      <c r="B37" s="1380" t="s">
        <v>121</v>
      </c>
      <c r="C37" s="1350" t="s">
        <v>122</v>
      </c>
      <c r="D37" s="358" t="s">
        <v>123</v>
      </c>
      <c r="E37" s="357">
        <v>156.25</v>
      </c>
      <c r="F37" s="1"/>
    </row>
    <row r="38" spans="2:6">
      <c r="B38" s="1380"/>
      <c r="C38" s="1350"/>
      <c r="D38" s="358" t="s">
        <v>124</v>
      </c>
      <c r="E38" s="357">
        <v>811.49193548387098</v>
      </c>
      <c r="F38" s="1"/>
    </row>
    <row r="39" spans="2:6">
      <c r="B39" s="1380"/>
      <c r="C39" s="1350"/>
      <c r="D39" s="358" t="s">
        <v>125</v>
      </c>
      <c r="E39" s="357">
        <v>183.97177419354838</v>
      </c>
      <c r="F39" s="1"/>
    </row>
    <row r="40" spans="2:6" ht="15" thickBot="1">
      <c r="B40" s="1381"/>
      <c r="C40" s="1382"/>
      <c r="D40" s="359" t="s">
        <v>126</v>
      </c>
      <c r="E40" s="360">
        <v>1005.5443548387096</v>
      </c>
      <c r="F40" s="1"/>
    </row>
    <row r="41" spans="2:6" ht="15" thickBot="1">
      <c r="B41" s="1374" t="s">
        <v>127</v>
      </c>
      <c r="C41" s="1375"/>
      <c r="D41" s="1375"/>
      <c r="E41" s="1376"/>
      <c r="F41" s="1"/>
    </row>
    <row r="42" spans="2:6">
      <c r="B42" s="1383"/>
      <c r="C42" s="1385" t="s">
        <v>128</v>
      </c>
      <c r="D42" s="351" t="s">
        <v>129</v>
      </c>
      <c r="E42" s="361">
        <v>1086.1895161290322</v>
      </c>
      <c r="F42" s="1"/>
    </row>
    <row r="43" spans="2:6">
      <c r="B43" s="1384"/>
      <c r="C43" s="1385"/>
      <c r="D43" s="356" t="s">
        <v>130</v>
      </c>
      <c r="E43" s="362">
        <v>1670.866935483871</v>
      </c>
      <c r="F43" s="1"/>
    </row>
    <row r="44" spans="2:6">
      <c r="B44" s="1384"/>
      <c r="C44" s="1385"/>
      <c r="D44" s="358" t="s">
        <v>131</v>
      </c>
      <c r="E44" s="362">
        <v>2086.6935483870966</v>
      </c>
      <c r="F44" s="1"/>
    </row>
    <row r="45" spans="2:6">
      <c r="B45" s="1384"/>
      <c r="C45" s="1385"/>
      <c r="D45" s="356" t="s">
        <v>129</v>
      </c>
      <c r="E45" s="362">
        <v>1376.008064516129</v>
      </c>
      <c r="F45" s="1"/>
    </row>
    <row r="46" spans="2:6">
      <c r="B46" s="1384"/>
      <c r="C46" s="1385"/>
      <c r="D46" s="356" t="s">
        <v>130</v>
      </c>
      <c r="E46" s="362">
        <v>1948.0846774193549</v>
      </c>
      <c r="F46" s="1"/>
    </row>
    <row r="47" spans="2:6" ht="15" thickBot="1">
      <c r="B47" s="1384"/>
      <c r="C47" s="1385"/>
      <c r="D47" s="356" t="s">
        <v>132</v>
      </c>
      <c r="E47" s="362">
        <v>2086.6935483870966</v>
      </c>
      <c r="F47" s="1"/>
    </row>
    <row r="48" spans="2:6" ht="15" thickBot="1">
      <c r="B48" s="1374" t="s">
        <v>133</v>
      </c>
      <c r="C48" s="1375"/>
      <c r="D48" s="1375"/>
      <c r="E48" s="1376"/>
      <c r="F48" s="1"/>
    </row>
    <row r="49" spans="2:6">
      <c r="B49" s="1369" t="s">
        <v>134</v>
      </c>
      <c r="C49" s="1349" t="s">
        <v>135</v>
      </c>
      <c r="D49" s="363" t="s">
        <v>136</v>
      </c>
      <c r="E49" s="361">
        <v>718.24596774193549</v>
      </c>
      <c r="F49" s="1"/>
    </row>
    <row r="50" spans="2:6">
      <c r="B50" s="1370"/>
      <c r="C50" s="1350"/>
      <c r="D50" s="358" t="s">
        <v>137</v>
      </c>
      <c r="E50" s="362">
        <v>1192.0362903225807</v>
      </c>
      <c r="F50" s="1"/>
    </row>
    <row r="51" spans="2:6">
      <c r="B51" s="1370"/>
      <c r="C51" s="1350"/>
      <c r="D51" s="358" t="s">
        <v>138</v>
      </c>
      <c r="E51" s="362">
        <v>743.44758064516134</v>
      </c>
      <c r="F51" s="1"/>
    </row>
    <row r="52" spans="2:6">
      <c r="B52" s="1370"/>
      <c r="C52" s="1350"/>
      <c r="D52" s="358" t="s">
        <v>139</v>
      </c>
      <c r="E52" s="362">
        <v>1892.641129032258</v>
      </c>
      <c r="F52" s="1"/>
    </row>
    <row r="53" spans="2:6">
      <c r="B53" s="1370"/>
      <c r="C53" s="1350"/>
      <c r="D53" s="358" t="s">
        <v>140</v>
      </c>
      <c r="E53" s="362">
        <v>3152.7217741935483</v>
      </c>
      <c r="F53" s="1"/>
    </row>
    <row r="54" spans="2:6">
      <c r="B54" s="1370"/>
      <c r="C54" s="1350"/>
      <c r="D54" s="358" t="s">
        <v>141</v>
      </c>
      <c r="E54" s="362">
        <v>3729.8387096774195</v>
      </c>
      <c r="F54" s="1"/>
    </row>
    <row r="55" spans="2:6">
      <c r="B55" s="1370"/>
      <c r="C55" s="1350"/>
      <c r="D55" s="358" t="s">
        <v>142</v>
      </c>
      <c r="E55" s="362">
        <v>1892.641129032258</v>
      </c>
      <c r="F55" s="1"/>
    </row>
    <row r="56" spans="2:6">
      <c r="B56" s="1370"/>
      <c r="C56" s="1350"/>
      <c r="D56" s="358" t="s">
        <v>143</v>
      </c>
      <c r="E56" s="362">
        <v>3152.7217741935483</v>
      </c>
      <c r="F56" s="1"/>
    </row>
    <row r="57" spans="2:6">
      <c r="B57" s="1370"/>
      <c r="C57" s="1350"/>
      <c r="D57" s="358" t="s">
        <v>144</v>
      </c>
      <c r="E57" s="362">
        <v>1892.641129032258</v>
      </c>
      <c r="F57" s="1"/>
    </row>
    <row r="58" spans="2:6">
      <c r="B58" s="1370"/>
      <c r="C58" s="1350"/>
      <c r="D58" s="358" t="s">
        <v>145</v>
      </c>
      <c r="E58" s="362">
        <v>3152.7217741935483</v>
      </c>
      <c r="F58" s="1"/>
    </row>
    <row r="59" spans="2:6">
      <c r="B59" s="1370"/>
      <c r="C59" s="1350"/>
      <c r="D59" s="358" t="s">
        <v>146</v>
      </c>
      <c r="E59" s="362">
        <v>1892.641129032258</v>
      </c>
      <c r="F59" s="1"/>
    </row>
    <row r="60" spans="2:6" ht="15" thickBot="1">
      <c r="B60" s="1370"/>
      <c r="C60" s="1351"/>
      <c r="D60" s="364" t="s">
        <v>147</v>
      </c>
      <c r="E60" s="365">
        <v>3152.7217741935483</v>
      </c>
      <c r="F60" s="1"/>
    </row>
    <row r="61" spans="2:6" ht="15" thickBot="1">
      <c r="B61" s="1371"/>
      <c r="C61" s="1352" t="s">
        <v>148</v>
      </c>
      <c r="D61" s="1353"/>
      <c r="E61" s="1354"/>
      <c r="F61" s="1"/>
    </row>
    <row r="62" spans="2:6">
      <c r="B62" s="1370"/>
      <c r="C62" s="363" t="s">
        <v>149</v>
      </c>
      <c r="D62" s="363" t="s">
        <v>150</v>
      </c>
      <c r="E62" s="361">
        <v>30.241935483870968</v>
      </c>
      <c r="F62" s="1"/>
    </row>
    <row r="63" spans="2:6">
      <c r="B63" s="1370"/>
      <c r="C63" s="358" t="s">
        <v>151</v>
      </c>
      <c r="D63" s="358" t="s">
        <v>152</v>
      </c>
      <c r="E63" s="362">
        <v>1628.0241935483871</v>
      </c>
      <c r="F63" s="1"/>
    </row>
    <row r="64" spans="2:6">
      <c r="B64" s="1370"/>
      <c r="C64" s="1389"/>
      <c r="D64" s="358" t="s">
        <v>153</v>
      </c>
      <c r="E64" s="362">
        <v>2505.0403225806454</v>
      </c>
      <c r="F64" s="1"/>
    </row>
    <row r="65" spans="2:6">
      <c r="B65" s="1370"/>
      <c r="C65" s="1390"/>
      <c r="D65" s="358" t="s">
        <v>154</v>
      </c>
      <c r="E65" s="362">
        <v>2089.2137096774195</v>
      </c>
      <c r="F65" s="1"/>
    </row>
    <row r="66" spans="2:6">
      <c r="B66" s="1370"/>
      <c r="C66" s="1391"/>
      <c r="D66" s="358" t="s">
        <v>150</v>
      </c>
      <c r="E66" s="362">
        <v>1542.3387096774193</v>
      </c>
      <c r="F66" s="1"/>
    </row>
    <row r="67" spans="2:6">
      <c r="B67" s="1370"/>
      <c r="C67" s="358" t="s">
        <v>155</v>
      </c>
      <c r="D67" s="358" t="s">
        <v>152</v>
      </c>
      <c r="E67" s="362">
        <v>3440.0201612903224</v>
      </c>
      <c r="F67" s="1"/>
    </row>
    <row r="68" spans="2:6">
      <c r="B68" s="1370"/>
      <c r="C68" s="1350" t="s">
        <v>156</v>
      </c>
      <c r="D68" s="358" t="s">
        <v>153</v>
      </c>
      <c r="E68" s="362">
        <v>2923.3870967741937</v>
      </c>
      <c r="F68" s="1"/>
    </row>
    <row r="69" spans="2:6">
      <c r="B69" s="1370"/>
      <c r="C69" s="1350"/>
      <c r="D69" s="358" t="s">
        <v>154</v>
      </c>
      <c r="E69" s="362">
        <v>2089.2137096774195</v>
      </c>
      <c r="F69" s="1"/>
    </row>
    <row r="70" spans="2:6">
      <c r="B70" s="1370"/>
      <c r="C70" s="1350"/>
      <c r="D70" s="358" t="s">
        <v>150</v>
      </c>
      <c r="E70" s="362">
        <v>1663.3064516129032</v>
      </c>
      <c r="F70" s="1"/>
    </row>
    <row r="71" spans="2:6">
      <c r="B71" s="1368" t="s">
        <v>157</v>
      </c>
      <c r="C71" s="1407" t="s">
        <v>158</v>
      </c>
      <c r="D71" s="358" t="s">
        <v>159</v>
      </c>
      <c r="E71" s="362">
        <v>1396.1693548387098</v>
      </c>
      <c r="F71" s="1"/>
    </row>
    <row r="72" spans="2:6">
      <c r="B72" s="1368"/>
      <c r="C72" s="1408"/>
      <c r="D72" s="358" t="s">
        <v>160</v>
      </c>
      <c r="E72" s="362">
        <v>1617.9435483870968</v>
      </c>
      <c r="F72" s="1"/>
    </row>
    <row r="73" spans="2:6">
      <c r="B73" s="1368"/>
      <c r="C73" s="1408"/>
      <c r="D73" s="358" t="s">
        <v>161</v>
      </c>
      <c r="E73" s="362">
        <v>1678.4274193548388</v>
      </c>
      <c r="F73" s="1"/>
    </row>
    <row r="74" spans="2:6">
      <c r="B74" s="1368"/>
      <c r="C74" s="1408"/>
      <c r="D74" s="358" t="s">
        <v>162</v>
      </c>
      <c r="E74" s="362">
        <v>3457.6612903225805</v>
      </c>
      <c r="F74" s="1"/>
    </row>
    <row r="75" spans="2:6">
      <c r="B75" s="1368"/>
      <c r="C75" s="1408"/>
      <c r="D75" s="358" t="s">
        <v>139</v>
      </c>
      <c r="E75" s="362">
        <v>1892.641129032258</v>
      </c>
      <c r="F75" s="1"/>
    </row>
    <row r="76" spans="2:6">
      <c r="B76" s="1368"/>
      <c r="C76" s="1408"/>
      <c r="D76" s="358" t="s">
        <v>140</v>
      </c>
      <c r="E76" s="362">
        <v>3152.7217741935483</v>
      </c>
      <c r="F76" s="1"/>
    </row>
    <row r="77" spans="2:6">
      <c r="B77" s="1368"/>
      <c r="C77" s="1409"/>
      <c r="D77" s="358" t="s">
        <v>141</v>
      </c>
      <c r="E77" s="362">
        <v>3729.8387096774195</v>
      </c>
      <c r="F77" s="1"/>
    </row>
    <row r="78" spans="2:6">
      <c r="B78" s="1368"/>
      <c r="C78" s="1377" t="s">
        <v>163</v>
      </c>
      <c r="D78" s="358" t="s">
        <v>142</v>
      </c>
      <c r="E78" s="362">
        <v>1892.641129032258</v>
      </c>
      <c r="F78" s="1"/>
    </row>
    <row r="79" spans="2:6">
      <c r="B79" s="1368"/>
      <c r="C79" s="1378"/>
      <c r="D79" s="358" t="s">
        <v>143</v>
      </c>
      <c r="E79" s="362">
        <v>3152.7217741935483</v>
      </c>
      <c r="F79" s="1"/>
    </row>
    <row r="80" spans="2:6">
      <c r="B80" s="1368"/>
      <c r="C80" s="1378"/>
      <c r="D80" s="358" t="s">
        <v>144</v>
      </c>
      <c r="E80" s="362">
        <v>1892.641129032258</v>
      </c>
      <c r="F80" s="1"/>
    </row>
    <row r="81" spans="2:6">
      <c r="B81" s="1368"/>
      <c r="C81" s="1378"/>
      <c r="D81" s="358" t="s">
        <v>145</v>
      </c>
      <c r="E81" s="362">
        <v>3152.7217741935483</v>
      </c>
      <c r="F81" s="1"/>
    </row>
    <row r="82" spans="2:6">
      <c r="B82" s="1368"/>
      <c r="C82" s="1410"/>
      <c r="D82" s="358" t="s">
        <v>146</v>
      </c>
      <c r="E82" s="362">
        <v>1892.641129032258</v>
      </c>
      <c r="F82" s="1"/>
    </row>
    <row r="83" spans="2:6">
      <c r="B83" s="1368"/>
      <c r="C83" s="1377" t="s">
        <v>164</v>
      </c>
      <c r="D83" s="358" t="s">
        <v>147</v>
      </c>
      <c r="E83" s="362">
        <v>3152.7217741935483</v>
      </c>
      <c r="F83" s="1"/>
    </row>
    <row r="84" spans="2:6">
      <c r="B84" s="1368"/>
      <c r="C84" s="1378"/>
      <c r="D84" s="358" t="s">
        <v>165</v>
      </c>
      <c r="E84" s="362">
        <v>1066.0282258064517</v>
      </c>
      <c r="F84" s="1"/>
    </row>
    <row r="85" spans="2:6">
      <c r="B85" s="1368"/>
      <c r="C85" s="1378"/>
      <c r="D85" s="358" t="s">
        <v>166</v>
      </c>
      <c r="E85" s="362">
        <v>1071.0685483870968</v>
      </c>
      <c r="F85" s="1"/>
    </row>
    <row r="86" spans="2:6">
      <c r="B86" s="1368"/>
      <c r="C86" s="1378"/>
      <c r="D86" s="358" t="s">
        <v>167</v>
      </c>
      <c r="E86" s="362">
        <v>1144.1532258064517</v>
      </c>
      <c r="F86" s="1"/>
    </row>
    <row r="87" spans="2:6" ht="15" thickBot="1">
      <c r="B87" s="1368"/>
      <c r="C87" s="1378"/>
      <c r="D87" s="364" t="s">
        <v>168</v>
      </c>
      <c r="E87" s="365">
        <v>1151.7137096774193</v>
      </c>
      <c r="F87" s="1"/>
    </row>
    <row r="88" spans="2:6" ht="15" thickBot="1">
      <c r="B88" s="1405"/>
      <c r="C88" s="1394" t="s">
        <v>169</v>
      </c>
      <c r="D88" s="1395"/>
      <c r="E88" s="1396"/>
      <c r="F88" s="1"/>
    </row>
    <row r="89" spans="2:6">
      <c r="B89" s="1368"/>
      <c r="C89" s="363" t="s">
        <v>170</v>
      </c>
      <c r="D89" s="363" t="s">
        <v>150</v>
      </c>
      <c r="E89" s="361">
        <v>30.241935483870968</v>
      </c>
      <c r="F89" s="1"/>
    </row>
    <row r="90" spans="2:6">
      <c r="B90" s="1368"/>
      <c r="C90" s="358" t="s">
        <v>151</v>
      </c>
      <c r="D90" s="358" t="s">
        <v>152</v>
      </c>
      <c r="E90" s="362">
        <v>1628.0241935483871</v>
      </c>
      <c r="F90" s="1"/>
    </row>
    <row r="91" spans="2:6">
      <c r="B91" s="1368"/>
      <c r="C91" s="1389"/>
      <c r="D91" s="358" t="s">
        <v>153</v>
      </c>
      <c r="E91" s="362">
        <v>2505.0403225806454</v>
      </c>
      <c r="F91" s="1"/>
    </row>
    <row r="92" spans="2:6">
      <c r="B92" s="1368"/>
      <c r="C92" s="1390"/>
      <c r="D92" s="358" t="s">
        <v>154</v>
      </c>
      <c r="E92" s="362">
        <v>2089.2137096774195</v>
      </c>
      <c r="F92" s="1"/>
    </row>
    <row r="93" spans="2:6">
      <c r="B93" s="1368"/>
      <c r="C93" s="1391"/>
      <c r="D93" s="358" t="s">
        <v>150</v>
      </c>
      <c r="E93" s="362">
        <v>1542.3387096774193</v>
      </c>
      <c r="F93" s="1"/>
    </row>
    <row r="94" spans="2:6">
      <c r="B94" s="1368"/>
      <c r="C94" s="358" t="s">
        <v>155</v>
      </c>
      <c r="D94" s="358" t="s">
        <v>152</v>
      </c>
      <c r="E94" s="362">
        <v>3440.0201612903224</v>
      </c>
      <c r="F94" s="1"/>
    </row>
    <row r="95" spans="2:6">
      <c r="B95" s="1368"/>
      <c r="C95" s="358"/>
      <c r="D95" s="358" t="s">
        <v>153</v>
      </c>
      <c r="E95" s="362">
        <v>2923.3870967741937</v>
      </c>
      <c r="F95" s="1"/>
    </row>
    <row r="96" spans="2:6">
      <c r="B96" s="1368"/>
      <c r="C96" s="1350" t="s">
        <v>171</v>
      </c>
      <c r="D96" s="358" t="s">
        <v>154</v>
      </c>
      <c r="E96" s="362">
        <v>2089.2137096774195</v>
      </c>
      <c r="F96" s="1"/>
    </row>
    <row r="97" spans="2:6" ht="15" thickBot="1">
      <c r="B97" s="1406"/>
      <c r="C97" s="1351"/>
      <c r="D97" s="364" t="s">
        <v>150</v>
      </c>
      <c r="E97" s="365">
        <v>1663.3064516129032</v>
      </c>
      <c r="F97" s="1"/>
    </row>
    <row r="98" spans="2:6" ht="15" thickBot="1">
      <c r="B98" s="1374" t="s">
        <v>172</v>
      </c>
      <c r="C98" s="1375"/>
      <c r="D98" s="1375"/>
      <c r="E98" s="1376"/>
      <c r="F98" s="1"/>
    </row>
    <row r="99" spans="2:6">
      <c r="B99" s="1397"/>
      <c r="C99" s="1400" t="s">
        <v>173</v>
      </c>
      <c r="D99" s="351" t="s">
        <v>174</v>
      </c>
      <c r="E99" s="361">
        <v>2230.3427419354839</v>
      </c>
      <c r="F99" s="1"/>
    </row>
    <row r="100" spans="2:6">
      <c r="B100" s="1398"/>
      <c r="C100" s="1401"/>
      <c r="D100" s="356" t="s">
        <v>175</v>
      </c>
      <c r="E100" s="362">
        <v>2603.3266129032259</v>
      </c>
      <c r="F100" s="1"/>
    </row>
    <row r="101" spans="2:6">
      <c r="B101" s="1398"/>
      <c r="C101" s="1402" t="s">
        <v>176</v>
      </c>
      <c r="D101" s="356" t="s">
        <v>177</v>
      </c>
      <c r="E101" s="362">
        <v>2631.0483870967741</v>
      </c>
      <c r="F101" s="1"/>
    </row>
    <row r="102" spans="2:6">
      <c r="B102" s="1398"/>
      <c r="C102" s="1403"/>
      <c r="D102" s="356" t="s">
        <v>178</v>
      </c>
      <c r="E102" s="362">
        <v>4175.9072580645161</v>
      </c>
      <c r="F102" s="1"/>
    </row>
    <row r="103" spans="2:6">
      <c r="B103" s="1398"/>
      <c r="C103" s="1403"/>
      <c r="D103" s="356" t="s">
        <v>179</v>
      </c>
      <c r="E103" s="362">
        <v>3450.1008064516132</v>
      </c>
      <c r="F103" s="1"/>
    </row>
    <row r="104" spans="2:6">
      <c r="B104" s="1398"/>
      <c r="C104" s="1403"/>
      <c r="D104" s="356" t="s">
        <v>180</v>
      </c>
      <c r="E104" s="362">
        <v>3450.1008064516132</v>
      </c>
      <c r="F104" s="1"/>
    </row>
    <row r="105" spans="2:6">
      <c r="B105" s="1398"/>
      <c r="C105" s="1403"/>
      <c r="D105" s="356" t="s">
        <v>181</v>
      </c>
      <c r="E105" s="362">
        <v>4012.0967741935483</v>
      </c>
      <c r="F105" s="1"/>
    </row>
    <row r="106" spans="2:6">
      <c r="B106" s="1398"/>
      <c r="C106" s="1403"/>
      <c r="D106" s="356" t="s">
        <v>182</v>
      </c>
      <c r="E106" s="362">
        <v>2515.1209677419356</v>
      </c>
      <c r="F106" s="1"/>
    </row>
    <row r="107" spans="2:6">
      <c r="B107" s="1398"/>
      <c r="C107" s="1404"/>
      <c r="D107" s="356" t="s">
        <v>183</v>
      </c>
      <c r="E107" s="362">
        <v>3271.1693548387098</v>
      </c>
      <c r="F107" s="1"/>
    </row>
    <row r="108" spans="2:6">
      <c r="B108" s="1398"/>
      <c r="C108" s="366" t="s">
        <v>184</v>
      </c>
      <c r="D108" s="356" t="s">
        <v>185</v>
      </c>
      <c r="E108" s="362">
        <v>4538.8104838709678</v>
      </c>
      <c r="F108" s="1"/>
    </row>
    <row r="109" spans="2:6">
      <c r="B109" s="1398"/>
      <c r="C109" s="367" t="s">
        <v>186</v>
      </c>
      <c r="D109" s="356" t="s">
        <v>187</v>
      </c>
      <c r="E109" s="362">
        <v>5619.9596774193551</v>
      </c>
      <c r="F109" s="1"/>
    </row>
    <row r="110" spans="2:6">
      <c r="B110" s="1398"/>
      <c r="C110" s="368"/>
      <c r="D110" s="356" t="s">
        <v>188</v>
      </c>
      <c r="E110" s="362">
        <v>4596.7741935483873</v>
      </c>
      <c r="F110" s="1"/>
    </row>
    <row r="111" spans="2:6">
      <c r="B111" s="1398"/>
      <c r="C111" s="368"/>
      <c r="D111" s="356" t="s">
        <v>189</v>
      </c>
      <c r="E111" s="362">
        <v>4596.7741935483873</v>
      </c>
      <c r="F111" s="1"/>
    </row>
    <row r="112" spans="2:6" ht="15" thickBot="1">
      <c r="B112" s="1399"/>
      <c r="C112" s="369"/>
      <c r="D112" s="370" t="s">
        <v>190</v>
      </c>
      <c r="E112" s="365">
        <v>5158.7701612903229</v>
      </c>
      <c r="F112" s="1"/>
    </row>
    <row r="113" spans="2:6" ht="15" thickBot="1">
      <c r="B113" s="1374" t="s">
        <v>191</v>
      </c>
      <c r="C113" s="1375"/>
      <c r="D113" s="1375"/>
      <c r="E113" s="1376"/>
      <c r="F113" s="1"/>
    </row>
    <row r="114" spans="2:6" ht="28.8">
      <c r="B114" s="1369" t="s">
        <v>192</v>
      </c>
      <c r="C114" s="371" t="s">
        <v>193</v>
      </c>
      <c r="D114" s="372"/>
      <c r="E114" s="372"/>
      <c r="F114" s="1"/>
    </row>
    <row r="115" spans="2:6">
      <c r="B115" s="1370"/>
      <c r="C115" s="373" t="s">
        <v>194</v>
      </c>
      <c r="D115" s="374"/>
      <c r="E115" s="375"/>
      <c r="F115" s="1"/>
    </row>
    <row r="116" spans="2:6">
      <c r="B116" s="1370"/>
      <c r="C116" s="1373" t="s">
        <v>195</v>
      </c>
      <c r="D116" s="376"/>
      <c r="E116" s="377"/>
      <c r="F116" s="1"/>
    </row>
    <row r="117" spans="2:6">
      <c r="B117" s="1370"/>
      <c r="C117" s="1373"/>
      <c r="D117" s="378" t="s">
        <v>196</v>
      </c>
      <c r="E117" s="379">
        <v>2268.1451612903224</v>
      </c>
      <c r="F117" s="1"/>
    </row>
    <row r="118" spans="2:6">
      <c r="B118" s="1370"/>
      <c r="C118" s="373" t="s">
        <v>192</v>
      </c>
      <c r="D118" s="378" t="s">
        <v>197</v>
      </c>
      <c r="E118" s="379">
        <v>2779.7379032258063</v>
      </c>
      <c r="F118" s="1"/>
    </row>
    <row r="119" spans="2:6" ht="15" thickBot="1">
      <c r="B119" s="1370"/>
      <c r="C119" s="380" t="s">
        <v>198</v>
      </c>
      <c r="D119" s="381" t="s">
        <v>199</v>
      </c>
      <c r="E119" s="382">
        <v>3825.6048387096776</v>
      </c>
      <c r="F119" s="1"/>
    </row>
    <row r="120" spans="2:6" ht="15" thickBot="1">
      <c r="B120" s="1371"/>
      <c r="C120" s="1386" t="s">
        <v>200</v>
      </c>
      <c r="D120" s="1387"/>
      <c r="E120" s="1388"/>
      <c r="F120" s="1"/>
    </row>
    <row r="121" spans="2:6">
      <c r="B121" s="1370"/>
      <c r="C121" s="383" t="s">
        <v>149</v>
      </c>
      <c r="D121" s="384" t="s">
        <v>152</v>
      </c>
      <c r="E121" s="385">
        <v>40.322580645161288</v>
      </c>
      <c r="F121" s="1"/>
    </row>
    <row r="122" spans="2:6">
      <c r="B122" s="1370"/>
      <c r="C122" s="386"/>
      <c r="D122" s="358" t="s">
        <v>153</v>
      </c>
      <c r="E122" s="362">
        <v>47.883064516129032</v>
      </c>
      <c r="F122" s="1"/>
    </row>
    <row r="123" spans="2:6">
      <c r="B123" s="1370"/>
      <c r="C123" s="387"/>
      <c r="D123" s="358" t="s">
        <v>154</v>
      </c>
      <c r="E123" s="362">
        <v>63.00403225806452</v>
      </c>
      <c r="F123" s="1"/>
    </row>
    <row r="124" spans="2:6">
      <c r="B124" s="1370"/>
      <c r="C124" s="388" t="s">
        <v>151</v>
      </c>
      <c r="D124" s="358" t="s">
        <v>152</v>
      </c>
      <c r="E124" s="362">
        <v>1391.1290322580646</v>
      </c>
      <c r="F124" s="1"/>
    </row>
    <row r="125" spans="2:6">
      <c r="B125" s="1370"/>
      <c r="C125" s="389"/>
      <c r="D125" s="358" t="s">
        <v>153</v>
      </c>
      <c r="E125" s="362">
        <v>2046.3709677419356</v>
      </c>
      <c r="F125" s="1"/>
    </row>
    <row r="126" spans="2:6">
      <c r="B126" s="1370"/>
      <c r="C126" s="387"/>
      <c r="D126" s="358" t="s">
        <v>154</v>
      </c>
      <c r="E126" s="362">
        <v>2641.1290322580644</v>
      </c>
      <c r="F126" s="1"/>
    </row>
    <row r="127" spans="2:6">
      <c r="B127" s="1370"/>
      <c r="C127" s="388" t="s">
        <v>155</v>
      </c>
      <c r="D127" s="358" t="s">
        <v>152</v>
      </c>
      <c r="E127" s="362">
        <v>2260.5846774193546</v>
      </c>
      <c r="F127" s="1"/>
    </row>
    <row r="128" spans="2:6">
      <c r="B128" s="1370"/>
      <c r="C128" s="1350" t="s">
        <v>201</v>
      </c>
      <c r="D128" s="358" t="s">
        <v>153</v>
      </c>
      <c r="E128" s="362">
        <v>2905.7459677419356</v>
      </c>
      <c r="F128" s="1"/>
    </row>
    <row r="129" spans="2:6" ht="15" thickBot="1">
      <c r="B129" s="1372"/>
      <c r="C129" s="1351"/>
      <c r="D129" s="364" t="s">
        <v>154</v>
      </c>
      <c r="E129" s="365">
        <v>3061.9959677419356</v>
      </c>
      <c r="F129" s="1"/>
    </row>
    <row r="130" spans="2:6" ht="15" thickBot="1">
      <c r="B130" s="1362" t="s">
        <v>202</v>
      </c>
      <c r="C130" s="1363"/>
      <c r="D130" s="1392"/>
      <c r="E130" s="1393"/>
      <c r="F130" s="1"/>
    </row>
    <row r="131" spans="2:6">
      <c r="B131" s="390"/>
      <c r="C131" s="391" t="s">
        <v>203</v>
      </c>
      <c r="D131" s="378" t="s">
        <v>204</v>
      </c>
      <c r="E131" s="392">
        <v>0</v>
      </c>
      <c r="F131" s="1"/>
    </row>
    <row r="132" spans="2:6">
      <c r="B132" s="393"/>
      <c r="C132" s="374" t="s">
        <v>205</v>
      </c>
      <c r="D132" s="378" t="s">
        <v>206</v>
      </c>
      <c r="E132" s="392">
        <v>0</v>
      </c>
      <c r="F132" s="1"/>
    </row>
    <row r="133" spans="2:6">
      <c r="B133" s="393"/>
      <c r="C133" s="374" t="s">
        <v>207</v>
      </c>
      <c r="D133" s="378"/>
      <c r="E133" s="392">
        <v>0</v>
      </c>
      <c r="F133" s="1"/>
    </row>
    <row r="134" spans="2:6">
      <c r="B134" s="393"/>
      <c r="C134" s="374" t="s">
        <v>208</v>
      </c>
      <c r="D134" s="378"/>
      <c r="E134" s="392">
        <v>0</v>
      </c>
      <c r="F134" s="1"/>
    </row>
    <row r="135" spans="2:6">
      <c r="B135" s="394"/>
      <c r="C135" s="376" t="s">
        <v>209</v>
      </c>
      <c r="D135" s="378"/>
      <c r="E135" s="392">
        <v>0</v>
      </c>
      <c r="F135" s="1"/>
    </row>
    <row r="136" spans="2:6">
      <c r="C136" s="1"/>
      <c r="D136" s="1"/>
      <c r="E136" s="1"/>
      <c r="F136" s="1"/>
    </row>
    <row r="137" spans="2:6">
      <c r="C137" s="1"/>
      <c r="D137" s="1"/>
      <c r="E137" s="1"/>
      <c r="F137" s="1"/>
    </row>
  </sheetData>
  <mergeCells count="40">
    <mergeCell ref="C120:E120"/>
    <mergeCell ref="C128:C129"/>
    <mergeCell ref="C64:C66"/>
    <mergeCell ref="C68:C70"/>
    <mergeCell ref="B130:E130"/>
    <mergeCell ref="C88:E88"/>
    <mergeCell ref="C91:C93"/>
    <mergeCell ref="C96:C97"/>
    <mergeCell ref="B98:E98"/>
    <mergeCell ref="B99:B112"/>
    <mergeCell ref="C99:C100"/>
    <mergeCell ref="C101:C107"/>
    <mergeCell ref="B71:B97"/>
    <mergeCell ref="C71:C77"/>
    <mergeCell ref="C78:C82"/>
    <mergeCell ref="B113:E113"/>
    <mergeCell ref="B114:B129"/>
    <mergeCell ref="C116:C117"/>
    <mergeCell ref="B41:E41"/>
    <mergeCell ref="C83:C87"/>
    <mergeCell ref="B19:B23"/>
    <mergeCell ref="C19:C23"/>
    <mergeCell ref="B24:B29"/>
    <mergeCell ref="C24:C29"/>
    <mergeCell ref="B30:B36"/>
    <mergeCell ref="C30:C36"/>
    <mergeCell ref="B37:B40"/>
    <mergeCell ref="C37:C40"/>
    <mergeCell ref="B42:B47"/>
    <mergeCell ref="C42:C47"/>
    <mergeCell ref="B48:E48"/>
    <mergeCell ref="B49:B70"/>
    <mergeCell ref="C49:C60"/>
    <mergeCell ref="C61:E61"/>
    <mergeCell ref="B8:E8"/>
    <mergeCell ref="B10:E10"/>
    <mergeCell ref="B11:B12"/>
    <mergeCell ref="B13:E13"/>
    <mergeCell ref="B14:B18"/>
    <mergeCell ref="C14:C18"/>
  </mergeCells>
  <pageMargins left="0.33" right="0.26" top="0.28000000000000003" bottom="0.28999999999999998" header="0.15" footer="0.13"/>
  <pageSetup paperSize="9" scale="87" fitToHeight="0" pageOrder="overThenDown" orientation="landscape" horizontalDpi="300" verticalDpi="300" r:id="rId1"/>
  <headerFooter alignWithMargins="0"/>
  <customProperties>
    <customPr name="_pios_id" r:id="rId2"/>
    <customPr name="EpmWorksheetKeyString_GUID" r:id="rId3"/>
  </customProperties>
  <drawing r:id="rId4"/>
  <legacy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rgb="FF002060"/>
  </sheetPr>
  <dimension ref="B2:I64"/>
  <sheetViews>
    <sheetView showGridLines="0" zoomScale="80" zoomScaleNormal="80" workbookViewId="0">
      <selection activeCell="Q37" sqref="Q37"/>
    </sheetView>
  </sheetViews>
  <sheetFormatPr defaultRowHeight="13.2"/>
  <cols>
    <col min="1" max="1" width="8.88671875" customWidth="1"/>
    <col min="2" max="2" width="38.6640625" customWidth="1"/>
    <col min="3" max="3" width="13.6640625" customWidth="1"/>
    <col min="4" max="4" width="10.5546875" bestFit="1" customWidth="1"/>
    <col min="5" max="5" width="24.88671875" customWidth="1"/>
    <col min="6" max="6" width="18.33203125" style="930" bestFit="1" customWidth="1"/>
    <col min="7" max="7" width="14.44140625" customWidth="1"/>
    <col min="8" max="8" width="14.44140625" style="1034" customWidth="1"/>
  </cols>
  <sheetData>
    <row r="2" spans="2:9" ht="27">
      <c r="B2" s="258" t="s">
        <v>210</v>
      </c>
    </row>
    <row r="4" spans="2:9" ht="14.4">
      <c r="B4" s="1" t="s">
        <v>211</v>
      </c>
    </row>
    <row r="5" spans="2:9" ht="14.4">
      <c r="B5" s="1" t="s">
        <v>212</v>
      </c>
    </row>
    <row r="9" spans="2:9" ht="12.45" customHeight="1">
      <c r="B9" s="1413" t="s">
        <v>213</v>
      </c>
      <c r="C9" s="1415" t="s">
        <v>214</v>
      </c>
      <c r="D9" s="1417" t="s">
        <v>215</v>
      </c>
      <c r="E9" s="1419" t="s">
        <v>216</v>
      </c>
      <c r="F9" s="1419" t="s">
        <v>217</v>
      </c>
      <c r="G9" s="1419" t="s">
        <v>218</v>
      </c>
      <c r="H9" s="1411" t="s">
        <v>219</v>
      </c>
    </row>
    <row r="10" spans="2:9">
      <c r="B10" s="1414"/>
      <c r="C10" s="1416"/>
      <c r="D10" s="1418"/>
      <c r="E10" s="1420"/>
      <c r="F10" s="1420"/>
      <c r="G10" s="1420"/>
      <c r="H10" s="1412"/>
      <c r="I10" s="1035"/>
    </row>
    <row r="11" spans="2:9">
      <c r="B11" s="951"/>
      <c r="C11" s="966"/>
      <c r="D11" s="966"/>
      <c r="E11" s="952"/>
      <c r="F11" s="952"/>
      <c r="G11" s="961"/>
      <c r="H11" s="1036"/>
    </row>
    <row r="12" spans="2:9">
      <c r="B12" s="953"/>
      <c r="C12" s="967" t="s">
        <v>220</v>
      </c>
      <c r="D12" s="968" t="s">
        <v>221</v>
      </c>
      <c r="E12" s="955" t="s">
        <v>222</v>
      </c>
      <c r="F12" s="955" t="s">
        <v>223</v>
      </c>
      <c r="G12" s="962">
        <v>409901</v>
      </c>
      <c r="H12" s="1037">
        <v>55</v>
      </c>
      <c r="I12" s="1034"/>
    </row>
    <row r="13" spans="2:9">
      <c r="B13" s="953"/>
      <c r="C13" s="967" t="s">
        <v>224</v>
      </c>
      <c r="D13" s="969"/>
      <c r="E13" s="956"/>
      <c r="F13" s="956"/>
      <c r="G13" s="963"/>
      <c r="H13" s="1038" t="s">
        <v>225</v>
      </c>
      <c r="I13" s="1034"/>
    </row>
    <row r="14" spans="2:9">
      <c r="B14" s="953"/>
      <c r="C14" s="954" t="s">
        <v>226</v>
      </c>
      <c r="D14" s="970"/>
      <c r="E14" s="957"/>
      <c r="F14" s="957"/>
      <c r="G14" s="964"/>
      <c r="H14" s="1039" t="s">
        <v>225</v>
      </c>
      <c r="I14" s="1034"/>
    </row>
    <row r="15" spans="2:9">
      <c r="B15" s="953"/>
      <c r="C15" s="954" t="s">
        <v>227</v>
      </c>
      <c r="D15" s="970" t="s">
        <v>228</v>
      </c>
      <c r="E15" s="957" t="s">
        <v>229</v>
      </c>
      <c r="F15" s="957" t="s">
        <v>230</v>
      </c>
      <c r="G15" s="964">
        <v>409902</v>
      </c>
      <c r="H15" s="1039">
        <v>55</v>
      </c>
      <c r="I15" s="1034"/>
    </row>
    <row r="16" spans="2:9">
      <c r="B16" s="958"/>
      <c r="C16" s="959"/>
      <c r="D16" s="971"/>
      <c r="E16" s="960"/>
      <c r="F16" s="960"/>
      <c r="G16" s="965"/>
      <c r="H16" s="1040" t="s">
        <v>225</v>
      </c>
      <c r="I16" s="1034"/>
    </row>
    <row r="17" spans="2:9">
      <c r="B17" s="951"/>
      <c r="C17" s="966"/>
      <c r="D17" s="972"/>
      <c r="E17" s="952"/>
      <c r="F17" s="952"/>
      <c r="G17" s="961"/>
      <c r="H17" s="1036" t="s">
        <v>225</v>
      </c>
      <c r="I17" s="1034"/>
    </row>
    <row r="18" spans="2:9">
      <c r="B18" s="953"/>
      <c r="C18" s="967" t="s">
        <v>220</v>
      </c>
      <c r="D18" s="968" t="s">
        <v>221</v>
      </c>
      <c r="E18" s="955" t="s">
        <v>222</v>
      </c>
      <c r="F18" s="955" t="s">
        <v>231</v>
      </c>
      <c r="G18" s="962">
        <v>419901</v>
      </c>
      <c r="H18" s="1037">
        <v>69</v>
      </c>
      <c r="I18" s="1034"/>
    </row>
    <row r="19" spans="2:9">
      <c r="B19" s="953"/>
      <c r="C19" s="967" t="s">
        <v>224</v>
      </c>
      <c r="D19" s="969"/>
      <c r="E19" s="956"/>
      <c r="F19" s="956"/>
      <c r="G19" s="963"/>
      <c r="H19" s="1038" t="s">
        <v>225</v>
      </c>
      <c r="I19" s="1034"/>
    </row>
    <row r="20" spans="2:9">
      <c r="B20" s="953"/>
      <c r="C20" s="954" t="s">
        <v>226</v>
      </c>
      <c r="D20" s="970"/>
      <c r="E20" s="957"/>
      <c r="F20" s="957"/>
      <c r="G20" s="964"/>
      <c r="H20" s="1039" t="s">
        <v>225</v>
      </c>
      <c r="I20" s="1034"/>
    </row>
    <row r="21" spans="2:9">
      <c r="B21" s="953"/>
      <c r="C21" s="954" t="s">
        <v>227</v>
      </c>
      <c r="D21" s="970" t="s">
        <v>228</v>
      </c>
      <c r="E21" s="957" t="s">
        <v>229</v>
      </c>
      <c r="F21" s="957" t="s">
        <v>232</v>
      </c>
      <c r="G21" s="964">
        <v>419902</v>
      </c>
      <c r="H21" s="1039">
        <v>69</v>
      </c>
      <c r="I21" s="1034"/>
    </row>
    <row r="22" spans="2:9">
      <c r="B22" s="958"/>
      <c r="C22" s="959"/>
      <c r="D22" s="971"/>
      <c r="E22" s="960"/>
      <c r="F22" s="960"/>
      <c r="G22" s="965"/>
      <c r="H22" s="1040" t="s">
        <v>225</v>
      </c>
      <c r="I22" s="1034"/>
    </row>
    <row r="23" spans="2:9">
      <c r="B23" s="951"/>
      <c r="C23" s="966"/>
      <c r="D23" s="972" t="s">
        <v>221</v>
      </c>
      <c r="E23" s="952" t="s">
        <v>222</v>
      </c>
      <c r="F23" s="952" t="s">
        <v>233</v>
      </c>
      <c r="G23" s="961">
        <v>429902</v>
      </c>
      <c r="H23" s="1036">
        <v>82</v>
      </c>
      <c r="I23" s="1034"/>
    </row>
    <row r="24" spans="2:9">
      <c r="B24" s="953"/>
      <c r="C24" s="967"/>
      <c r="D24" s="968"/>
      <c r="E24" s="955"/>
      <c r="F24" s="955"/>
      <c r="G24" s="962"/>
      <c r="H24" s="1037" t="s">
        <v>225</v>
      </c>
      <c r="I24" s="1034"/>
    </row>
    <row r="25" spans="2:9">
      <c r="B25" s="953"/>
      <c r="C25" s="967" t="s">
        <v>234</v>
      </c>
      <c r="D25" s="969" t="s">
        <v>221</v>
      </c>
      <c r="E25" s="956" t="s">
        <v>222</v>
      </c>
      <c r="F25" s="956" t="s">
        <v>235</v>
      </c>
      <c r="G25" s="963">
        <v>429904</v>
      </c>
      <c r="H25" s="1038">
        <v>82</v>
      </c>
      <c r="I25" s="1034"/>
    </row>
    <row r="26" spans="2:9">
      <c r="B26" s="953"/>
      <c r="C26" s="954"/>
      <c r="D26" s="970" t="s">
        <v>228</v>
      </c>
      <c r="E26" s="957" t="s">
        <v>229</v>
      </c>
      <c r="F26" s="957" t="s">
        <v>236</v>
      </c>
      <c r="G26" s="964">
        <v>429901</v>
      </c>
      <c r="H26" s="1039">
        <v>92</v>
      </c>
      <c r="I26" s="1034"/>
    </row>
    <row r="27" spans="2:9">
      <c r="B27" s="953"/>
      <c r="C27" s="954"/>
      <c r="D27" s="970"/>
      <c r="E27" s="957"/>
      <c r="F27" s="957"/>
      <c r="G27" s="964"/>
      <c r="H27" s="1039" t="s">
        <v>225</v>
      </c>
      <c r="I27" s="1034"/>
    </row>
    <row r="28" spans="2:9">
      <c r="B28" s="958"/>
      <c r="C28" s="959"/>
      <c r="D28" s="958" t="s">
        <v>228</v>
      </c>
      <c r="E28" s="960" t="s">
        <v>237</v>
      </c>
      <c r="F28" s="960" t="s">
        <v>238</v>
      </c>
      <c r="G28" s="965">
        <v>429903</v>
      </c>
      <c r="H28" s="1040">
        <v>125</v>
      </c>
      <c r="I28" s="1034"/>
    </row>
    <row r="29" spans="2:9">
      <c r="B29" s="951"/>
      <c r="C29" s="966"/>
      <c r="D29" s="972" t="s">
        <v>221</v>
      </c>
      <c r="E29" s="952" t="s">
        <v>222</v>
      </c>
      <c r="F29" s="952" t="s">
        <v>235</v>
      </c>
      <c r="G29" s="961">
        <v>339903</v>
      </c>
      <c r="H29" s="1036">
        <v>100</v>
      </c>
      <c r="I29" s="1034"/>
    </row>
    <row r="30" spans="2:9">
      <c r="B30" s="953"/>
      <c r="C30" s="967"/>
      <c r="D30" s="968"/>
      <c r="E30" s="955"/>
      <c r="F30" s="955"/>
      <c r="G30" s="962"/>
      <c r="H30" s="1037" t="s">
        <v>225</v>
      </c>
      <c r="I30" s="1034"/>
    </row>
    <row r="31" spans="2:9">
      <c r="B31" s="953"/>
      <c r="C31" s="967" t="s">
        <v>239</v>
      </c>
      <c r="D31" s="969" t="s">
        <v>221</v>
      </c>
      <c r="E31" s="956" t="s">
        <v>240</v>
      </c>
      <c r="F31" s="956" t="s">
        <v>241</v>
      </c>
      <c r="G31" s="963">
        <v>339904</v>
      </c>
      <c r="H31" s="1038">
        <v>65</v>
      </c>
      <c r="I31" s="1034"/>
    </row>
    <row r="32" spans="2:9">
      <c r="B32" s="953"/>
      <c r="C32" s="967" t="s">
        <v>242</v>
      </c>
      <c r="D32" s="970" t="s">
        <v>228</v>
      </c>
      <c r="E32" s="957" t="s">
        <v>229</v>
      </c>
      <c r="F32" s="957" t="s">
        <v>238</v>
      </c>
      <c r="G32" s="964">
        <v>339901</v>
      </c>
      <c r="H32" s="1039">
        <v>118</v>
      </c>
      <c r="I32" s="1034"/>
    </row>
    <row r="33" spans="2:9">
      <c r="B33" s="953"/>
      <c r="C33" s="954"/>
      <c r="D33" s="970"/>
      <c r="E33" s="957"/>
      <c r="F33" s="957"/>
      <c r="G33" s="964"/>
      <c r="H33" s="1039" t="s">
        <v>225</v>
      </c>
      <c r="I33" s="1034"/>
    </row>
    <row r="34" spans="2:9">
      <c r="B34" s="958"/>
      <c r="C34" s="959"/>
      <c r="D34" s="958" t="s">
        <v>228</v>
      </c>
      <c r="E34" s="960" t="s">
        <v>237</v>
      </c>
      <c r="F34" s="960" t="s">
        <v>243</v>
      </c>
      <c r="G34" s="965">
        <v>339902</v>
      </c>
      <c r="H34" s="1040">
        <v>142</v>
      </c>
      <c r="I34" s="1034"/>
    </row>
    <row r="35" spans="2:9">
      <c r="B35" s="951"/>
      <c r="C35" s="966"/>
      <c r="D35" s="972" t="s">
        <v>221</v>
      </c>
      <c r="E35" s="952" t="s">
        <v>222</v>
      </c>
      <c r="F35" s="952" t="s">
        <v>241</v>
      </c>
      <c r="G35" s="961">
        <v>349902</v>
      </c>
      <c r="H35" s="1036">
        <v>69</v>
      </c>
      <c r="I35" s="1034"/>
    </row>
    <row r="36" spans="2:9">
      <c r="B36" s="953"/>
      <c r="C36" s="967"/>
      <c r="D36" s="968"/>
      <c r="E36" s="955"/>
      <c r="F36" s="955"/>
      <c r="G36" s="962"/>
      <c r="H36" s="1037" t="s">
        <v>225</v>
      </c>
      <c r="I36" s="1034"/>
    </row>
    <row r="37" spans="2:9">
      <c r="B37" s="953"/>
      <c r="C37" s="967"/>
      <c r="D37" s="969" t="s">
        <v>221</v>
      </c>
      <c r="E37" s="956" t="s">
        <v>244</v>
      </c>
      <c r="F37" s="956" t="s">
        <v>245</v>
      </c>
      <c r="G37" s="963">
        <v>349901</v>
      </c>
      <c r="H37" s="1038">
        <v>65</v>
      </c>
      <c r="I37" s="1034"/>
    </row>
    <row r="38" spans="2:9">
      <c r="B38" s="953"/>
      <c r="C38" s="967" t="s">
        <v>246</v>
      </c>
      <c r="D38" s="970" t="s">
        <v>228</v>
      </c>
      <c r="E38" s="957" t="s">
        <v>222</v>
      </c>
      <c r="F38" s="957" t="s">
        <v>243</v>
      </c>
      <c r="G38" s="964">
        <v>349904</v>
      </c>
      <c r="H38" s="1039">
        <v>69</v>
      </c>
      <c r="I38" s="1034"/>
    </row>
    <row r="39" spans="2:9">
      <c r="B39" s="953"/>
      <c r="C39" s="954"/>
      <c r="D39" s="970" t="s">
        <v>228</v>
      </c>
      <c r="E39" s="957" t="s">
        <v>247</v>
      </c>
      <c r="F39" s="957" t="s">
        <v>243</v>
      </c>
      <c r="G39" s="964">
        <v>349905</v>
      </c>
      <c r="H39" s="1039">
        <v>143</v>
      </c>
      <c r="I39" s="1034"/>
    </row>
    <row r="40" spans="2:9">
      <c r="B40" s="958"/>
      <c r="C40" s="959"/>
      <c r="D40" s="958" t="s">
        <v>228</v>
      </c>
      <c r="E40" s="960" t="s">
        <v>244</v>
      </c>
      <c r="F40" s="960" t="s">
        <v>248</v>
      </c>
      <c r="G40" s="965">
        <v>349903</v>
      </c>
      <c r="H40" s="1040">
        <v>82</v>
      </c>
      <c r="I40" s="1034"/>
    </row>
    <row r="41" spans="2:9">
      <c r="B41" s="951"/>
      <c r="C41" s="966"/>
      <c r="D41" s="972"/>
      <c r="E41" s="952"/>
      <c r="F41" s="952"/>
      <c r="G41" s="961"/>
      <c r="H41" s="1036" t="s">
        <v>225</v>
      </c>
      <c r="I41" s="1034"/>
    </row>
    <row r="42" spans="2:9">
      <c r="B42" s="953"/>
      <c r="C42" s="967"/>
      <c r="D42" s="968" t="s">
        <v>221</v>
      </c>
      <c r="E42" s="955" t="s">
        <v>249</v>
      </c>
      <c r="F42" s="955" t="s">
        <v>245</v>
      </c>
      <c r="G42" s="962">
        <v>350540</v>
      </c>
      <c r="H42" s="1037">
        <v>84</v>
      </c>
      <c r="I42" s="1034"/>
    </row>
    <row r="43" spans="2:9">
      <c r="B43" s="953"/>
      <c r="C43" s="967"/>
      <c r="D43" s="969"/>
      <c r="E43" s="956"/>
      <c r="F43" s="956"/>
      <c r="G43" s="963"/>
      <c r="H43" s="1038" t="s">
        <v>225</v>
      </c>
      <c r="I43" s="1034"/>
    </row>
    <row r="44" spans="2:9">
      <c r="B44" s="953"/>
      <c r="C44" s="967" t="s">
        <v>250</v>
      </c>
      <c r="D44" s="970" t="s">
        <v>228</v>
      </c>
      <c r="E44" s="955" t="s">
        <v>249</v>
      </c>
      <c r="F44" s="957" t="s">
        <v>248</v>
      </c>
      <c r="G44" s="964">
        <v>350541</v>
      </c>
      <c r="H44" s="1039">
        <v>84</v>
      </c>
      <c r="I44" s="1034"/>
    </row>
    <row r="45" spans="2:9">
      <c r="B45" s="953"/>
      <c r="C45" s="954"/>
      <c r="D45" s="970"/>
      <c r="E45" s="957"/>
      <c r="F45" s="957"/>
      <c r="G45" s="964"/>
      <c r="H45" s="1039" t="s">
        <v>225</v>
      </c>
      <c r="I45" s="1034"/>
    </row>
    <row r="46" spans="2:9">
      <c r="B46" s="958"/>
      <c r="C46" s="959"/>
      <c r="D46" s="958" t="s">
        <v>228</v>
      </c>
      <c r="E46" s="960" t="s">
        <v>251</v>
      </c>
      <c r="F46" s="960" t="s">
        <v>248</v>
      </c>
      <c r="G46" s="965">
        <v>350542</v>
      </c>
      <c r="H46" s="1040">
        <v>142</v>
      </c>
      <c r="I46" s="1034"/>
    </row>
    <row r="47" spans="2:9">
      <c r="B47" s="951"/>
      <c r="C47" s="966"/>
      <c r="D47" s="972"/>
      <c r="E47" s="952"/>
      <c r="F47" s="952"/>
      <c r="G47" s="961"/>
      <c r="H47" s="1036" t="s">
        <v>225</v>
      </c>
      <c r="I47" s="1034"/>
    </row>
    <row r="48" spans="2:9">
      <c r="B48" s="953"/>
      <c r="C48" s="967"/>
      <c r="D48" s="968" t="s">
        <v>221</v>
      </c>
      <c r="E48" s="955" t="s">
        <v>222</v>
      </c>
      <c r="F48" s="955" t="s">
        <v>252</v>
      </c>
      <c r="G48" s="962">
        <v>369901</v>
      </c>
      <c r="H48" s="1037">
        <v>102</v>
      </c>
      <c r="I48" s="1034"/>
    </row>
    <row r="49" spans="2:9">
      <c r="B49" s="953"/>
      <c r="C49" s="967" t="s">
        <v>253</v>
      </c>
      <c r="D49" s="969"/>
      <c r="E49" s="956"/>
      <c r="F49" s="956"/>
      <c r="G49" s="963"/>
      <c r="H49" s="1038" t="s">
        <v>225</v>
      </c>
      <c r="I49" s="1034"/>
    </row>
    <row r="50" spans="2:9">
      <c r="B50" s="953"/>
      <c r="C50" s="967"/>
      <c r="D50" s="974" t="s">
        <v>228</v>
      </c>
      <c r="E50" s="952" t="s">
        <v>222</v>
      </c>
      <c r="F50" s="975" t="s">
        <v>254</v>
      </c>
      <c r="G50" s="976">
        <v>369902</v>
      </c>
      <c r="H50" s="1041">
        <v>171</v>
      </c>
      <c r="I50" s="1034"/>
    </row>
    <row r="51" spans="2:9">
      <c r="B51" s="953"/>
      <c r="C51" s="954"/>
      <c r="D51" s="970"/>
      <c r="E51" s="957"/>
      <c r="F51" s="957"/>
      <c r="G51" s="964"/>
      <c r="H51" s="1039" t="s">
        <v>225</v>
      </c>
      <c r="I51" s="1034"/>
    </row>
    <row r="52" spans="2:9">
      <c r="B52" s="958"/>
      <c r="C52" s="959"/>
      <c r="D52" s="958" t="s">
        <v>228</v>
      </c>
      <c r="E52" s="956" t="s">
        <v>229</v>
      </c>
      <c r="F52" s="960" t="s">
        <v>254</v>
      </c>
      <c r="G52" s="965">
        <v>369905</v>
      </c>
      <c r="H52" s="1040">
        <v>253</v>
      </c>
      <c r="I52" s="1034"/>
    </row>
    <row r="53" spans="2:9">
      <c r="B53" s="951"/>
      <c r="C53" s="966"/>
      <c r="D53" s="972"/>
      <c r="E53" s="952"/>
      <c r="F53" s="952"/>
      <c r="G53" s="961"/>
      <c r="H53" s="1036" t="s">
        <v>225</v>
      </c>
      <c r="I53" s="1034"/>
    </row>
    <row r="54" spans="2:9">
      <c r="B54" s="953"/>
      <c r="C54" s="967"/>
      <c r="D54" s="968" t="s">
        <v>228</v>
      </c>
      <c r="E54" s="955" t="s">
        <v>222</v>
      </c>
      <c r="F54" s="955" t="s">
        <v>254</v>
      </c>
      <c r="G54" s="962">
        <v>369902</v>
      </c>
      <c r="H54" s="1037">
        <v>171</v>
      </c>
      <c r="I54" s="1034"/>
    </row>
    <row r="55" spans="2:9">
      <c r="B55" s="953"/>
      <c r="C55" s="967" t="s">
        <v>255</v>
      </c>
      <c r="D55" s="969"/>
      <c r="E55" s="956"/>
      <c r="F55" s="956"/>
      <c r="G55" s="963"/>
      <c r="H55" s="1038" t="s">
        <v>225</v>
      </c>
    </row>
    <row r="56" spans="2:9">
      <c r="B56" s="953"/>
      <c r="C56" s="967"/>
      <c r="D56" s="974"/>
      <c r="E56" s="952"/>
      <c r="F56" s="975"/>
      <c r="G56" s="976"/>
      <c r="H56" s="1041" t="s">
        <v>225</v>
      </c>
    </row>
    <row r="57" spans="2:9">
      <c r="B57" s="953"/>
      <c r="C57" s="954"/>
      <c r="D57" s="970" t="s">
        <v>228</v>
      </c>
      <c r="E57" s="957" t="s">
        <v>256</v>
      </c>
      <c r="F57" s="957" t="s">
        <v>254</v>
      </c>
      <c r="G57" s="964" t="s">
        <v>257</v>
      </c>
      <c r="H57" s="1039" t="s">
        <v>225</v>
      </c>
    </row>
    <row r="58" spans="2:9">
      <c r="B58" s="958"/>
      <c r="C58" s="959"/>
      <c r="D58" s="958"/>
      <c r="E58" s="956"/>
      <c r="F58" s="960"/>
      <c r="G58" s="965"/>
      <c r="H58" s="1040" t="s">
        <v>225</v>
      </c>
    </row>
    <row r="59" spans="2:9">
      <c r="B59" s="951"/>
      <c r="C59" s="966"/>
      <c r="D59" s="972"/>
      <c r="E59" s="952"/>
      <c r="F59" s="952"/>
      <c r="G59" s="961"/>
      <c r="H59" s="1036" t="s">
        <v>225</v>
      </c>
    </row>
    <row r="60" spans="2:9">
      <c r="B60" s="953"/>
      <c r="C60" s="967"/>
      <c r="D60" s="968" t="s">
        <v>228</v>
      </c>
      <c r="E60" s="955" t="s">
        <v>222</v>
      </c>
      <c r="F60" s="955" t="s">
        <v>258</v>
      </c>
      <c r="G60" s="962" t="s">
        <v>257</v>
      </c>
      <c r="H60" s="1037" t="s">
        <v>225</v>
      </c>
    </row>
    <row r="61" spans="2:9">
      <c r="B61" s="953"/>
      <c r="C61" s="967" t="s">
        <v>259</v>
      </c>
      <c r="D61" s="969"/>
      <c r="E61" s="956"/>
      <c r="F61" s="956"/>
      <c r="G61" s="963"/>
      <c r="H61" s="1038" t="s">
        <v>225</v>
      </c>
    </row>
    <row r="62" spans="2:9">
      <c r="B62" s="953"/>
      <c r="C62" s="967" t="s">
        <v>260</v>
      </c>
      <c r="D62" s="974"/>
      <c r="E62" s="952"/>
      <c r="F62" s="975"/>
      <c r="G62" s="976"/>
      <c r="H62" s="1041" t="s">
        <v>225</v>
      </c>
    </row>
    <row r="63" spans="2:9">
      <c r="B63" s="953"/>
      <c r="C63" s="954"/>
      <c r="D63" s="970" t="s">
        <v>228</v>
      </c>
      <c r="E63" s="957" t="s">
        <v>256</v>
      </c>
      <c r="F63" s="957" t="s">
        <v>258</v>
      </c>
      <c r="G63" s="964" t="s">
        <v>257</v>
      </c>
      <c r="H63" s="1039" t="s">
        <v>225</v>
      </c>
    </row>
    <row r="64" spans="2:9">
      <c r="B64" s="958"/>
      <c r="C64" s="959"/>
      <c r="D64" s="958"/>
      <c r="E64" s="956"/>
      <c r="F64" s="960"/>
      <c r="G64" s="965"/>
      <c r="H64" s="1040" t="s">
        <v>225</v>
      </c>
    </row>
  </sheetData>
  <mergeCells count="7">
    <mergeCell ref="H9:H10"/>
    <mergeCell ref="B9:B10"/>
    <mergeCell ref="C9:C10"/>
    <mergeCell ref="D9:D10"/>
    <mergeCell ref="E9:E10"/>
    <mergeCell ref="F9:F10"/>
    <mergeCell ref="G9:G10"/>
  </mergeCells>
  <pageMargins left="0.7" right="0.7" top="0.75" bottom="0.75" header="0.3" footer="0.3"/>
  <pageSetup paperSize="9" orientation="portrait" horizontalDpi="300" verticalDpi="300" r:id="rId1"/>
  <customProperties>
    <customPr name="_pios_id" r:id="rId2"/>
    <customPr name="EpmWorksheetKeyString_GUID" r:id="rId3"/>
  </customProperties>
  <drawing r:id="rId4"/>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rgb="FF002060"/>
  </sheetPr>
  <dimension ref="B2:I66"/>
  <sheetViews>
    <sheetView showGridLines="0" topLeftCell="A5" zoomScale="80" zoomScaleNormal="80" workbookViewId="0">
      <selection activeCell="I24" sqref="I24"/>
    </sheetView>
  </sheetViews>
  <sheetFormatPr defaultRowHeight="13.2"/>
  <cols>
    <col min="1" max="1" width="8.88671875" customWidth="1"/>
    <col min="2" max="2" width="43.33203125" customWidth="1"/>
    <col min="3" max="3" width="13.6640625" customWidth="1"/>
    <col min="4" max="4" width="10.5546875" bestFit="1" customWidth="1"/>
    <col min="5" max="5" width="24.88671875" customWidth="1"/>
    <col min="6" max="6" width="18.33203125" style="930" bestFit="1" customWidth="1"/>
    <col min="7" max="7" width="14.44140625" customWidth="1"/>
    <col min="8" max="8" width="14.44140625" style="1034" customWidth="1"/>
  </cols>
  <sheetData>
    <row r="2" spans="2:9" ht="27">
      <c r="B2" s="258" t="s">
        <v>38</v>
      </c>
    </row>
    <row r="4" spans="2:9" ht="14.4">
      <c r="B4" s="1" t="s">
        <v>211</v>
      </c>
    </row>
    <row r="5" spans="2:9" ht="14.4">
      <c r="B5" s="1" t="s">
        <v>212</v>
      </c>
    </row>
    <row r="7" spans="2:9">
      <c r="B7" t="s">
        <v>261</v>
      </c>
    </row>
    <row r="11" spans="2:9" ht="12.45" customHeight="1">
      <c r="B11" s="1413" t="s">
        <v>213</v>
      </c>
      <c r="C11" s="1415" t="s">
        <v>214</v>
      </c>
      <c r="D11" s="1417" t="s">
        <v>215</v>
      </c>
      <c r="E11" s="1419" t="s">
        <v>216</v>
      </c>
      <c r="F11" s="1419" t="s">
        <v>217</v>
      </c>
      <c r="G11" s="1419" t="s">
        <v>218</v>
      </c>
      <c r="H11" s="1411" t="s">
        <v>219</v>
      </c>
    </row>
    <row r="12" spans="2:9">
      <c r="B12" s="1414"/>
      <c r="C12" s="1416"/>
      <c r="D12" s="1418"/>
      <c r="E12" s="1420"/>
      <c r="F12" s="1420"/>
      <c r="G12" s="1420"/>
      <c r="H12" s="1412"/>
      <c r="I12" s="1035"/>
    </row>
    <row r="13" spans="2:9">
      <c r="B13" s="951"/>
      <c r="C13" s="966"/>
      <c r="D13" s="966"/>
      <c r="E13" s="952"/>
      <c r="F13" s="952"/>
      <c r="G13" s="961"/>
      <c r="H13" s="1036" t="s">
        <v>225</v>
      </c>
    </row>
    <row r="14" spans="2:9">
      <c r="B14" s="953"/>
      <c r="C14" s="967" t="s">
        <v>262</v>
      </c>
      <c r="D14" s="968" t="s">
        <v>221</v>
      </c>
      <c r="E14" s="955" t="s">
        <v>222</v>
      </c>
      <c r="F14" s="955" t="s">
        <v>223</v>
      </c>
      <c r="G14" s="962">
        <v>405284</v>
      </c>
      <c r="H14" s="1037">
        <v>251</v>
      </c>
      <c r="I14" s="1034"/>
    </row>
    <row r="15" spans="2:9">
      <c r="B15" s="953"/>
      <c r="C15" s="967" t="s">
        <v>263</v>
      </c>
      <c r="D15" s="969"/>
      <c r="E15" s="956"/>
      <c r="F15" s="956"/>
      <c r="G15" s="963"/>
      <c r="H15" s="1038" t="s">
        <v>225</v>
      </c>
      <c r="I15" s="1034"/>
    </row>
    <row r="16" spans="2:9">
      <c r="B16" s="953"/>
      <c r="C16" s="954" t="s">
        <v>264</v>
      </c>
      <c r="D16" s="970"/>
      <c r="E16" s="957"/>
      <c r="F16" s="957"/>
      <c r="G16" s="964"/>
      <c r="H16" s="1039" t="s">
        <v>225</v>
      </c>
      <c r="I16" s="1034"/>
    </row>
    <row r="17" spans="2:9">
      <c r="B17" s="953"/>
      <c r="C17" s="954" t="s">
        <v>265</v>
      </c>
      <c r="D17" s="970" t="s">
        <v>228</v>
      </c>
      <c r="E17" s="957" t="s">
        <v>229</v>
      </c>
      <c r="F17" s="957" t="s">
        <v>230</v>
      </c>
      <c r="G17" s="964">
        <v>405285</v>
      </c>
      <c r="H17" s="1039">
        <v>251</v>
      </c>
      <c r="I17" s="1034"/>
    </row>
    <row r="18" spans="2:9">
      <c r="B18" s="958"/>
      <c r="C18" s="959"/>
      <c r="D18" s="971"/>
      <c r="E18" s="960"/>
      <c r="F18" s="960"/>
      <c r="G18" s="965"/>
      <c r="H18" s="1040" t="s">
        <v>225</v>
      </c>
      <c r="I18" s="1034"/>
    </row>
    <row r="19" spans="2:9">
      <c r="B19" s="951"/>
      <c r="C19" s="966"/>
      <c r="D19" s="972"/>
      <c r="E19" s="952"/>
      <c r="F19" s="952"/>
      <c r="G19" s="961"/>
      <c r="H19" s="1036" t="s">
        <v>225</v>
      </c>
      <c r="I19" s="1034"/>
    </row>
    <row r="20" spans="2:9">
      <c r="B20" s="953"/>
      <c r="C20" s="967" t="s">
        <v>262</v>
      </c>
      <c r="D20" s="968" t="s">
        <v>221</v>
      </c>
      <c r="E20" s="955" t="s">
        <v>222</v>
      </c>
      <c r="F20" s="955" t="s">
        <v>231</v>
      </c>
      <c r="G20" s="962">
        <v>415304</v>
      </c>
      <c r="H20" s="1037">
        <v>251</v>
      </c>
      <c r="I20" s="1034"/>
    </row>
    <row r="21" spans="2:9">
      <c r="B21" s="953"/>
      <c r="C21" s="967" t="s">
        <v>263</v>
      </c>
      <c r="D21" s="969"/>
      <c r="E21" s="956"/>
      <c r="F21" s="956"/>
      <c r="G21" s="963"/>
      <c r="H21" s="1038" t="s">
        <v>225</v>
      </c>
      <c r="I21" s="1034"/>
    </row>
    <row r="22" spans="2:9">
      <c r="B22" s="953"/>
      <c r="C22" s="954" t="s">
        <v>264</v>
      </c>
      <c r="D22" s="970"/>
      <c r="E22" s="957"/>
      <c r="F22" s="957"/>
      <c r="G22" s="964"/>
      <c r="H22" s="1039" t="s">
        <v>225</v>
      </c>
      <c r="I22" s="1034"/>
    </row>
    <row r="23" spans="2:9">
      <c r="B23" s="953"/>
      <c r="C23" s="954" t="s">
        <v>265</v>
      </c>
      <c r="D23" s="970" t="s">
        <v>228</v>
      </c>
      <c r="E23" s="957" t="s">
        <v>229</v>
      </c>
      <c r="F23" s="957" t="s">
        <v>232</v>
      </c>
      <c r="G23" s="964">
        <v>415305</v>
      </c>
      <c r="H23" s="1039">
        <v>322</v>
      </c>
      <c r="I23" s="1034"/>
    </row>
    <row r="24" spans="2:9">
      <c r="B24" s="958"/>
      <c r="C24" s="959"/>
      <c r="D24" s="971"/>
      <c r="E24" s="960"/>
      <c r="F24" s="960"/>
      <c r="G24" s="965"/>
      <c r="H24" s="1040" t="s">
        <v>225</v>
      </c>
      <c r="I24" s="1034"/>
    </row>
    <row r="25" spans="2:9">
      <c r="B25" s="951"/>
      <c r="C25" s="966"/>
      <c r="D25" s="972" t="s">
        <v>221</v>
      </c>
      <c r="E25" s="952" t="s">
        <v>222</v>
      </c>
      <c r="F25" s="952" t="s">
        <v>233</v>
      </c>
      <c r="G25" s="961">
        <v>425245</v>
      </c>
      <c r="H25" s="1036">
        <v>251</v>
      </c>
      <c r="I25" s="1034"/>
    </row>
    <row r="26" spans="2:9">
      <c r="B26" s="953"/>
      <c r="C26" s="967"/>
      <c r="D26" s="968"/>
      <c r="E26" s="955"/>
      <c r="F26" s="955"/>
      <c r="G26" s="962"/>
      <c r="H26" s="1037" t="s">
        <v>225</v>
      </c>
      <c r="I26" s="1034"/>
    </row>
    <row r="27" spans="2:9">
      <c r="B27" s="953"/>
      <c r="C27" s="967" t="s">
        <v>266</v>
      </c>
      <c r="D27" s="969" t="s">
        <v>221</v>
      </c>
      <c r="E27" s="956" t="s">
        <v>222</v>
      </c>
      <c r="F27" s="956" t="s">
        <v>235</v>
      </c>
      <c r="G27" s="963">
        <v>96509570</v>
      </c>
      <c r="H27" s="1038">
        <v>251</v>
      </c>
      <c r="I27" s="1034"/>
    </row>
    <row r="28" spans="2:9">
      <c r="B28" s="953"/>
      <c r="C28" s="954"/>
      <c r="D28" s="970" t="s">
        <v>228</v>
      </c>
      <c r="E28" s="957" t="s">
        <v>229</v>
      </c>
      <c r="F28" s="957" t="s">
        <v>236</v>
      </c>
      <c r="G28" s="964">
        <v>425246</v>
      </c>
      <c r="H28" s="1039">
        <v>286</v>
      </c>
      <c r="I28" s="1034"/>
    </row>
    <row r="29" spans="2:9">
      <c r="B29" s="953"/>
      <c r="C29" s="954"/>
      <c r="D29" s="970"/>
      <c r="E29" s="957"/>
      <c r="F29" s="957"/>
      <c r="G29" s="964"/>
      <c r="H29" s="1039" t="s">
        <v>225</v>
      </c>
      <c r="I29" s="1034"/>
    </row>
    <row r="30" spans="2:9">
      <c r="B30" s="958"/>
      <c r="C30" s="959"/>
      <c r="D30" s="958" t="s">
        <v>228</v>
      </c>
      <c r="E30" s="960" t="s">
        <v>267</v>
      </c>
      <c r="F30" s="960" t="s">
        <v>238</v>
      </c>
      <c r="G30" s="965">
        <v>96509571</v>
      </c>
      <c r="H30" s="1040">
        <v>286</v>
      </c>
      <c r="I30" s="1034"/>
    </row>
    <row r="31" spans="2:9">
      <c r="B31" s="951"/>
      <c r="C31" s="966"/>
      <c r="D31" s="972" t="s">
        <v>221</v>
      </c>
      <c r="E31" s="952" t="s">
        <v>222</v>
      </c>
      <c r="F31" s="952" t="s">
        <v>235</v>
      </c>
      <c r="G31" s="961">
        <v>335254</v>
      </c>
      <c r="H31" s="1036">
        <v>286</v>
      </c>
      <c r="I31" s="1034"/>
    </row>
    <row r="32" spans="2:9">
      <c r="B32" s="953"/>
      <c r="C32" s="967"/>
      <c r="D32" s="968"/>
      <c r="E32" s="955"/>
      <c r="F32" s="955"/>
      <c r="G32" s="962"/>
      <c r="H32" s="1037" t="s">
        <v>225</v>
      </c>
      <c r="I32" s="1034"/>
    </row>
    <row r="33" spans="2:9">
      <c r="B33" s="953"/>
      <c r="C33" s="967" t="s">
        <v>268</v>
      </c>
      <c r="D33" s="969" t="s">
        <v>221</v>
      </c>
      <c r="E33" s="956" t="s">
        <v>240</v>
      </c>
      <c r="F33" s="956" t="s">
        <v>241</v>
      </c>
      <c r="G33" s="963">
        <v>96509575</v>
      </c>
      <c r="H33" s="1038">
        <v>286</v>
      </c>
      <c r="I33" s="1034"/>
    </row>
    <row r="34" spans="2:9">
      <c r="B34" s="953"/>
      <c r="C34" s="967" t="s">
        <v>269</v>
      </c>
      <c r="D34" s="970" t="s">
        <v>228</v>
      </c>
      <c r="E34" s="957" t="s">
        <v>229</v>
      </c>
      <c r="F34" s="957" t="s">
        <v>238</v>
      </c>
      <c r="G34" s="964">
        <v>335255</v>
      </c>
      <c r="H34" s="1039">
        <v>286</v>
      </c>
      <c r="I34" s="1034"/>
    </row>
    <row r="35" spans="2:9">
      <c r="B35" s="953"/>
      <c r="C35" s="954"/>
      <c r="D35" s="970"/>
      <c r="E35" s="957"/>
      <c r="F35" s="957"/>
      <c r="G35" s="964"/>
      <c r="H35" s="1039" t="s">
        <v>225</v>
      </c>
      <c r="I35" s="1034"/>
    </row>
    <row r="36" spans="2:9">
      <c r="B36" s="958"/>
      <c r="C36" s="959"/>
      <c r="D36" s="958" t="s">
        <v>228</v>
      </c>
      <c r="E36" s="960" t="s">
        <v>267</v>
      </c>
      <c r="F36" s="960" t="s">
        <v>243</v>
      </c>
      <c r="G36" s="965">
        <v>96509573</v>
      </c>
      <c r="H36" s="1040">
        <v>319</v>
      </c>
      <c r="I36" s="1034"/>
    </row>
    <row r="37" spans="2:9">
      <c r="B37" s="951"/>
      <c r="C37" s="966"/>
      <c r="D37" s="972" t="s">
        <v>221</v>
      </c>
      <c r="E37" s="952" t="s">
        <v>222</v>
      </c>
      <c r="F37" s="952" t="s">
        <v>241</v>
      </c>
      <c r="G37" s="961">
        <v>349910</v>
      </c>
      <c r="H37" s="1036">
        <v>286</v>
      </c>
      <c r="I37" s="1034"/>
    </row>
    <row r="38" spans="2:9">
      <c r="B38" s="953"/>
      <c r="C38" s="967"/>
      <c r="D38" s="968"/>
      <c r="E38" s="955"/>
      <c r="F38" s="955"/>
      <c r="G38" s="962"/>
      <c r="H38" s="1037" t="s">
        <v>225</v>
      </c>
      <c r="I38" s="1034"/>
    </row>
    <row r="39" spans="2:9">
      <c r="B39" s="953"/>
      <c r="C39" s="967"/>
      <c r="D39" s="969" t="s">
        <v>221</v>
      </c>
      <c r="E39" s="956" t="s">
        <v>244</v>
      </c>
      <c r="F39" s="956" t="s">
        <v>245</v>
      </c>
      <c r="G39" s="963">
        <v>349911</v>
      </c>
      <c r="H39" s="1038">
        <v>286</v>
      </c>
      <c r="I39" s="1034"/>
    </row>
    <row r="40" spans="2:9">
      <c r="B40" s="953"/>
      <c r="C40" s="967" t="s">
        <v>270</v>
      </c>
      <c r="D40" s="970" t="s">
        <v>228</v>
      </c>
      <c r="E40" s="957" t="s">
        <v>249</v>
      </c>
      <c r="F40" s="957" t="s">
        <v>243</v>
      </c>
      <c r="G40" s="964">
        <v>349906</v>
      </c>
      <c r="H40" s="1039">
        <v>286</v>
      </c>
      <c r="I40" s="1034"/>
    </row>
    <row r="41" spans="2:9">
      <c r="B41" s="953"/>
      <c r="C41" s="954"/>
      <c r="D41" s="970"/>
      <c r="E41" s="957"/>
      <c r="F41" s="957"/>
      <c r="G41" s="964"/>
      <c r="H41" s="1039" t="s">
        <v>225</v>
      </c>
      <c r="I41" s="1034"/>
    </row>
    <row r="42" spans="2:9">
      <c r="B42" s="958"/>
      <c r="C42" s="959"/>
      <c r="D42" s="958" t="s">
        <v>228</v>
      </c>
      <c r="E42" s="960" t="s">
        <v>251</v>
      </c>
      <c r="F42" s="960" t="s">
        <v>243</v>
      </c>
      <c r="G42" s="965">
        <v>349908</v>
      </c>
      <c r="H42" s="1040">
        <v>286</v>
      </c>
      <c r="I42" s="1034"/>
    </row>
    <row r="43" spans="2:9">
      <c r="B43" s="951"/>
      <c r="C43" s="966"/>
      <c r="D43" s="972"/>
      <c r="E43" s="952"/>
      <c r="F43" s="952"/>
      <c r="G43" s="961"/>
      <c r="H43" s="1036" t="s">
        <v>225</v>
      </c>
      <c r="I43" s="1034"/>
    </row>
    <row r="44" spans="2:9">
      <c r="B44" s="953"/>
      <c r="C44" s="967"/>
      <c r="D44" s="968" t="s">
        <v>221</v>
      </c>
      <c r="E44" s="955" t="s">
        <v>249</v>
      </c>
      <c r="F44" s="955" t="s">
        <v>245</v>
      </c>
      <c r="G44" s="962">
        <v>350543</v>
      </c>
      <c r="H44" s="1037">
        <v>426</v>
      </c>
      <c r="I44" s="1034"/>
    </row>
    <row r="45" spans="2:9">
      <c r="B45" s="953"/>
      <c r="C45" s="967"/>
      <c r="D45" s="969"/>
      <c r="E45" s="956"/>
      <c r="F45" s="956"/>
      <c r="G45" s="963"/>
      <c r="H45" s="1038" t="s">
        <v>225</v>
      </c>
      <c r="I45" s="1034"/>
    </row>
    <row r="46" spans="2:9">
      <c r="B46" s="953"/>
      <c r="C46" s="967" t="s">
        <v>271</v>
      </c>
      <c r="D46" s="970" t="s">
        <v>228</v>
      </c>
      <c r="E46" s="955" t="s">
        <v>249</v>
      </c>
      <c r="F46" s="957" t="s">
        <v>248</v>
      </c>
      <c r="G46" s="964">
        <v>350544</v>
      </c>
      <c r="H46" s="1039">
        <v>426</v>
      </c>
      <c r="I46" s="1034"/>
    </row>
    <row r="47" spans="2:9">
      <c r="B47" s="953"/>
      <c r="C47" s="954"/>
      <c r="D47" s="970"/>
      <c r="E47" s="957"/>
      <c r="F47" s="957"/>
      <c r="G47" s="964"/>
      <c r="H47" s="1039" t="s">
        <v>225</v>
      </c>
      <c r="I47" s="1034"/>
    </row>
    <row r="48" spans="2:9">
      <c r="B48" s="958"/>
      <c r="C48" s="959"/>
      <c r="D48" s="958" t="s">
        <v>228</v>
      </c>
      <c r="E48" s="960" t="s">
        <v>251</v>
      </c>
      <c r="F48" s="960" t="s">
        <v>248</v>
      </c>
      <c r="G48" s="965">
        <v>350545</v>
      </c>
      <c r="H48" s="1040">
        <v>426</v>
      </c>
      <c r="I48" s="1034"/>
    </row>
    <row r="49" spans="2:9">
      <c r="B49" s="951"/>
      <c r="C49" s="966"/>
      <c r="D49" s="972"/>
      <c r="E49" s="952"/>
      <c r="F49" s="952"/>
      <c r="G49" s="961"/>
      <c r="H49" s="1036" t="s">
        <v>225</v>
      </c>
      <c r="I49" s="1034"/>
    </row>
    <row r="50" spans="2:9">
      <c r="B50" s="953"/>
      <c r="C50" s="967"/>
      <c r="D50" s="968" t="s">
        <v>221</v>
      </c>
      <c r="E50" s="955" t="s">
        <v>249</v>
      </c>
      <c r="F50" s="955" t="s">
        <v>252</v>
      </c>
      <c r="G50" s="962">
        <v>369904</v>
      </c>
      <c r="H50" s="1037">
        <v>461</v>
      </c>
      <c r="I50" s="1034"/>
    </row>
    <row r="51" spans="2:9">
      <c r="B51" s="953"/>
      <c r="C51" s="967" t="s">
        <v>272</v>
      </c>
      <c r="D51" s="969"/>
      <c r="E51" s="956"/>
      <c r="F51" s="956"/>
      <c r="G51" s="963"/>
      <c r="H51" s="1038" t="s">
        <v>225</v>
      </c>
      <c r="I51" s="1034"/>
    </row>
    <row r="52" spans="2:9">
      <c r="B52" s="953"/>
      <c r="C52" s="967"/>
      <c r="D52" s="974" t="s">
        <v>228</v>
      </c>
      <c r="E52" s="952" t="s">
        <v>249</v>
      </c>
      <c r="F52" s="975" t="s">
        <v>254</v>
      </c>
      <c r="G52" s="976">
        <v>369903</v>
      </c>
      <c r="H52" s="1041">
        <v>461</v>
      </c>
      <c r="I52" s="1034"/>
    </row>
    <row r="53" spans="2:9">
      <c r="B53" s="953"/>
      <c r="C53" s="954"/>
      <c r="D53" s="970"/>
      <c r="E53" s="957"/>
      <c r="F53" s="957"/>
      <c r="G53" s="964"/>
      <c r="H53" s="1039" t="s">
        <v>225</v>
      </c>
      <c r="I53" s="1034"/>
    </row>
    <row r="54" spans="2:9">
      <c r="B54" s="958"/>
      <c r="C54" s="959"/>
      <c r="D54" s="958" t="s">
        <v>228</v>
      </c>
      <c r="E54" s="956" t="s">
        <v>251</v>
      </c>
      <c r="F54" s="960" t="s">
        <v>254</v>
      </c>
      <c r="G54" s="965">
        <v>369906</v>
      </c>
      <c r="H54" s="1040">
        <v>461</v>
      </c>
      <c r="I54" s="1034"/>
    </row>
    <row r="55" spans="2:9">
      <c r="B55" s="951"/>
      <c r="C55" s="966"/>
      <c r="D55" s="972"/>
      <c r="E55" s="952"/>
      <c r="F55" s="952"/>
      <c r="G55" s="961"/>
      <c r="H55" s="1036" t="s">
        <v>225</v>
      </c>
      <c r="I55" s="1034"/>
    </row>
    <row r="56" spans="2:9">
      <c r="B56" s="953"/>
      <c r="C56" s="967"/>
      <c r="D56" s="968" t="s">
        <v>228</v>
      </c>
      <c r="E56" s="955" t="s">
        <v>222</v>
      </c>
      <c r="F56" s="955" t="s">
        <v>254</v>
      </c>
      <c r="G56" s="962">
        <v>369903</v>
      </c>
      <c r="H56" s="1037">
        <v>461</v>
      </c>
      <c r="I56" s="1034"/>
    </row>
    <row r="57" spans="2:9">
      <c r="B57" s="953"/>
      <c r="C57" s="967" t="s">
        <v>273</v>
      </c>
      <c r="D57" s="969"/>
      <c r="E57" s="956"/>
      <c r="F57" s="956"/>
      <c r="G57" s="963"/>
      <c r="H57" s="1038" t="s">
        <v>225</v>
      </c>
      <c r="I57" s="1034"/>
    </row>
    <row r="58" spans="2:9">
      <c r="B58" s="953"/>
      <c r="C58" s="967"/>
      <c r="D58" s="974"/>
      <c r="E58" s="952"/>
      <c r="F58" s="975"/>
      <c r="G58" s="976"/>
      <c r="H58" s="1041" t="s">
        <v>225</v>
      </c>
      <c r="I58" s="1034"/>
    </row>
    <row r="59" spans="2:9">
      <c r="B59" s="953"/>
      <c r="C59" s="954"/>
      <c r="D59" s="970" t="s">
        <v>228</v>
      </c>
      <c r="E59" s="957" t="s">
        <v>256</v>
      </c>
      <c r="F59" s="957" t="s">
        <v>254</v>
      </c>
      <c r="G59" s="964">
        <v>369906</v>
      </c>
      <c r="H59" s="1039">
        <v>461</v>
      </c>
      <c r="I59" s="1034"/>
    </row>
    <row r="60" spans="2:9">
      <c r="B60" s="958"/>
      <c r="C60" s="959"/>
      <c r="D60" s="958"/>
      <c r="E60" s="956"/>
      <c r="F60" s="960"/>
      <c r="G60" s="965"/>
      <c r="H60" s="1040" t="s">
        <v>225</v>
      </c>
      <c r="I60" s="1034"/>
    </row>
    <row r="61" spans="2:9">
      <c r="B61" s="951"/>
      <c r="C61" s="966"/>
      <c r="D61" s="972"/>
      <c r="E61" s="952"/>
      <c r="F61" s="952"/>
      <c r="G61" s="961"/>
      <c r="H61" s="1036" t="s">
        <v>225</v>
      </c>
      <c r="I61" s="1034"/>
    </row>
    <row r="62" spans="2:9">
      <c r="B62" s="953"/>
      <c r="C62" s="967"/>
      <c r="D62" s="968" t="s">
        <v>228</v>
      </c>
      <c r="E62" s="955" t="s">
        <v>274</v>
      </c>
      <c r="F62" s="955" t="s">
        <v>258</v>
      </c>
      <c r="G62" s="962">
        <v>98052936</v>
      </c>
      <c r="H62" s="1037">
        <v>471</v>
      </c>
      <c r="I62" s="1034"/>
    </row>
    <row r="63" spans="2:9">
      <c r="B63" s="953"/>
      <c r="C63" s="967" t="s">
        <v>275</v>
      </c>
      <c r="D63" s="969"/>
      <c r="E63" s="956"/>
      <c r="F63" s="956"/>
      <c r="G63" s="963"/>
      <c r="H63" s="1038" t="s">
        <v>225</v>
      </c>
      <c r="I63" s="1034"/>
    </row>
    <row r="64" spans="2:9">
      <c r="B64" s="953"/>
      <c r="C64" s="967" t="s">
        <v>276</v>
      </c>
      <c r="D64" s="974"/>
      <c r="E64" s="952"/>
      <c r="F64" s="975"/>
      <c r="G64" s="976"/>
      <c r="H64" s="1041" t="s">
        <v>225</v>
      </c>
      <c r="I64" s="1034"/>
    </row>
    <row r="65" spans="2:9">
      <c r="B65" s="953"/>
      <c r="C65" s="954"/>
      <c r="D65" s="970" t="s">
        <v>228</v>
      </c>
      <c r="E65" s="957" t="s">
        <v>256</v>
      </c>
      <c r="F65" s="957" t="s">
        <v>258</v>
      </c>
      <c r="G65" s="964">
        <v>96750478</v>
      </c>
      <c r="H65" s="1039">
        <v>1086</v>
      </c>
      <c r="I65" s="1034"/>
    </row>
    <row r="66" spans="2:9">
      <c r="B66" s="958"/>
      <c r="C66" s="959"/>
      <c r="D66" s="958"/>
      <c r="E66" s="956"/>
      <c r="F66" s="960"/>
      <c r="G66" s="965"/>
      <c r="H66" s="1040" t="s">
        <v>225</v>
      </c>
    </row>
  </sheetData>
  <mergeCells count="7">
    <mergeCell ref="H11:H12"/>
    <mergeCell ref="B11:B12"/>
    <mergeCell ref="C11:C12"/>
    <mergeCell ref="D11:D12"/>
    <mergeCell ref="E11:E12"/>
    <mergeCell ref="F11:F12"/>
    <mergeCell ref="G11:G12"/>
  </mergeCells>
  <pageMargins left="0.7" right="0.7" top="0.75" bottom="0.75" header="0.3" footer="0.3"/>
  <pageSetup paperSize="9" orientation="portrait" horizontalDpi="300" verticalDpi="300" r:id="rId1"/>
  <customProperties>
    <customPr name="_pios_id" r:id="rId2"/>
  </customProperties>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002060"/>
    <pageSetUpPr fitToPage="1"/>
  </sheetPr>
  <dimension ref="B2:AK358"/>
  <sheetViews>
    <sheetView showGridLines="0" zoomScaleNormal="100" zoomScaleSheetLayoutView="90" workbookViewId="0">
      <selection activeCell="C15" sqref="C15"/>
    </sheetView>
  </sheetViews>
  <sheetFormatPr defaultColWidth="11.44140625" defaultRowHeight="14.4"/>
  <cols>
    <col min="1" max="1" width="4.6640625" style="1" customWidth="1"/>
    <col min="2" max="2" width="10.33203125" style="1" customWidth="1"/>
    <col min="3" max="3" width="7.6640625" style="10" bestFit="1" customWidth="1"/>
    <col min="4" max="4" width="5.33203125" style="10" bestFit="1" customWidth="1"/>
    <col min="5" max="5" width="10" style="10" bestFit="1" customWidth="1"/>
    <col min="6" max="6" width="14.6640625" style="10" bestFit="1" customWidth="1"/>
    <col min="7" max="7" width="15.33203125" style="10" customWidth="1"/>
    <col min="8" max="31" width="5.6640625" style="1" customWidth="1"/>
    <col min="32" max="16384" width="11.44140625" style="1"/>
  </cols>
  <sheetData>
    <row r="2" spans="2:23" s="20" customFormat="1" ht="27">
      <c r="B2" s="258" t="s">
        <v>39</v>
      </c>
      <c r="C2" s="41"/>
      <c r="D2" s="41"/>
      <c r="E2" s="41"/>
      <c r="F2" s="41"/>
      <c r="G2" s="41"/>
    </row>
    <row r="3" spans="2:23" s="42" customFormat="1" ht="16.8">
      <c r="B3" s="42" t="s">
        <v>277</v>
      </c>
      <c r="C3" s="43"/>
      <c r="D3" s="43"/>
      <c r="E3" s="43"/>
      <c r="F3" s="43"/>
      <c r="G3" s="43"/>
    </row>
    <row r="4" spans="2:23" ht="6" customHeight="1"/>
    <row r="5" spans="2:23" ht="18">
      <c r="B5" s="178" t="s">
        <v>278</v>
      </c>
      <c r="C5" s="179"/>
      <c r="D5" s="180"/>
      <c r="E5" s="180"/>
      <c r="F5" s="181"/>
      <c r="G5" s="179"/>
      <c r="H5" s="182"/>
    </row>
    <row r="6" spans="2:23" ht="15.6">
      <c r="B6" s="183" t="s">
        <v>279</v>
      </c>
      <c r="C6" s="184"/>
      <c r="D6" s="185"/>
      <c r="E6" s="185"/>
      <c r="F6" s="186"/>
      <c r="G6" s="184"/>
      <c r="H6" s="187"/>
      <c r="S6" s="241"/>
      <c r="T6" s="242"/>
      <c r="U6" s="243" t="s">
        <v>280</v>
      </c>
      <c r="V6" s="244"/>
      <c r="W6" s="245"/>
    </row>
    <row r="7" spans="2:23" ht="15.6">
      <c r="B7" s="183" t="s">
        <v>281</v>
      </c>
      <c r="C7" s="184"/>
      <c r="D7" s="185"/>
      <c r="E7" s="185"/>
      <c r="F7" s="186"/>
      <c r="G7" s="184"/>
      <c r="H7" s="187"/>
      <c r="S7" s="247" t="s">
        <v>282</v>
      </c>
      <c r="W7" s="239"/>
    </row>
    <row r="8" spans="2:23">
      <c r="B8" s="183" t="s">
        <v>283</v>
      </c>
      <c r="C8" s="184"/>
      <c r="D8" s="185"/>
      <c r="E8" s="185"/>
      <c r="F8" s="186"/>
      <c r="G8" s="184"/>
      <c r="H8" s="187"/>
      <c r="S8" s="238"/>
      <c r="W8" s="239"/>
    </row>
    <row r="9" spans="2:23">
      <c r="B9" s="183" t="s">
        <v>284</v>
      </c>
      <c r="C9" s="184"/>
      <c r="D9" s="185"/>
      <c r="E9" s="185"/>
      <c r="F9" s="186"/>
      <c r="G9" s="184"/>
      <c r="H9" s="187"/>
      <c r="S9" s="248" t="s">
        <v>285</v>
      </c>
      <c r="T9" s="46"/>
      <c r="U9" s="46"/>
      <c r="V9" s="46"/>
      <c r="W9" s="246"/>
    </row>
    <row r="10" spans="2:23">
      <c r="B10" s="188" t="s">
        <v>286</v>
      </c>
      <c r="C10" s="184"/>
      <c r="D10" s="185"/>
      <c r="E10" s="185"/>
      <c r="F10" s="186"/>
      <c r="G10" s="184"/>
      <c r="H10" s="187"/>
      <c r="S10" s="248" t="s">
        <v>287</v>
      </c>
      <c r="T10" s="46"/>
      <c r="U10" s="46"/>
      <c r="V10" s="46"/>
      <c r="W10" s="246"/>
    </row>
    <row r="11" spans="2:23">
      <c r="B11" s="183" t="s">
        <v>288</v>
      </c>
      <c r="C11" s="184"/>
      <c r="D11" s="185"/>
      <c r="E11" s="185"/>
      <c r="F11" s="186"/>
      <c r="G11" s="184"/>
      <c r="H11" s="187"/>
      <c r="S11" s="248" t="s">
        <v>289</v>
      </c>
      <c r="T11" s="46"/>
      <c r="U11" s="46"/>
      <c r="V11" s="46"/>
      <c r="W11" s="246"/>
    </row>
    <row r="12" spans="2:23">
      <c r="B12" s="183" t="s">
        <v>290</v>
      </c>
      <c r="C12" s="184"/>
      <c r="D12" s="185"/>
      <c r="E12" s="185"/>
      <c r="F12" s="186"/>
      <c r="G12" s="184"/>
      <c r="H12" s="187"/>
      <c r="S12" s="248" t="s">
        <v>291</v>
      </c>
      <c r="T12" s="46"/>
      <c r="U12" s="46"/>
      <c r="V12" s="46"/>
      <c r="W12" s="246"/>
    </row>
    <row r="13" spans="2:23">
      <c r="B13" s="183" t="s">
        <v>292</v>
      </c>
      <c r="C13" s="184"/>
      <c r="D13" s="185"/>
      <c r="E13" s="185"/>
      <c r="F13" s="186"/>
      <c r="G13" s="184"/>
      <c r="H13" s="187"/>
      <c r="S13" s="250" t="s">
        <v>293</v>
      </c>
      <c r="U13" s="46"/>
      <c r="V13" s="46"/>
      <c r="W13" s="246"/>
    </row>
    <row r="14" spans="2:23">
      <c r="B14" s="188" t="s">
        <v>294</v>
      </c>
      <c r="C14" s="184"/>
      <c r="D14" s="185"/>
      <c r="E14" s="185"/>
      <c r="F14" s="186"/>
      <c r="G14" s="184"/>
      <c r="H14" s="187"/>
      <c r="S14" s="248" t="s">
        <v>295</v>
      </c>
      <c r="T14" s="46"/>
      <c r="U14" s="46"/>
      <c r="V14" s="46"/>
      <c r="W14" s="246"/>
    </row>
    <row r="15" spans="2:23">
      <c r="B15" s="183" t="s">
        <v>296</v>
      </c>
      <c r="C15" s="184"/>
      <c r="D15" s="185"/>
      <c r="E15" s="185"/>
      <c r="F15" s="186"/>
      <c r="G15" s="184"/>
      <c r="H15" s="187"/>
      <c r="S15" s="251" t="s">
        <v>297</v>
      </c>
      <c r="T15" s="249"/>
      <c r="U15" s="23"/>
      <c r="V15" s="23"/>
      <c r="W15" s="240"/>
    </row>
    <row r="16" spans="2:23">
      <c r="B16" s="183" t="s">
        <v>5741</v>
      </c>
      <c r="C16" s="184"/>
      <c r="D16" s="185"/>
      <c r="E16" s="185"/>
      <c r="F16" s="186"/>
      <c r="G16" s="184"/>
      <c r="H16" s="187"/>
    </row>
    <row r="17" spans="2:31">
      <c r="B17" s="183" t="s">
        <v>5742</v>
      </c>
      <c r="C17" s="184"/>
      <c r="D17" s="185"/>
      <c r="E17" s="185"/>
      <c r="F17" s="186"/>
      <c r="G17" s="184"/>
      <c r="H17" s="187"/>
    </row>
    <row r="20" spans="2:31" ht="16.8">
      <c r="B20" s="1008"/>
      <c r="C20" s="1459" t="s">
        <v>298</v>
      </c>
      <c r="D20" s="1459"/>
      <c r="E20" s="1459"/>
      <c r="F20" s="1459"/>
      <c r="G20" s="1459"/>
      <c r="H20" s="1459"/>
      <c r="I20" s="1459"/>
      <c r="J20" s="1459"/>
    </row>
    <row r="22" spans="2:31" ht="19.8">
      <c r="B22" s="199" t="s">
        <v>299</v>
      </c>
    </row>
    <row r="24" spans="2:31" ht="12.75" customHeight="1">
      <c r="B24" s="1428" t="s">
        <v>300</v>
      </c>
      <c r="C24" s="1428" t="s">
        <v>301</v>
      </c>
      <c r="D24" s="1428"/>
      <c r="E24" s="1428" t="s">
        <v>218</v>
      </c>
      <c r="F24" s="1438" t="s">
        <v>219</v>
      </c>
      <c r="G24" s="1439" t="s">
        <v>302</v>
      </c>
      <c r="H24" s="1429" t="s">
        <v>303</v>
      </c>
      <c r="I24" s="1429"/>
      <c r="J24" s="1429"/>
      <c r="K24" s="1429"/>
      <c r="L24" s="1429"/>
      <c r="M24" s="1429"/>
      <c r="N24" s="1429"/>
      <c r="O24" s="1429"/>
      <c r="P24" s="1429"/>
      <c r="Q24" s="1429"/>
      <c r="R24" s="1429"/>
      <c r="S24" s="1429"/>
      <c r="T24" s="1429"/>
      <c r="U24" s="1429"/>
      <c r="V24" s="1429"/>
      <c r="W24" s="1429"/>
      <c r="X24" s="1429"/>
      <c r="Y24" s="1429"/>
      <c r="Z24" s="1429"/>
      <c r="AA24" s="1429"/>
      <c r="AB24" s="1429"/>
      <c r="AC24" s="1429"/>
      <c r="AD24" s="1429"/>
      <c r="AE24" s="1429"/>
    </row>
    <row r="25" spans="2:31">
      <c r="B25" s="1428"/>
      <c r="C25" s="1428"/>
      <c r="D25" s="1428"/>
      <c r="E25" s="1428"/>
      <c r="F25" s="1438"/>
      <c r="G25" s="1439"/>
      <c r="H25" s="1429"/>
      <c r="I25" s="1429"/>
      <c r="J25" s="1429"/>
      <c r="K25" s="1429"/>
      <c r="L25" s="1429"/>
      <c r="M25" s="1429"/>
      <c r="N25" s="1429"/>
      <c r="O25" s="1429"/>
      <c r="P25" s="1429"/>
      <c r="Q25" s="1429"/>
      <c r="R25" s="1429"/>
      <c r="S25" s="1429"/>
      <c r="T25" s="1429"/>
      <c r="U25" s="1429"/>
      <c r="V25" s="1429"/>
      <c r="W25" s="1429"/>
      <c r="X25" s="1429"/>
      <c r="Y25" s="1429"/>
      <c r="Z25" s="1429"/>
      <c r="AA25" s="1429"/>
      <c r="AB25" s="1429"/>
      <c r="AC25" s="1429"/>
      <c r="AD25" s="1429"/>
      <c r="AE25" s="1429"/>
    </row>
    <row r="26" spans="2:31">
      <c r="B26" s="1428"/>
      <c r="C26" s="189" t="s">
        <v>304</v>
      </c>
      <c r="D26" s="189" t="s">
        <v>305</v>
      </c>
      <c r="E26" s="1428"/>
      <c r="F26" s="1438"/>
      <c r="G26" s="1439"/>
      <c r="H26" s="189">
        <v>5</v>
      </c>
      <c r="I26" s="189">
        <v>10</v>
      </c>
      <c r="J26" s="189">
        <v>15</v>
      </c>
      <c r="K26" s="189">
        <v>20</v>
      </c>
      <c r="L26" s="189">
        <v>30</v>
      </c>
      <c r="M26" s="189">
        <v>40</v>
      </c>
      <c r="N26" s="189">
        <v>50</v>
      </c>
      <c r="O26" s="189">
        <v>60</v>
      </c>
      <c r="P26" s="189">
        <v>70</v>
      </c>
      <c r="Q26" s="189">
        <v>80</v>
      </c>
      <c r="R26" s="189">
        <v>90</v>
      </c>
      <c r="S26" s="189">
        <v>100</v>
      </c>
      <c r="T26" s="189">
        <v>110</v>
      </c>
      <c r="U26" s="189">
        <v>120</v>
      </c>
      <c r="V26" s="189">
        <v>130</v>
      </c>
      <c r="W26" s="189">
        <v>140</v>
      </c>
      <c r="X26" s="189">
        <v>150</v>
      </c>
      <c r="Y26" s="189">
        <v>160</v>
      </c>
      <c r="Z26" s="189">
        <v>170</v>
      </c>
      <c r="AA26" s="189">
        <v>190</v>
      </c>
      <c r="AB26" s="189">
        <v>200</v>
      </c>
      <c r="AC26" s="189">
        <v>210</v>
      </c>
      <c r="AD26" s="190">
        <v>220</v>
      </c>
      <c r="AE26" s="190">
        <v>230</v>
      </c>
    </row>
    <row r="27" spans="2:31" ht="13.2" customHeight="1">
      <c r="B27" s="56" t="s">
        <v>306</v>
      </c>
      <c r="C27" s="52">
        <v>0.5</v>
      </c>
      <c r="D27" s="52">
        <v>0.37</v>
      </c>
      <c r="E27" s="191">
        <v>96516239</v>
      </c>
      <c r="F27" s="192">
        <v>939</v>
      </c>
      <c r="G27" s="1427" t="s">
        <v>307</v>
      </c>
      <c r="H27" s="52"/>
      <c r="I27" s="52">
        <v>1.9</v>
      </c>
      <c r="J27" s="52"/>
      <c r="K27" s="52"/>
      <c r="L27" s="52"/>
      <c r="M27" s="52"/>
      <c r="N27" s="52"/>
      <c r="O27" s="52"/>
      <c r="P27" s="52"/>
      <c r="Q27" s="52"/>
      <c r="R27" s="52"/>
      <c r="S27" s="52"/>
      <c r="T27" s="52"/>
      <c r="U27" s="52"/>
      <c r="V27" s="52"/>
      <c r="W27" s="52"/>
      <c r="X27" s="52"/>
      <c r="Y27" s="52"/>
      <c r="Z27" s="52"/>
      <c r="AA27" s="52"/>
      <c r="AB27" s="52"/>
      <c r="AC27" s="52"/>
      <c r="AD27" s="56"/>
      <c r="AE27" s="56"/>
    </row>
    <row r="28" spans="2:31">
      <c r="B28" s="56" t="s">
        <v>308</v>
      </c>
      <c r="C28" s="52">
        <v>0.5</v>
      </c>
      <c r="D28" s="52">
        <v>0.37</v>
      </c>
      <c r="E28" s="191">
        <v>96516240</v>
      </c>
      <c r="F28" s="192">
        <v>972</v>
      </c>
      <c r="G28" s="1427"/>
      <c r="H28" s="52"/>
      <c r="I28" s="52">
        <v>2.4</v>
      </c>
      <c r="J28" s="52">
        <v>1.8</v>
      </c>
      <c r="K28" s="52"/>
      <c r="L28" s="52"/>
      <c r="M28" s="52"/>
      <c r="N28" s="52"/>
      <c r="O28" s="52"/>
      <c r="P28" s="52"/>
      <c r="Q28" s="52"/>
      <c r="R28" s="52"/>
      <c r="S28" s="52"/>
      <c r="T28" s="52"/>
      <c r="U28" s="52"/>
      <c r="V28" s="52"/>
      <c r="W28" s="52"/>
      <c r="X28" s="52"/>
      <c r="Y28" s="52"/>
      <c r="Z28" s="52"/>
      <c r="AA28" s="52"/>
      <c r="AB28" s="52"/>
      <c r="AC28" s="52"/>
      <c r="AD28" s="56"/>
      <c r="AE28" s="56"/>
    </row>
    <row r="29" spans="2:31">
      <c r="B29" s="56" t="s">
        <v>309</v>
      </c>
      <c r="C29" s="52">
        <v>0.5</v>
      </c>
      <c r="D29" s="52">
        <v>0.37</v>
      </c>
      <c r="E29" s="191">
        <v>96516241</v>
      </c>
      <c r="F29" s="192">
        <v>1005</v>
      </c>
      <c r="G29" s="1427"/>
      <c r="H29" s="52"/>
      <c r="I29" s="52"/>
      <c r="J29" s="52">
        <v>2.2000000000000002</v>
      </c>
      <c r="K29" s="52">
        <v>1.7</v>
      </c>
      <c r="L29" s="52"/>
      <c r="M29" s="52"/>
      <c r="N29" s="52"/>
      <c r="O29" s="52"/>
      <c r="P29" s="52"/>
      <c r="Q29" s="52"/>
      <c r="R29" s="52"/>
      <c r="S29" s="52"/>
      <c r="T29" s="52"/>
      <c r="U29" s="52"/>
      <c r="V29" s="52"/>
      <c r="W29" s="52"/>
      <c r="X29" s="52"/>
      <c r="Y29" s="52"/>
      <c r="Z29" s="52"/>
      <c r="AA29" s="52"/>
      <c r="AB29" s="52"/>
      <c r="AC29" s="52"/>
      <c r="AD29" s="56"/>
      <c r="AE29" s="56"/>
    </row>
    <row r="30" spans="2:31">
      <c r="B30" s="56" t="s">
        <v>310</v>
      </c>
      <c r="C30" s="52">
        <v>0.5</v>
      </c>
      <c r="D30" s="52">
        <v>0.37</v>
      </c>
      <c r="E30" s="191">
        <v>96516242</v>
      </c>
      <c r="F30" s="192">
        <v>1040</v>
      </c>
      <c r="G30" s="1427"/>
      <c r="H30" s="52"/>
      <c r="I30" s="52"/>
      <c r="J30" s="52">
        <v>2.4</v>
      </c>
      <c r="K30" s="52">
        <v>2.1</v>
      </c>
      <c r="L30" s="52">
        <v>0.7</v>
      </c>
      <c r="M30" s="52"/>
      <c r="N30" s="52"/>
      <c r="O30" s="52"/>
      <c r="P30" s="52"/>
      <c r="Q30" s="52"/>
      <c r="R30" s="52"/>
      <c r="S30" s="52"/>
      <c r="T30" s="52"/>
      <c r="U30" s="52"/>
      <c r="V30" s="52"/>
      <c r="W30" s="52"/>
      <c r="X30" s="52"/>
      <c r="Y30" s="52"/>
      <c r="Z30" s="1427" t="s">
        <v>311</v>
      </c>
      <c r="AA30" s="1427"/>
      <c r="AB30" s="1427"/>
      <c r="AC30" s="1427"/>
      <c r="AD30" s="56"/>
      <c r="AE30" s="56"/>
    </row>
    <row r="31" spans="2:31">
      <c r="B31" s="56" t="s">
        <v>312</v>
      </c>
      <c r="C31" s="52">
        <v>0.5</v>
      </c>
      <c r="D31" s="52">
        <v>0.37</v>
      </c>
      <c r="E31" s="191">
        <v>96516243</v>
      </c>
      <c r="F31" s="192">
        <v>1075</v>
      </c>
      <c r="G31" s="1427"/>
      <c r="H31" s="52"/>
      <c r="I31" s="52"/>
      <c r="J31" s="52"/>
      <c r="K31" s="52">
        <v>2.2000000000000002</v>
      </c>
      <c r="L31" s="52">
        <v>1.5</v>
      </c>
      <c r="M31" s="52"/>
      <c r="N31" s="52"/>
      <c r="O31" s="52"/>
      <c r="P31" s="52"/>
      <c r="Q31" s="52"/>
      <c r="R31" s="52"/>
      <c r="S31" s="52"/>
      <c r="T31" s="52"/>
      <c r="U31" s="52"/>
      <c r="V31" s="52"/>
      <c r="W31" s="52"/>
      <c r="X31" s="52"/>
      <c r="Y31" s="52"/>
      <c r="Z31" s="1427"/>
      <c r="AA31" s="1427"/>
      <c r="AB31" s="1427"/>
      <c r="AC31" s="1427"/>
      <c r="AD31" s="56"/>
      <c r="AE31" s="56"/>
    </row>
    <row r="32" spans="2:31">
      <c r="B32" s="56" t="s">
        <v>313</v>
      </c>
      <c r="C32" s="52">
        <v>0.5</v>
      </c>
      <c r="D32" s="52">
        <v>0.37</v>
      </c>
      <c r="E32" s="191">
        <v>96516244</v>
      </c>
      <c r="F32" s="192">
        <v>1109</v>
      </c>
      <c r="G32" s="1427"/>
      <c r="H32" s="52"/>
      <c r="I32" s="52"/>
      <c r="J32" s="52"/>
      <c r="K32" s="52">
        <v>2.4</v>
      </c>
      <c r="L32" s="52">
        <v>1.8</v>
      </c>
      <c r="M32" s="52">
        <v>0.9</v>
      </c>
      <c r="N32" s="52"/>
      <c r="O32" s="52"/>
      <c r="P32" s="52"/>
      <c r="Q32" s="52"/>
      <c r="R32" s="52"/>
      <c r="S32" s="52"/>
      <c r="T32" s="52"/>
      <c r="U32" s="52"/>
      <c r="V32" s="52"/>
      <c r="W32" s="52"/>
      <c r="X32" s="52"/>
      <c r="Y32" s="52"/>
      <c r="Z32" s="1427"/>
      <c r="AA32" s="1427"/>
      <c r="AB32" s="1427"/>
      <c r="AC32" s="1427"/>
      <c r="AD32" s="56"/>
      <c r="AE32" s="56"/>
    </row>
    <row r="33" spans="2:31">
      <c r="B33" s="56" t="s">
        <v>314</v>
      </c>
      <c r="C33" s="52">
        <v>0.75</v>
      </c>
      <c r="D33" s="52">
        <v>0.6</v>
      </c>
      <c r="E33" s="191">
        <v>96516245</v>
      </c>
      <c r="F33" s="192">
        <v>1133</v>
      </c>
      <c r="G33" s="1427"/>
      <c r="H33" s="52"/>
      <c r="I33" s="52"/>
      <c r="J33" s="52"/>
      <c r="K33" s="52"/>
      <c r="L33" s="52">
        <v>2</v>
      </c>
      <c r="M33" s="52">
        <v>1.5</v>
      </c>
      <c r="N33" s="52"/>
      <c r="O33" s="52"/>
      <c r="P33" s="52"/>
      <c r="Q33" s="52"/>
      <c r="R33" s="52"/>
      <c r="S33" s="52"/>
      <c r="T33" s="52"/>
      <c r="U33" s="52"/>
      <c r="V33" s="52"/>
      <c r="W33" s="52"/>
      <c r="X33" s="52"/>
      <c r="Y33" s="52"/>
      <c r="Z33" s="52"/>
      <c r="AA33" s="52"/>
      <c r="AB33" s="52"/>
      <c r="AC33" s="52"/>
      <c r="AD33" s="56"/>
      <c r="AE33" s="56"/>
    </row>
    <row r="34" spans="2:31">
      <c r="B34" s="56" t="s">
        <v>315</v>
      </c>
      <c r="C34" s="52">
        <v>0.75</v>
      </c>
      <c r="D34" s="52">
        <v>0.6</v>
      </c>
      <c r="E34" s="191">
        <v>96478872</v>
      </c>
      <c r="F34" s="192">
        <v>1157</v>
      </c>
      <c r="G34" s="1427"/>
      <c r="H34" s="52"/>
      <c r="I34" s="52"/>
      <c r="J34" s="52"/>
      <c r="K34" s="52"/>
      <c r="L34" s="52">
        <v>2.2000000000000002</v>
      </c>
      <c r="M34" s="52">
        <v>1.8</v>
      </c>
      <c r="N34" s="52">
        <v>1.1000000000000001</v>
      </c>
      <c r="O34" s="52"/>
      <c r="P34" s="52"/>
      <c r="Q34" s="52"/>
      <c r="R34" s="52"/>
      <c r="S34" s="52"/>
      <c r="T34" s="52"/>
      <c r="U34" s="52"/>
      <c r="V34" s="52"/>
      <c r="W34" s="52"/>
      <c r="X34" s="52"/>
      <c r="Y34" s="52"/>
      <c r="Z34" s="52"/>
      <c r="AA34" s="52"/>
      <c r="AB34" s="52"/>
      <c r="AC34" s="52"/>
      <c r="AD34" s="56"/>
      <c r="AE34" s="56"/>
    </row>
    <row r="35" spans="2:31">
      <c r="B35" s="56" t="s">
        <v>316</v>
      </c>
      <c r="C35" s="52">
        <v>0.75</v>
      </c>
      <c r="D35" s="52">
        <v>0.6</v>
      </c>
      <c r="E35" s="191">
        <v>96516246</v>
      </c>
      <c r="F35" s="192">
        <v>1210</v>
      </c>
      <c r="G35" s="1427"/>
      <c r="H35" s="52"/>
      <c r="I35" s="52"/>
      <c r="J35" s="52"/>
      <c r="K35" s="52"/>
      <c r="L35" s="52">
        <v>2.2999999999999998</v>
      </c>
      <c r="M35" s="52">
        <v>1.9</v>
      </c>
      <c r="N35" s="52">
        <v>1.48</v>
      </c>
      <c r="O35" s="52"/>
      <c r="P35" s="52"/>
      <c r="Q35" s="52"/>
      <c r="R35" s="52"/>
      <c r="S35" s="52"/>
      <c r="T35" s="52"/>
      <c r="U35" s="52"/>
      <c r="V35" s="52"/>
      <c r="W35" s="52"/>
      <c r="X35" s="52"/>
      <c r="Y35" s="52"/>
      <c r="Z35" s="52"/>
      <c r="AA35" s="52"/>
      <c r="AB35" s="52"/>
      <c r="AC35" s="52"/>
      <c r="AD35" s="56"/>
      <c r="AE35" s="56"/>
    </row>
    <row r="36" spans="2:31">
      <c r="B36" s="56" t="s">
        <v>317</v>
      </c>
      <c r="C36" s="52">
        <v>0.75</v>
      </c>
      <c r="D36" s="52">
        <v>0.6</v>
      </c>
      <c r="E36" s="191">
        <v>96516247</v>
      </c>
      <c r="F36" s="192">
        <v>1262</v>
      </c>
      <c r="G36" s="1427"/>
      <c r="H36" s="52"/>
      <c r="I36" s="52"/>
      <c r="J36" s="52"/>
      <c r="K36" s="52"/>
      <c r="L36" s="52">
        <v>2.4</v>
      </c>
      <c r="M36" s="52">
        <v>2</v>
      </c>
      <c r="N36" s="52">
        <v>1.6</v>
      </c>
      <c r="O36" s="52">
        <v>1.1000000000000001</v>
      </c>
      <c r="P36" s="52"/>
      <c r="Q36" s="52"/>
      <c r="R36" s="52"/>
      <c r="S36" s="52"/>
      <c r="T36" s="52"/>
      <c r="U36" s="52"/>
      <c r="V36" s="52"/>
      <c r="W36" s="52"/>
      <c r="X36" s="52"/>
      <c r="Y36" s="52"/>
      <c r="Z36" s="52"/>
      <c r="AA36" s="52"/>
      <c r="AB36" s="52"/>
      <c r="AC36" s="52"/>
      <c r="AD36" s="56"/>
      <c r="AE36" s="56"/>
    </row>
    <row r="37" spans="2:31">
      <c r="B37" s="56" t="s">
        <v>318</v>
      </c>
      <c r="C37" s="52">
        <v>1</v>
      </c>
      <c r="D37" s="52">
        <v>0.75</v>
      </c>
      <c r="E37" s="191">
        <v>96516248</v>
      </c>
      <c r="F37" s="192">
        <v>1316</v>
      </c>
      <c r="G37" s="1427"/>
      <c r="H37" s="52"/>
      <c r="I37" s="52"/>
      <c r="J37" s="52"/>
      <c r="K37" s="52"/>
      <c r="L37" s="52"/>
      <c r="M37" s="52">
        <v>2.2000000000000002</v>
      </c>
      <c r="N37" s="52">
        <v>1.9</v>
      </c>
      <c r="O37" s="52">
        <v>1.5</v>
      </c>
      <c r="P37" s="52">
        <v>0.9</v>
      </c>
      <c r="Q37" s="52"/>
      <c r="R37" s="52"/>
      <c r="S37" s="52"/>
      <c r="T37" s="52"/>
      <c r="U37" s="52"/>
      <c r="V37" s="52"/>
      <c r="W37" s="52"/>
      <c r="X37" s="52"/>
      <c r="Y37" s="52"/>
      <c r="Z37" s="52"/>
      <c r="AA37" s="52"/>
      <c r="AB37" s="52"/>
      <c r="AC37" s="52"/>
      <c r="AD37" s="56"/>
      <c r="AE37" s="56"/>
    </row>
    <row r="38" spans="2:31">
      <c r="B38" s="56" t="s">
        <v>319</v>
      </c>
      <c r="C38" s="52">
        <v>1</v>
      </c>
      <c r="D38" s="52">
        <v>0.75</v>
      </c>
      <c r="E38" s="191">
        <v>96516249</v>
      </c>
      <c r="F38" s="192">
        <v>1364</v>
      </c>
      <c r="G38" s="1427"/>
      <c r="H38" s="52"/>
      <c r="I38" s="52"/>
      <c r="J38" s="52"/>
      <c r="K38" s="52"/>
      <c r="L38" s="52"/>
      <c r="M38" s="52">
        <v>2.2000000000000002</v>
      </c>
      <c r="N38" s="52">
        <v>2</v>
      </c>
      <c r="O38" s="52">
        <v>1.7</v>
      </c>
      <c r="P38" s="52">
        <v>1.2</v>
      </c>
      <c r="Q38" s="52"/>
      <c r="R38" s="52"/>
      <c r="S38" s="52"/>
      <c r="T38" s="52"/>
      <c r="U38" s="52"/>
      <c r="V38" s="52"/>
      <c r="W38" s="52"/>
      <c r="X38" s="52"/>
      <c r="Y38" s="52"/>
      <c r="Z38" s="52"/>
      <c r="AA38" s="52"/>
      <c r="AB38" s="52"/>
      <c r="AC38" s="52"/>
      <c r="AD38" s="56"/>
      <c r="AE38" s="56"/>
    </row>
    <row r="39" spans="2:31">
      <c r="B39" s="56" t="s">
        <v>320</v>
      </c>
      <c r="C39" s="52">
        <v>1</v>
      </c>
      <c r="D39" s="52">
        <v>0.75</v>
      </c>
      <c r="E39" s="191">
        <v>96516250</v>
      </c>
      <c r="F39" s="192">
        <v>1472</v>
      </c>
      <c r="G39" s="1427"/>
      <c r="H39" s="52"/>
      <c r="I39" s="52"/>
      <c r="J39" s="52"/>
      <c r="K39" s="52"/>
      <c r="L39" s="52"/>
      <c r="M39" s="52">
        <v>2.4</v>
      </c>
      <c r="N39" s="52">
        <v>2.2000000000000002</v>
      </c>
      <c r="O39" s="52">
        <v>1.9</v>
      </c>
      <c r="P39" s="52">
        <v>1.6</v>
      </c>
      <c r="Q39" s="52">
        <v>1.2</v>
      </c>
      <c r="R39" s="52"/>
      <c r="S39" s="52"/>
      <c r="T39" s="52"/>
      <c r="U39" s="52"/>
      <c r="V39" s="52"/>
      <c r="W39" s="52"/>
      <c r="X39" s="52"/>
      <c r="Y39" s="52"/>
      <c r="Z39" s="52"/>
      <c r="AA39" s="52"/>
      <c r="AB39" s="52"/>
      <c r="AC39" s="52"/>
      <c r="AD39" s="56"/>
      <c r="AE39" s="56"/>
    </row>
    <row r="40" spans="2:31">
      <c r="B40" s="56" t="s">
        <v>321</v>
      </c>
      <c r="C40" s="52">
        <v>1.5</v>
      </c>
      <c r="D40" s="52">
        <v>1.1000000000000001</v>
      </c>
      <c r="E40" s="191">
        <v>96516251</v>
      </c>
      <c r="F40" s="192">
        <v>1566</v>
      </c>
      <c r="G40" s="1427"/>
      <c r="H40" s="52"/>
      <c r="I40" s="52"/>
      <c r="J40" s="52"/>
      <c r="K40" s="52"/>
      <c r="L40" s="52"/>
      <c r="M40" s="52"/>
      <c r="N40" s="52">
        <v>2.2999999999999998</v>
      </c>
      <c r="O40" s="52">
        <v>2.1</v>
      </c>
      <c r="P40" s="52">
        <v>1.9</v>
      </c>
      <c r="Q40" s="52">
        <v>1.6</v>
      </c>
      <c r="R40" s="52">
        <v>1.3</v>
      </c>
      <c r="S40" s="52">
        <v>0.8</v>
      </c>
      <c r="T40" s="52"/>
      <c r="U40" s="52"/>
      <c r="V40" s="52"/>
      <c r="W40" s="52"/>
      <c r="X40" s="52"/>
      <c r="Y40" s="52"/>
      <c r="Z40" s="52"/>
      <c r="AA40" s="52"/>
      <c r="AB40" s="52"/>
      <c r="AC40" s="52"/>
      <c r="AD40" s="56"/>
      <c r="AE40" s="56"/>
    </row>
    <row r="41" spans="2:31">
      <c r="B41" s="56" t="s">
        <v>322</v>
      </c>
      <c r="C41" s="52">
        <v>1.5</v>
      </c>
      <c r="D41" s="52">
        <v>1.1000000000000001</v>
      </c>
      <c r="E41" s="191">
        <v>96516296</v>
      </c>
      <c r="F41" s="192">
        <v>1672</v>
      </c>
      <c r="G41" s="1427"/>
      <c r="H41" s="52"/>
      <c r="I41" s="52"/>
      <c r="J41" s="52"/>
      <c r="K41" s="52"/>
      <c r="L41" s="52"/>
      <c r="M41" s="52"/>
      <c r="N41" s="52">
        <v>2.4</v>
      </c>
      <c r="O41" s="52">
        <v>2.2000000000000002</v>
      </c>
      <c r="P41" s="52">
        <v>2</v>
      </c>
      <c r="Q41" s="52">
        <v>1.8</v>
      </c>
      <c r="R41" s="52">
        <v>1.6</v>
      </c>
      <c r="S41" s="52">
        <v>1.3</v>
      </c>
      <c r="T41" s="52">
        <v>0.8</v>
      </c>
      <c r="U41" s="52"/>
      <c r="V41" s="52"/>
      <c r="W41" s="52"/>
      <c r="X41" s="52"/>
      <c r="Y41" s="52"/>
      <c r="Z41" s="52"/>
      <c r="AA41" s="52"/>
      <c r="AB41" s="52"/>
      <c r="AC41" s="52"/>
      <c r="AD41" s="56"/>
      <c r="AE41" s="56"/>
    </row>
    <row r="42" spans="2:31">
      <c r="B42" s="56" t="s">
        <v>323</v>
      </c>
      <c r="C42" s="52">
        <v>1.5</v>
      </c>
      <c r="D42" s="52">
        <v>1.1000000000000001</v>
      </c>
      <c r="E42" s="191">
        <v>96516253</v>
      </c>
      <c r="F42" s="192">
        <v>1777</v>
      </c>
      <c r="G42" s="1427"/>
      <c r="H42" s="52"/>
      <c r="I42" s="52"/>
      <c r="J42" s="52"/>
      <c r="K42" s="52"/>
      <c r="L42" s="52"/>
      <c r="M42" s="52"/>
      <c r="N42" s="52"/>
      <c r="O42" s="52">
        <v>2.2999999999999998</v>
      </c>
      <c r="P42" s="52">
        <v>2.1</v>
      </c>
      <c r="Q42" s="52">
        <v>1.9</v>
      </c>
      <c r="R42" s="52">
        <v>1.7</v>
      </c>
      <c r="S42" s="52">
        <v>1.5</v>
      </c>
      <c r="T42" s="52">
        <v>1.3</v>
      </c>
      <c r="U42" s="52">
        <v>0.9</v>
      </c>
      <c r="V42" s="52"/>
      <c r="W42" s="52"/>
      <c r="X42" s="52"/>
      <c r="Y42" s="52"/>
      <c r="Z42" s="52"/>
      <c r="AA42" s="52"/>
      <c r="AB42" s="52"/>
      <c r="AC42" s="52"/>
      <c r="AD42" s="56"/>
      <c r="AE42" s="56"/>
    </row>
    <row r="43" spans="2:31">
      <c r="B43" s="1009" t="s">
        <v>324</v>
      </c>
      <c r="C43" s="1006">
        <v>1.5</v>
      </c>
      <c r="D43" s="1006">
        <v>1.1000000000000001</v>
      </c>
      <c r="E43" s="1151">
        <v>96516254</v>
      </c>
      <c r="F43" s="1150">
        <v>1884</v>
      </c>
      <c r="G43" s="1427"/>
      <c r="H43" s="1006"/>
      <c r="I43" s="1006"/>
      <c r="J43" s="1006"/>
      <c r="K43" s="1006"/>
      <c r="L43" s="1006"/>
      <c r="M43" s="1006"/>
      <c r="N43" s="1006"/>
      <c r="O43" s="1006">
        <v>2.2999999999999998</v>
      </c>
      <c r="P43" s="1006">
        <v>2.2000000000000002</v>
      </c>
      <c r="Q43" s="1006">
        <v>2.1</v>
      </c>
      <c r="R43" s="1006">
        <v>1.9</v>
      </c>
      <c r="S43" s="1006">
        <v>1.7</v>
      </c>
      <c r="T43" s="1006">
        <v>1.5</v>
      </c>
      <c r="U43" s="1006">
        <v>1.3</v>
      </c>
      <c r="V43" s="1006">
        <v>0.9</v>
      </c>
      <c r="W43" s="1006"/>
      <c r="X43" s="1006"/>
      <c r="Y43" s="1006"/>
      <c r="Z43" s="1006"/>
      <c r="AA43" s="1006"/>
      <c r="AB43" s="1006"/>
      <c r="AC43" s="1006"/>
      <c r="AD43" s="1009"/>
      <c r="AE43" s="1009"/>
    </row>
    <row r="44" spans="2:31">
      <c r="B44" s="56" t="s">
        <v>325</v>
      </c>
      <c r="C44" s="52">
        <v>2</v>
      </c>
      <c r="D44" s="52">
        <v>1.5</v>
      </c>
      <c r="E44" s="191">
        <v>96516255</v>
      </c>
      <c r="F44" s="192">
        <v>2088</v>
      </c>
      <c r="G44" s="1427"/>
      <c r="H44" s="52"/>
      <c r="I44" s="52"/>
      <c r="J44" s="52"/>
      <c r="K44" s="52"/>
      <c r="L44" s="52"/>
      <c r="M44" s="52"/>
      <c r="N44" s="52"/>
      <c r="O44" s="52"/>
      <c r="P44" s="52">
        <v>2.2999999999999998</v>
      </c>
      <c r="Q44" s="52">
        <v>2.2000000000000002</v>
      </c>
      <c r="R44" s="52">
        <v>2.1</v>
      </c>
      <c r="S44" s="52">
        <v>1.9</v>
      </c>
      <c r="T44" s="52">
        <v>1.8</v>
      </c>
      <c r="U44" s="52">
        <v>1.7</v>
      </c>
      <c r="V44" s="52">
        <v>1.4</v>
      </c>
      <c r="W44" s="52">
        <v>1.1000000000000001</v>
      </c>
      <c r="X44" s="52">
        <v>0.7</v>
      </c>
      <c r="Y44" s="52"/>
      <c r="Z44" s="52"/>
      <c r="AA44" s="52"/>
      <c r="AB44" s="52"/>
      <c r="AC44" s="52"/>
      <c r="AD44" s="56"/>
      <c r="AE44" s="56"/>
    </row>
    <row r="45" spans="2:31">
      <c r="B45" s="56" t="s">
        <v>326</v>
      </c>
      <c r="C45" s="52">
        <v>2</v>
      </c>
      <c r="D45" s="52">
        <v>1.5</v>
      </c>
      <c r="E45" s="191">
        <v>96516256</v>
      </c>
      <c r="F45" s="192">
        <v>2193</v>
      </c>
      <c r="G45" s="1427"/>
      <c r="H45" s="52"/>
      <c r="I45" s="52"/>
      <c r="J45" s="52"/>
      <c r="K45" s="52"/>
      <c r="L45" s="52"/>
      <c r="M45" s="52"/>
      <c r="N45" s="52"/>
      <c r="O45" s="52"/>
      <c r="P45" s="52"/>
      <c r="Q45" s="52">
        <v>2.2999999999999998</v>
      </c>
      <c r="R45" s="52">
        <v>2.2000000000000002</v>
      </c>
      <c r="S45" s="52">
        <v>2.1</v>
      </c>
      <c r="T45" s="52">
        <v>1.9</v>
      </c>
      <c r="U45" s="52">
        <v>1.8</v>
      </c>
      <c r="V45" s="52">
        <v>1.6</v>
      </c>
      <c r="W45" s="52">
        <v>1.4</v>
      </c>
      <c r="X45" s="52">
        <v>1</v>
      </c>
      <c r="Y45" s="52">
        <v>0.8</v>
      </c>
      <c r="Z45" s="52"/>
      <c r="AA45" s="52"/>
      <c r="AB45" s="52"/>
      <c r="AC45" s="52"/>
      <c r="AD45" s="56"/>
      <c r="AE45" s="56"/>
    </row>
    <row r="46" spans="2:31">
      <c r="B46" s="56" t="s">
        <v>327</v>
      </c>
      <c r="C46" s="52">
        <v>2</v>
      </c>
      <c r="D46" s="52">
        <v>1.5</v>
      </c>
      <c r="E46" s="191">
        <v>96516257</v>
      </c>
      <c r="F46" s="192">
        <v>2355</v>
      </c>
      <c r="G46" s="1427"/>
      <c r="H46" s="52"/>
      <c r="I46" s="52"/>
      <c r="J46" s="52"/>
      <c r="K46" s="52"/>
      <c r="L46" s="52"/>
      <c r="M46" s="52"/>
      <c r="N46" s="52"/>
      <c r="O46" s="52"/>
      <c r="P46" s="52"/>
      <c r="Q46" s="52"/>
      <c r="R46" s="52">
        <v>2.2999999999999998</v>
      </c>
      <c r="S46" s="52">
        <v>2.2000000000000002</v>
      </c>
      <c r="T46" s="52">
        <v>2</v>
      </c>
      <c r="U46" s="52">
        <v>1.9</v>
      </c>
      <c r="V46" s="52">
        <v>1.8</v>
      </c>
      <c r="W46" s="52">
        <v>1.5</v>
      </c>
      <c r="X46" s="52">
        <v>1.5</v>
      </c>
      <c r="Y46" s="52">
        <v>1.3</v>
      </c>
      <c r="Z46" s="52">
        <v>1</v>
      </c>
      <c r="AA46" s="52"/>
      <c r="AB46" s="52"/>
      <c r="AC46" s="52"/>
      <c r="AD46" s="56"/>
      <c r="AE46" s="56"/>
    </row>
    <row r="47" spans="2:31">
      <c r="B47" s="56" t="s">
        <v>328</v>
      </c>
      <c r="C47" s="52">
        <v>3</v>
      </c>
      <c r="D47" s="52">
        <v>2.2000000000000002</v>
      </c>
      <c r="E47" s="191">
        <v>96516258</v>
      </c>
      <c r="F47" s="192">
        <v>2643</v>
      </c>
      <c r="G47" s="1427"/>
      <c r="H47" s="52"/>
      <c r="I47" s="52"/>
      <c r="J47" s="52"/>
      <c r="K47" s="52"/>
      <c r="L47" s="52"/>
      <c r="M47" s="52"/>
      <c r="N47" s="52"/>
      <c r="O47" s="52"/>
      <c r="P47" s="52"/>
      <c r="Q47" s="52"/>
      <c r="R47" s="52"/>
      <c r="S47" s="52"/>
      <c r="T47" s="52">
        <v>2.2999999999999998</v>
      </c>
      <c r="U47" s="52">
        <v>2.1</v>
      </c>
      <c r="V47" s="52">
        <v>2</v>
      </c>
      <c r="W47" s="52">
        <v>1.9</v>
      </c>
      <c r="X47" s="52">
        <v>1.7</v>
      </c>
      <c r="Y47" s="52">
        <v>1.6</v>
      </c>
      <c r="Z47" s="52">
        <v>1.4</v>
      </c>
      <c r="AA47" s="52">
        <v>1</v>
      </c>
      <c r="AB47" s="52">
        <v>0.7</v>
      </c>
      <c r="AC47" s="52"/>
      <c r="AD47" s="56"/>
      <c r="AE47" s="56"/>
    </row>
    <row r="48" spans="2:31">
      <c r="B48" s="56" t="s">
        <v>329</v>
      </c>
      <c r="C48" s="52">
        <v>3</v>
      </c>
      <c r="D48" s="52">
        <v>2.2000000000000002</v>
      </c>
      <c r="E48" s="191">
        <v>96516259</v>
      </c>
      <c r="F48" s="192">
        <v>2805</v>
      </c>
      <c r="G48" s="1427"/>
      <c r="H48" s="52"/>
      <c r="I48" s="52"/>
      <c r="J48" s="52"/>
      <c r="K48" s="52"/>
      <c r="L48" s="52"/>
      <c r="M48" s="52"/>
      <c r="N48" s="52"/>
      <c r="O48" s="52"/>
      <c r="P48" s="52"/>
      <c r="Q48" s="52"/>
      <c r="R48" s="52"/>
      <c r="S48" s="52">
        <v>2.2999999999999998</v>
      </c>
      <c r="T48" s="52">
        <v>2.4</v>
      </c>
      <c r="U48" s="52">
        <v>2.2000000000000002</v>
      </c>
      <c r="V48" s="52">
        <v>2.1</v>
      </c>
      <c r="W48" s="52">
        <v>2</v>
      </c>
      <c r="X48" s="52">
        <v>1.9</v>
      </c>
      <c r="Y48" s="52">
        <v>1.8</v>
      </c>
      <c r="Z48" s="52">
        <v>1.6</v>
      </c>
      <c r="AA48" s="52">
        <v>1.3</v>
      </c>
      <c r="AB48" s="52">
        <v>1.2</v>
      </c>
      <c r="AC48" s="52">
        <v>0.9</v>
      </c>
      <c r="AD48" s="56">
        <v>0.6</v>
      </c>
      <c r="AE48" s="56"/>
    </row>
    <row r="49" spans="2:31">
      <c r="B49" s="196"/>
      <c r="C49" s="197"/>
      <c r="D49" s="197"/>
      <c r="E49" s="197"/>
      <c r="F49" s="197" t="s">
        <v>225</v>
      </c>
      <c r="G49" s="198"/>
      <c r="H49" s="197"/>
      <c r="I49" s="197"/>
      <c r="J49" s="197"/>
      <c r="K49" s="197"/>
      <c r="L49" s="197"/>
      <c r="M49" s="197"/>
      <c r="N49" s="197"/>
      <c r="O49" s="197"/>
      <c r="P49" s="197"/>
      <c r="Q49" s="197"/>
      <c r="R49" s="197"/>
      <c r="S49" s="197"/>
      <c r="T49" s="197"/>
      <c r="U49" s="197"/>
      <c r="V49" s="197"/>
      <c r="W49" s="197"/>
      <c r="X49" s="197"/>
      <c r="Y49" s="197"/>
      <c r="Z49" s="197"/>
      <c r="AA49" s="197"/>
      <c r="AB49" s="197"/>
      <c r="AC49" s="197"/>
      <c r="AD49" s="196"/>
      <c r="AE49" s="196"/>
    </row>
    <row r="50" spans="2:31" ht="13.2" customHeight="1">
      <c r="B50" s="56" t="s">
        <v>330</v>
      </c>
      <c r="C50" s="52">
        <v>0.5</v>
      </c>
      <c r="D50" s="52">
        <v>0.37</v>
      </c>
      <c r="E50" s="167">
        <v>96516649</v>
      </c>
      <c r="F50" s="192">
        <v>932</v>
      </c>
      <c r="G50" s="1427" t="s">
        <v>331</v>
      </c>
      <c r="H50" s="52">
        <v>4.2</v>
      </c>
      <c r="I50" s="52">
        <v>2.8</v>
      </c>
      <c r="J50" s="52"/>
      <c r="K50" s="52"/>
      <c r="L50" s="52"/>
      <c r="M50" s="52"/>
      <c r="N50" s="52"/>
      <c r="O50" s="52"/>
      <c r="P50" s="52"/>
      <c r="Q50" s="52"/>
      <c r="R50" s="52"/>
      <c r="S50" s="52"/>
      <c r="T50" s="52"/>
      <c r="U50" s="52"/>
      <c r="V50" s="52"/>
      <c r="W50" s="52"/>
      <c r="X50" s="52"/>
      <c r="Y50" s="52"/>
      <c r="Z50" s="52"/>
      <c r="AA50" s="52"/>
      <c r="AB50" s="52"/>
      <c r="AC50" s="52"/>
      <c r="AD50" s="56"/>
      <c r="AE50" s="56"/>
    </row>
    <row r="51" spans="2:31">
      <c r="B51" s="56" t="s">
        <v>332</v>
      </c>
      <c r="C51" s="52">
        <v>0.5</v>
      </c>
      <c r="D51" s="52">
        <v>0.37</v>
      </c>
      <c r="E51" s="167">
        <v>96516650</v>
      </c>
      <c r="F51" s="192">
        <v>981</v>
      </c>
      <c r="G51" s="1427"/>
      <c r="H51" s="52"/>
      <c r="I51" s="52">
        <v>4.3</v>
      </c>
      <c r="J51" s="52">
        <v>3</v>
      </c>
      <c r="K51" s="52"/>
      <c r="L51" s="52"/>
      <c r="M51" s="52"/>
      <c r="N51" s="52"/>
      <c r="O51" s="52"/>
      <c r="P51" s="52"/>
      <c r="Q51" s="52"/>
      <c r="R51" s="52"/>
      <c r="S51" s="52"/>
      <c r="T51" s="52"/>
      <c r="U51" s="52"/>
      <c r="V51" s="52"/>
      <c r="W51" s="52"/>
      <c r="X51" s="52"/>
      <c r="Y51" s="52"/>
      <c r="Z51" s="52"/>
      <c r="AA51" s="52"/>
      <c r="AB51" s="52"/>
      <c r="AC51" s="52"/>
      <c r="AD51" s="56"/>
      <c r="AE51" s="56"/>
    </row>
    <row r="52" spans="2:31">
      <c r="B52" s="56" t="s">
        <v>333</v>
      </c>
      <c r="C52" s="52">
        <v>0.5</v>
      </c>
      <c r="D52" s="52">
        <v>0.37</v>
      </c>
      <c r="E52" s="167">
        <v>96516651</v>
      </c>
      <c r="F52" s="192">
        <v>1035</v>
      </c>
      <c r="G52" s="1427"/>
      <c r="H52" s="52"/>
      <c r="I52" s="52">
        <v>4.4000000000000004</v>
      </c>
      <c r="J52" s="52">
        <v>3.7</v>
      </c>
      <c r="K52" s="52">
        <v>2.8</v>
      </c>
      <c r="L52" s="52"/>
      <c r="M52" s="52"/>
      <c r="N52" s="52"/>
      <c r="O52" s="52"/>
      <c r="P52" s="52"/>
      <c r="Q52" s="52"/>
      <c r="R52" s="52"/>
      <c r="S52" s="52"/>
      <c r="T52" s="52"/>
      <c r="U52" s="52"/>
      <c r="V52" s="52"/>
      <c r="W52" s="52"/>
      <c r="X52" s="52"/>
      <c r="Y52" s="52"/>
      <c r="Z52" s="58"/>
      <c r="AA52" s="58"/>
      <c r="AB52" s="58"/>
      <c r="AC52" s="58"/>
      <c r="AD52" s="56"/>
      <c r="AE52" s="56"/>
    </row>
    <row r="53" spans="2:31">
      <c r="B53" s="1009" t="s">
        <v>334</v>
      </c>
      <c r="C53" s="1006">
        <v>0.5</v>
      </c>
      <c r="D53" s="1006">
        <v>0.37</v>
      </c>
      <c r="E53" s="1006">
        <v>96516652</v>
      </c>
      <c r="F53" s="1150">
        <v>1080</v>
      </c>
      <c r="G53" s="1427"/>
      <c r="H53" s="1006"/>
      <c r="I53" s="1006"/>
      <c r="J53" s="1006">
        <v>4</v>
      </c>
      <c r="K53" s="1006">
        <v>3.5</v>
      </c>
      <c r="L53" s="1006">
        <v>1.6</v>
      </c>
      <c r="M53" s="1006"/>
      <c r="N53" s="1006"/>
      <c r="O53" s="1006"/>
      <c r="P53" s="1006"/>
      <c r="Q53" s="1006"/>
      <c r="R53" s="1006"/>
      <c r="S53" s="1006"/>
      <c r="T53" s="1006"/>
      <c r="U53" s="1006"/>
      <c r="V53" s="1006"/>
      <c r="W53" s="1006"/>
      <c r="X53" s="1006"/>
      <c r="Y53" s="1152"/>
      <c r="Z53" s="1427" t="s">
        <v>311</v>
      </c>
      <c r="AA53" s="1427"/>
      <c r="AB53" s="1427"/>
      <c r="AC53" s="1427"/>
      <c r="AD53" s="1009"/>
      <c r="AE53" s="1009"/>
    </row>
    <row r="54" spans="2:31">
      <c r="B54" s="56" t="s">
        <v>335</v>
      </c>
      <c r="C54" s="52">
        <v>0.75</v>
      </c>
      <c r="D54" s="52">
        <v>0.6</v>
      </c>
      <c r="E54" s="167">
        <v>96516653</v>
      </c>
      <c r="F54" s="192">
        <v>1109</v>
      </c>
      <c r="G54" s="1427"/>
      <c r="H54" s="52"/>
      <c r="I54" s="52"/>
      <c r="J54" s="52">
        <v>4.4000000000000004</v>
      </c>
      <c r="K54" s="52">
        <v>3.9</v>
      </c>
      <c r="L54" s="52">
        <v>2.7</v>
      </c>
      <c r="M54" s="52"/>
      <c r="N54" s="52"/>
      <c r="O54" s="52"/>
      <c r="P54" s="52"/>
      <c r="Q54" s="52"/>
      <c r="R54" s="52"/>
      <c r="S54" s="52"/>
      <c r="T54" s="52"/>
      <c r="U54" s="52"/>
      <c r="V54" s="52"/>
      <c r="W54" s="52"/>
      <c r="X54" s="52"/>
      <c r="Y54" s="57"/>
      <c r="Z54" s="1427"/>
      <c r="AA54" s="1427"/>
      <c r="AB54" s="1427"/>
      <c r="AC54" s="1427"/>
      <c r="AD54" s="56"/>
      <c r="AE54" s="56"/>
    </row>
    <row r="55" spans="2:31">
      <c r="B55" s="56" t="s">
        <v>336</v>
      </c>
      <c r="C55" s="52">
        <v>0.75</v>
      </c>
      <c r="D55" s="52">
        <v>0.6</v>
      </c>
      <c r="E55" s="167">
        <v>96516654</v>
      </c>
      <c r="F55" s="192">
        <v>1161</v>
      </c>
      <c r="G55" s="1427"/>
      <c r="H55" s="52"/>
      <c r="I55" s="52"/>
      <c r="J55" s="52"/>
      <c r="K55" s="52">
        <v>4.2</v>
      </c>
      <c r="L55" s="52">
        <v>3.3</v>
      </c>
      <c r="M55" s="52">
        <v>1.9</v>
      </c>
      <c r="N55" s="52"/>
      <c r="O55" s="52"/>
      <c r="P55" s="52"/>
      <c r="Q55" s="52"/>
      <c r="R55" s="52"/>
      <c r="S55" s="52"/>
      <c r="T55" s="52"/>
      <c r="U55" s="52"/>
      <c r="V55" s="52"/>
      <c r="W55" s="52"/>
      <c r="X55" s="52"/>
      <c r="Y55" s="58"/>
      <c r="Z55" s="1427"/>
      <c r="AA55" s="1427"/>
      <c r="AB55" s="1427"/>
      <c r="AC55" s="1427"/>
      <c r="AD55" s="56"/>
      <c r="AE55" s="56"/>
    </row>
    <row r="56" spans="2:31">
      <c r="B56" s="56" t="s">
        <v>337</v>
      </c>
      <c r="C56" s="52">
        <v>1</v>
      </c>
      <c r="D56" s="52">
        <v>0.75</v>
      </c>
      <c r="E56" s="167">
        <v>96516655</v>
      </c>
      <c r="F56" s="192">
        <v>1229</v>
      </c>
      <c r="G56" s="1427"/>
      <c r="H56" s="52"/>
      <c r="I56" s="52"/>
      <c r="J56" s="52"/>
      <c r="K56" s="52">
        <v>4.4000000000000004</v>
      </c>
      <c r="L56" s="52">
        <v>3.7</v>
      </c>
      <c r="M56" s="52">
        <v>2.8</v>
      </c>
      <c r="N56" s="52">
        <v>1.1000000000000001</v>
      </c>
      <c r="O56" s="52"/>
      <c r="P56" s="52"/>
      <c r="Q56" s="52"/>
      <c r="R56" s="52"/>
      <c r="S56" s="52"/>
      <c r="T56" s="52"/>
      <c r="U56" s="52"/>
      <c r="V56" s="52"/>
      <c r="W56" s="52"/>
      <c r="X56" s="52"/>
      <c r="Y56" s="52"/>
      <c r="Z56" s="52"/>
      <c r="AA56" s="52"/>
      <c r="AB56" s="52"/>
      <c r="AC56" s="52"/>
      <c r="AD56" s="56"/>
      <c r="AE56" s="56"/>
    </row>
    <row r="57" spans="2:31">
      <c r="B57" s="56" t="s">
        <v>338</v>
      </c>
      <c r="C57" s="52">
        <v>1</v>
      </c>
      <c r="D57" s="52">
        <v>0.75</v>
      </c>
      <c r="E57" s="167">
        <v>96516656</v>
      </c>
      <c r="F57" s="192">
        <v>1282</v>
      </c>
      <c r="G57" s="1427"/>
      <c r="H57" s="52"/>
      <c r="I57" s="52"/>
      <c r="J57" s="52"/>
      <c r="K57" s="52">
        <v>4.3</v>
      </c>
      <c r="L57" s="52">
        <v>4</v>
      </c>
      <c r="M57" s="52">
        <v>3.2</v>
      </c>
      <c r="N57" s="52">
        <v>2.2000000000000002</v>
      </c>
      <c r="O57" s="52"/>
      <c r="P57" s="52"/>
      <c r="Q57" s="52"/>
      <c r="R57" s="52"/>
      <c r="S57" s="52"/>
      <c r="T57" s="52"/>
      <c r="U57" s="52"/>
      <c r="V57" s="52"/>
      <c r="W57" s="52"/>
      <c r="X57" s="52"/>
      <c r="Y57" s="52"/>
      <c r="Z57" s="52"/>
      <c r="AA57" s="52"/>
      <c r="AB57" s="52"/>
      <c r="AC57" s="52"/>
      <c r="AD57" s="56"/>
      <c r="AE57" s="56"/>
    </row>
    <row r="58" spans="2:31">
      <c r="B58" s="56" t="s">
        <v>339</v>
      </c>
      <c r="C58" s="52">
        <v>1</v>
      </c>
      <c r="D58" s="52">
        <v>0.75</v>
      </c>
      <c r="E58" s="167">
        <v>96516657</v>
      </c>
      <c r="F58" s="192">
        <v>1335</v>
      </c>
      <c r="G58" s="1427"/>
      <c r="H58" s="52"/>
      <c r="I58" s="52"/>
      <c r="J58" s="52"/>
      <c r="K58" s="52"/>
      <c r="L58" s="52">
        <v>4.0999999999999996</v>
      </c>
      <c r="M58" s="52">
        <v>3.5</v>
      </c>
      <c r="N58" s="52">
        <v>2.8</v>
      </c>
      <c r="O58" s="52">
        <v>1.5</v>
      </c>
      <c r="P58" s="52"/>
      <c r="Q58" s="52"/>
      <c r="R58" s="52"/>
      <c r="S58" s="52"/>
      <c r="T58" s="52"/>
      <c r="U58" s="52"/>
      <c r="V58" s="52"/>
      <c r="W58" s="52"/>
      <c r="X58" s="52"/>
      <c r="Y58" s="52"/>
      <c r="Z58" s="52"/>
      <c r="AA58" s="52"/>
      <c r="AB58" s="52"/>
      <c r="AC58" s="52"/>
      <c r="AD58" s="56"/>
      <c r="AE58" s="56"/>
    </row>
    <row r="59" spans="2:31">
      <c r="B59" s="1009" t="s">
        <v>340</v>
      </c>
      <c r="C59" s="1006">
        <v>1.5</v>
      </c>
      <c r="D59" s="1006">
        <v>1.1000000000000001</v>
      </c>
      <c r="E59" s="1006">
        <v>96516658</v>
      </c>
      <c r="F59" s="1150">
        <v>1412</v>
      </c>
      <c r="G59" s="1427"/>
      <c r="H59" s="1006"/>
      <c r="I59" s="1006"/>
      <c r="J59" s="1006"/>
      <c r="K59" s="1006"/>
      <c r="L59" s="1006">
        <v>4.3</v>
      </c>
      <c r="M59" s="1006">
        <v>3.8</v>
      </c>
      <c r="N59" s="1006">
        <v>3.2</v>
      </c>
      <c r="O59" s="1006">
        <v>2.2999999999999998</v>
      </c>
      <c r="P59" s="1006"/>
      <c r="Q59" s="1006"/>
      <c r="R59" s="1006"/>
      <c r="S59" s="1006"/>
      <c r="T59" s="1006"/>
      <c r="U59" s="1006"/>
      <c r="V59" s="1006"/>
      <c r="W59" s="1006"/>
      <c r="X59" s="1006"/>
      <c r="Y59" s="1006"/>
      <c r="Z59" s="1006"/>
      <c r="AA59" s="1006"/>
      <c r="AB59" s="1006"/>
      <c r="AC59" s="1006"/>
      <c r="AD59" s="1009"/>
      <c r="AE59" s="1009"/>
    </row>
    <row r="60" spans="2:31">
      <c r="B60" s="56" t="s">
        <v>341</v>
      </c>
      <c r="C60" s="52">
        <v>1.5</v>
      </c>
      <c r="D60" s="52">
        <v>1.1000000000000001</v>
      </c>
      <c r="E60" s="167">
        <v>96516659</v>
      </c>
      <c r="F60" s="192">
        <v>1463</v>
      </c>
      <c r="G60" s="1427"/>
      <c r="H60" s="52"/>
      <c r="I60" s="52"/>
      <c r="J60" s="52"/>
      <c r="K60" s="52"/>
      <c r="L60" s="52">
        <v>4.4000000000000004</v>
      </c>
      <c r="M60" s="52">
        <v>4</v>
      </c>
      <c r="N60" s="52">
        <v>3.4</v>
      </c>
      <c r="O60" s="52">
        <v>2.8</v>
      </c>
      <c r="P60" s="52">
        <v>1.8</v>
      </c>
      <c r="Q60" s="52"/>
      <c r="R60" s="52"/>
      <c r="S60" s="52"/>
      <c r="T60" s="52"/>
      <c r="U60" s="52"/>
      <c r="V60" s="52"/>
      <c r="W60" s="52"/>
      <c r="X60" s="52"/>
      <c r="Y60" s="52"/>
      <c r="Z60" s="52"/>
      <c r="AA60" s="52"/>
      <c r="AB60" s="52"/>
      <c r="AC60" s="52"/>
      <c r="AD60" s="56"/>
      <c r="AE60" s="56"/>
    </row>
    <row r="61" spans="2:31">
      <c r="B61" s="56" t="s">
        <v>342</v>
      </c>
      <c r="C61" s="52">
        <v>1.5</v>
      </c>
      <c r="D61" s="52">
        <v>1.1000000000000001</v>
      </c>
      <c r="E61" s="167">
        <v>96516660</v>
      </c>
      <c r="F61" s="192">
        <v>1515</v>
      </c>
      <c r="G61" s="1427"/>
      <c r="H61" s="52"/>
      <c r="I61" s="52"/>
      <c r="J61" s="52"/>
      <c r="K61" s="52"/>
      <c r="L61" s="52">
        <v>4.5</v>
      </c>
      <c r="M61" s="52">
        <v>4.0999999999999996</v>
      </c>
      <c r="N61" s="52">
        <v>3.6</v>
      </c>
      <c r="O61" s="52">
        <v>3</v>
      </c>
      <c r="P61" s="52">
        <v>2.2999999999999998</v>
      </c>
      <c r="Q61" s="52">
        <v>1.2</v>
      </c>
      <c r="R61" s="56"/>
      <c r="S61" s="52"/>
      <c r="T61" s="52"/>
      <c r="U61" s="52"/>
      <c r="V61" s="52"/>
      <c r="W61" s="52"/>
      <c r="X61" s="52"/>
      <c r="Y61" s="52"/>
      <c r="Z61" s="52"/>
      <c r="AA61" s="52"/>
      <c r="AB61" s="52"/>
      <c r="AC61" s="52"/>
      <c r="AD61" s="56"/>
      <c r="AE61" s="56"/>
    </row>
    <row r="62" spans="2:31" ht="13.2" customHeight="1">
      <c r="B62" s="1009" t="s">
        <v>343</v>
      </c>
      <c r="C62" s="1006">
        <v>1.5</v>
      </c>
      <c r="D62" s="1006">
        <v>1.1000000000000001</v>
      </c>
      <c r="E62" s="1006">
        <v>96516661</v>
      </c>
      <c r="F62" s="1150">
        <v>1624</v>
      </c>
      <c r="G62" s="1427" t="s">
        <v>344</v>
      </c>
      <c r="H62" s="1006"/>
      <c r="I62" s="1006"/>
      <c r="J62" s="1006"/>
      <c r="K62" s="1006"/>
      <c r="L62" s="1006"/>
      <c r="M62" s="1006">
        <v>4.0999999999999996</v>
      </c>
      <c r="N62" s="1006">
        <v>3.6</v>
      </c>
      <c r="O62" s="1006">
        <v>3.8</v>
      </c>
      <c r="P62" s="1006">
        <v>2.2999999999999998</v>
      </c>
      <c r="Q62" s="1006">
        <v>1.5</v>
      </c>
      <c r="R62" s="1006">
        <v>1.1000000000000001</v>
      </c>
      <c r="S62" s="1006"/>
      <c r="T62" s="1006"/>
      <c r="U62" s="1006"/>
      <c r="V62" s="1006"/>
      <c r="W62" s="1006"/>
      <c r="X62" s="1006"/>
      <c r="Y62" s="1006"/>
      <c r="Z62" s="1006"/>
      <c r="AA62" s="1006"/>
      <c r="AB62" s="1006"/>
      <c r="AC62" s="1006"/>
      <c r="AD62" s="1009"/>
      <c r="AE62" s="1009"/>
    </row>
    <row r="63" spans="2:31">
      <c r="B63" s="56" t="s">
        <v>345</v>
      </c>
      <c r="C63" s="52">
        <v>2</v>
      </c>
      <c r="D63" s="52">
        <v>1.5</v>
      </c>
      <c r="E63" s="167">
        <v>96516662</v>
      </c>
      <c r="F63" s="192">
        <v>1843</v>
      </c>
      <c r="G63" s="1427"/>
      <c r="H63" s="52"/>
      <c r="I63" s="52"/>
      <c r="J63" s="52"/>
      <c r="K63" s="52"/>
      <c r="L63" s="52"/>
      <c r="M63" s="52"/>
      <c r="N63" s="52">
        <v>4.3</v>
      </c>
      <c r="O63" s="52">
        <v>3.9</v>
      </c>
      <c r="P63" s="52">
        <v>3.6</v>
      </c>
      <c r="Q63" s="52">
        <v>3.1</v>
      </c>
      <c r="R63" s="52">
        <v>2.6</v>
      </c>
      <c r="S63" s="52">
        <v>1.9</v>
      </c>
      <c r="T63" s="52"/>
      <c r="U63" s="52"/>
      <c r="V63" s="52"/>
      <c r="W63" s="52"/>
      <c r="X63" s="52"/>
      <c r="Y63" s="52"/>
      <c r="Z63" s="52"/>
      <c r="AA63" s="52"/>
      <c r="AB63" s="52"/>
      <c r="AC63" s="52"/>
      <c r="AD63" s="56"/>
      <c r="AE63" s="56"/>
    </row>
    <row r="64" spans="2:31">
      <c r="B64" s="56" t="s">
        <v>346</v>
      </c>
      <c r="C64" s="52">
        <v>2</v>
      </c>
      <c r="D64" s="52">
        <v>1.5</v>
      </c>
      <c r="E64" s="167">
        <v>96516663</v>
      </c>
      <c r="F64" s="192">
        <v>1956</v>
      </c>
      <c r="G64" s="1427"/>
      <c r="H64" s="52"/>
      <c r="I64" s="52"/>
      <c r="J64" s="52"/>
      <c r="K64" s="52"/>
      <c r="L64" s="52"/>
      <c r="M64" s="52"/>
      <c r="N64" s="52">
        <v>4.4000000000000004</v>
      </c>
      <c r="O64" s="52">
        <v>4.0999999999999996</v>
      </c>
      <c r="P64" s="52">
        <v>3.8</v>
      </c>
      <c r="Q64" s="52">
        <v>3.4</v>
      </c>
      <c r="R64" s="52">
        <v>3</v>
      </c>
      <c r="S64" s="52">
        <v>2.6</v>
      </c>
      <c r="T64" s="52">
        <v>1.9</v>
      </c>
      <c r="U64" s="52">
        <v>1</v>
      </c>
      <c r="V64" s="52"/>
      <c r="W64" s="52"/>
      <c r="X64" s="52"/>
      <c r="Y64" s="52"/>
      <c r="Z64" s="52"/>
      <c r="AA64" s="52"/>
      <c r="AB64" s="52"/>
      <c r="AC64" s="52"/>
      <c r="AD64" s="56"/>
      <c r="AE64" s="56"/>
    </row>
    <row r="65" spans="2:31">
      <c r="B65" s="1009" t="s">
        <v>347</v>
      </c>
      <c r="C65" s="1006">
        <v>3</v>
      </c>
      <c r="D65" s="1006">
        <v>2.2000000000000002</v>
      </c>
      <c r="E65" s="1006">
        <v>96516664</v>
      </c>
      <c r="F65" s="1150">
        <v>2001</v>
      </c>
      <c r="G65" s="1427"/>
      <c r="H65" s="1006"/>
      <c r="I65" s="1006"/>
      <c r="J65" s="1006"/>
      <c r="K65" s="1006"/>
      <c r="L65" s="1006"/>
      <c r="M65" s="1006"/>
      <c r="N65" s="1006"/>
      <c r="O65" s="1006">
        <v>4.3</v>
      </c>
      <c r="P65" s="1006">
        <v>4</v>
      </c>
      <c r="Q65" s="1006">
        <v>3.8</v>
      </c>
      <c r="R65" s="1006">
        <v>3.5</v>
      </c>
      <c r="S65" s="1006">
        <v>3.1</v>
      </c>
      <c r="T65" s="1006">
        <v>2.7</v>
      </c>
      <c r="U65" s="1006">
        <v>2.2000000000000002</v>
      </c>
      <c r="V65" s="1006">
        <v>1.5</v>
      </c>
      <c r="W65" s="1006"/>
      <c r="X65" s="1006"/>
      <c r="Y65" s="1006"/>
      <c r="Z65" s="1006"/>
      <c r="AA65" s="1006"/>
      <c r="AB65" s="1006"/>
      <c r="AC65" s="1006"/>
      <c r="AD65" s="1009"/>
      <c r="AE65" s="1009"/>
    </row>
    <row r="66" spans="2:31">
      <c r="B66" s="56" t="s">
        <v>348</v>
      </c>
      <c r="C66" s="52">
        <v>3</v>
      </c>
      <c r="D66" s="52">
        <v>2.2000000000000002</v>
      </c>
      <c r="E66" s="167">
        <v>96516665</v>
      </c>
      <c r="F66" s="192">
        <v>2112</v>
      </c>
      <c r="G66" s="1427"/>
      <c r="H66" s="52"/>
      <c r="I66" s="52"/>
      <c r="J66" s="52"/>
      <c r="K66" s="52"/>
      <c r="L66" s="52"/>
      <c r="M66" s="52"/>
      <c r="N66" s="52"/>
      <c r="O66" s="52">
        <v>4.4000000000000004</v>
      </c>
      <c r="P66" s="52">
        <v>4.2</v>
      </c>
      <c r="Q66" s="52">
        <v>3.9</v>
      </c>
      <c r="R66" s="52">
        <v>3.7</v>
      </c>
      <c r="S66" s="52">
        <v>3.4</v>
      </c>
      <c r="T66" s="52">
        <v>3.1</v>
      </c>
      <c r="U66" s="52">
        <v>2.7</v>
      </c>
      <c r="V66" s="52">
        <v>1.6</v>
      </c>
      <c r="W66" s="52">
        <v>1.6</v>
      </c>
      <c r="X66" s="52"/>
      <c r="Y66" s="52"/>
      <c r="Z66" s="52"/>
      <c r="AA66" s="52"/>
      <c r="AB66" s="52"/>
      <c r="AC66" s="52"/>
      <c r="AD66" s="56"/>
      <c r="AE66" s="56"/>
    </row>
    <row r="67" spans="2:31">
      <c r="B67" s="56" t="s">
        <v>349</v>
      </c>
      <c r="C67" s="52">
        <v>3</v>
      </c>
      <c r="D67" s="52">
        <v>2.2000000000000002</v>
      </c>
      <c r="E67" s="167">
        <v>96516666</v>
      </c>
      <c r="F67" s="192">
        <v>2210</v>
      </c>
      <c r="G67" s="1427"/>
      <c r="H67" s="52"/>
      <c r="I67" s="52"/>
      <c r="J67" s="52"/>
      <c r="K67" s="52"/>
      <c r="L67" s="52"/>
      <c r="M67" s="52"/>
      <c r="N67" s="52"/>
      <c r="O67" s="52"/>
      <c r="P67" s="52">
        <v>4.3</v>
      </c>
      <c r="Q67" s="52">
        <v>4.0999999999999996</v>
      </c>
      <c r="R67" s="52">
        <v>3.9</v>
      </c>
      <c r="S67" s="52">
        <v>3.6</v>
      </c>
      <c r="T67" s="52">
        <v>3.4</v>
      </c>
      <c r="U67" s="52">
        <v>3</v>
      </c>
      <c r="V67" s="52">
        <v>2.7</v>
      </c>
      <c r="W67" s="52">
        <v>2.2999999999999998</v>
      </c>
      <c r="X67" s="52">
        <v>1.7</v>
      </c>
      <c r="Y67" s="52"/>
      <c r="Z67" s="52"/>
      <c r="AA67" s="52"/>
      <c r="AB67" s="52"/>
      <c r="AC67" s="52"/>
      <c r="AD67" s="56"/>
      <c r="AE67" s="56"/>
    </row>
    <row r="68" spans="2:31">
      <c r="B68" s="56" t="s">
        <v>350</v>
      </c>
      <c r="C68" s="52">
        <v>3</v>
      </c>
      <c r="D68" s="52">
        <v>2.2000000000000002</v>
      </c>
      <c r="E68" s="167">
        <v>96516667</v>
      </c>
      <c r="F68" s="192">
        <v>2318</v>
      </c>
      <c r="G68" s="1427"/>
      <c r="H68" s="52"/>
      <c r="I68" s="52"/>
      <c r="J68" s="52"/>
      <c r="K68" s="52"/>
      <c r="L68" s="52"/>
      <c r="M68" s="52"/>
      <c r="N68" s="52"/>
      <c r="O68" s="52"/>
      <c r="P68" s="52">
        <v>4.4000000000000004</v>
      </c>
      <c r="Q68" s="52">
        <v>4.2</v>
      </c>
      <c r="R68" s="52">
        <v>4</v>
      </c>
      <c r="S68" s="52">
        <v>3.8</v>
      </c>
      <c r="T68" s="52">
        <v>3.6</v>
      </c>
      <c r="U68" s="52">
        <v>3.3</v>
      </c>
      <c r="V68" s="52">
        <v>3</v>
      </c>
      <c r="W68" s="52">
        <v>2.7</v>
      </c>
      <c r="X68" s="52">
        <v>2.2999999999999998</v>
      </c>
      <c r="Y68" s="52">
        <v>1.8</v>
      </c>
      <c r="Z68" s="52">
        <v>1.2</v>
      </c>
      <c r="AA68" s="52"/>
      <c r="AB68" s="52"/>
      <c r="AC68" s="52"/>
      <c r="AD68" s="56"/>
      <c r="AE68" s="56"/>
    </row>
    <row r="69" spans="2:31">
      <c r="B69" s="56" t="s">
        <v>351</v>
      </c>
      <c r="C69" s="52">
        <v>3</v>
      </c>
      <c r="D69" s="52">
        <v>2.2000000000000002</v>
      </c>
      <c r="E69" s="167">
        <v>96516668</v>
      </c>
      <c r="F69" s="192">
        <v>2430</v>
      </c>
      <c r="G69" s="1427"/>
      <c r="H69" s="52"/>
      <c r="I69" s="52"/>
      <c r="J69" s="52"/>
      <c r="K69" s="52"/>
      <c r="L69" s="52"/>
      <c r="M69" s="52"/>
      <c r="N69" s="52"/>
      <c r="O69" s="52"/>
      <c r="P69" s="52">
        <v>4.4000000000000004</v>
      </c>
      <c r="Q69" s="52">
        <v>4.3</v>
      </c>
      <c r="R69" s="52">
        <v>4.2</v>
      </c>
      <c r="S69" s="52">
        <v>3.9</v>
      </c>
      <c r="T69" s="52">
        <v>3.7</v>
      </c>
      <c r="U69" s="52">
        <v>3.5</v>
      </c>
      <c r="V69" s="52">
        <v>3.3</v>
      </c>
      <c r="W69" s="52">
        <v>3</v>
      </c>
      <c r="X69" s="52">
        <v>2.7</v>
      </c>
      <c r="Y69" s="52">
        <v>2.2999999999999998</v>
      </c>
      <c r="Z69" s="52">
        <v>1.9</v>
      </c>
      <c r="AA69" s="52"/>
      <c r="AB69" s="52"/>
      <c r="AC69" s="52"/>
      <c r="AD69" s="56"/>
      <c r="AE69" s="56"/>
    </row>
    <row r="70" spans="2:31">
      <c r="B70" s="56" t="s">
        <v>352</v>
      </c>
      <c r="C70" s="52">
        <v>4</v>
      </c>
      <c r="D70" s="52">
        <v>3</v>
      </c>
      <c r="E70" s="167">
        <v>96516669</v>
      </c>
      <c r="F70" s="192">
        <v>2549</v>
      </c>
      <c r="G70" s="1427"/>
      <c r="H70" s="52"/>
      <c r="I70" s="52"/>
      <c r="J70" s="52"/>
      <c r="K70" s="52"/>
      <c r="L70" s="52"/>
      <c r="M70" s="52"/>
      <c r="N70" s="52"/>
      <c r="O70" s="52"/>
      <c r="P70" s="52"/>
      <c r="Q70" s="52">
        <v>4.5</v>
      </c>
      <c r="R70" s="52">
        <v>4.3</v>
      </c>
      <c r="S70" s="52">
        <v>4.2</v>
      </c>
      <c r="T70" s="52">
        <v>3.9</v>
      </c>
      <c r="U70" s="52">
        <v>3.8</v>
      </c>
      <c r="V70" s="52">
        <v>3.6</v>
      </c>
      <c r="W70" s="52">
        <v>3.3</v>
      </c>
      <c r="X70" s="52">
        <v>3.1</v>
      </c>
      <c r="Y70" s="52">
        <v>2.8</v>
      </c>
      <c r="Z70" s="52">
        <v>2.4</v>
      </c>
      <c r="AA70" s="52">
        <v>1.6</v>
      </c>
      <c r="AB70" s="52"/>
      <c r="AC70" s="52"/>
      <c r="AD70" s="56"/>
      <c r="AE70" s="56"/>
    </row>
    <row r="71" spans="2:31">
      <c r="B71" s="56" t="s">
        <v>353</v>
      </c>
      <c r="C71" s="52">
        <v>4</v>
      </c>
      <c r="D71" s="52">
        <v>3</v>
      </c>
      <c r="E71" s="167">
        <v>96516670</v>
      </c>
      <c r="F71" s="192">
        <v>2654</v>
      </c>
      <c r="G71" s="1427"/>
      <c r="H71" s="52"/>
      <c r="I71" s="52"/>
      <c r="J71" s="52"/>
      <c r="K71" s="52"/>
      <c r="L71" s="52"/>
      <c r="M71" s="52"/>
      <c r="N71" s="52"/>
      <c r="O71" s="52"/>
      <c r="P71" s="52"/>
      <c r="Q71" s="52"/>
      <c r="R71" s="52">
        <v>4.4000000000000004</v>
      </c>
      <c r="S71" s="52">
        <v>4.2</v>
      </c>
      <c r="T71" s="52">
        <v>4</v>
      </c>
      <c r="U71" s="52">
        <v>3.9</v>
      </c>
      <c r="V71" s="52">
        <v>3.7</v>
      </c>
      <c r="W71" s="52">
        <v>3.5</v>
      </c>
      <c r="X71" s="52">
        <v>3.3</v>
      </c>
      <c r="Y71" s="52">
        <v>3</v>
      </c>
      <c r="Z71" s="52">
        <v>2.8</v>
      </c>
      <c r="AA71" s="52">
        <v>2.1</v>
      </c>
      <c r="AB71" s="52">
        <v>1.7</v>
      </c>
      <c r="AC71" s="52">
        <v>1.1000000000000001</v>
      </c>
      <c r="AD71" s="56"/>
      <c r="AE71" s="56"/>
    </row>
    <row r="72" spans="2:31">
      <c r="B72" s="56" t="s">
        <v>354</v>
      </c>
      <c r="C72" s="52">
        <v>4</v>
      </c>
      <c r="D72" s="52">
        <v>3</v>
      </c>
      <c r="E72" s="167">
        <v>96516671</v>
      </c>
      <c r="F72" s="192">
        <v>2817</v>
      </c>
      <c r="G72" s="1427"/>
      <c r="H72" s="52"/>
      <c r="I72" s="52"/>
      <c r="J72" s="52"/>
      <c r="K72" s="52"/>
      <c r="L72" s="52"/>
      <c r="M72" s="52"/>
      <c r="N72" s="52"/>
      <c r="O72" s="52"/>
      <c r="P72" s="52"/>
      <c r="Q72" s="52"/>
      <c r="R72" s="52">
        <v>4.5</v>
      </c>
      <c r="S72" s="52">
        <v>4.4000000000000004</v>
      </c>
      <c r="T72" s="52">
        <v>4.2</v>
      </c>
      <c r="U72" s="52">
        <v>4</v>
      </c>
      <c r="V72" s="52">
        <v>3.9</v>
      </c>
      <c r="W72" s="52">
        <v>3.7</v>
      </c>
      <c r="X72" s="52">
        <v>3.5</v>
      </c>
      <c r="Y72" s="52">
        <v>3.4</v>
      </c>
      <c r="Z72" s="52">
        <v>3.1</v>
      </c>
      <c r="AA72" s="52">
        <v>2.6</v>
      </c>
      <c r="AB72" s="52">
        <v>2.2999999999999998</v>
      </c>
      <c r="AC72" s="52">
        <v>2</v>
      </c>
      <c r="AD72" s="56">
        <v>1.6</v>
      </c>
      <c r="AE72" s="56"/>
    </row>
    <row r="73" spans="2:31">
      <c r="B73" s="1" t="s">
        <v>355</v>
      </c>
      <c r="H73" s="10"/>
      <c r="I73" s="10"/>
      <c r="J73" s="10"/>
      <c r="K73" s="10"/>
      <c r="L73" s="10"/>
      <c r="M73" s="10"/>
      <c r="N73" s="10"/>
      <c r="O73" s="10"/>
      <c r="P73" s="10"/>
      <c r="Q73" s="10"/>
      <c r="R73" s="10"/>
      <c r="S73" s="10"/>
      <c r="T73" s="10"/>
      <c r="U73" s="10"/>
      <c r="V73" s="10"/>
      <c r="W73" s="10"/>
      <c r="X73" s="10"/>
      <c r="Y73" s="10"/>
      <c r="Z73" s="10"/>
      <c r="AA73" s="10"/>
      <c r="AB73" s="10"/>
      <c r="AC73" s="10"/>
    </row>
    <row r="74" spans="2:31">
      <c r="F74" s="49"/>
      <c r="H74" s="10"/>
      <c r="I74" s="10"/>
      <c r="J74" s="10"/>
      <c r="K74" s="10"/>
      <c r="L74" s="10"/>
      <c r="M74" s="10"/>
      <c r="N74" s="10"/>
      <c r="O74" s="10"/>
      <c r="P74" s="10"/>
      <c r="Q74" s="10"/>
      <c r="R74" s="10"/>
      <c r="S74" s="10"/>
      <c r="T74" s="10"/>
      <c r="U74" s="10"/>
      <c r="V74" s="10"/>
      <c r="W74" s="10"/>
      <c r="X74" s="10"/>
      <c r="Y74" s="10"/>
      <c r="Z74" s="10"/>
      <c r="AA74" s="10"/>
      <c r="AB74" s="10"/>
      <c r="AC74" s="10"/>
    </row>
    <row r="75" spans="2:31" s="42" customFormat="1" ht="19.8">
      <c r="B75" s="199" t="s">
        <v>287</v>
      </c>
      <c r="C75" s="43"/>
      <c r="D75" s="43"/>
      <c r="E75" s="43"/>
      <c r="F75" s="51"/>
      <c r="G75" s="43"/>
    </row>
    <row r="76" spans="2:31" ht="6" customHeight="1">
      <c r="F76" s="49"/>
    </row>
    <row r="77" spans="2:31" ht="6" customHeight="1">
      <c r="F77" s="49"/>
    </row>
    <row r="78" spans="2:31" ht="12.75" customHeight="1">
      <c r="B78" s="1440" t="s">
        <v>300</v>
      </c>
      <c r="C78" s="1443" t="s">
        <v>301</v>
      </c>
      <c r="D78" s="1444"/>
      <c r="E78" s="1440" t="s">
        <v>218</v>
      </c>
      <c r="F78" s="1435" t="s">
        <v>219</v>
      </c>
      <c r="G78" s="1439" t="s">
        <v>302</v>
      </c>
      <c r="H78" s="1447" t="s">
        <v>303</v>
      </c>
      <c r="I78" s="1448"/>
      <c r="J78" s="1448"/>
      <c r="K78" s="1448"/>
      <c r="L78" s="1448"/>
      <c r="M78" s="1448"/>
      <c r="N78" s="1448"/>
      <c r="O78" s="1448"/>
      <c r="P78" s="1448"/>
      <c r="Q78" s="1448"/>
      <c r="R78" s="1448"/>
      <c r="S78" s="1448"/>
      <c r="T78" s="1448"/>
      <c r="U78" s="1448"/>
      <c r="V78" s="1448"/>
      <c r="W78" s="1448"/>
      <c r="X78" s="1448"/>
      <c r="Y78" s="1448"/>
      <c r="Z78" s="1448"/>
      <c r="AA78" s="1448"/>
      <c r="AB78" s="1448"/>
      <c r="AC78" s="1448"/>
      <c r="AD78" s="1448"/>
      <c r="AE78" s="1449"/>
    </row>
    <row r="79" spans="2:31" ht="13.2" customHeight="1">
      <c r="B79" s="1441"/>
      <c r="C79" s="1445"/>
      <c r="D79" s="1446"/>
      <c r="E79" s="1441"/>
      <c r="F79" s="1436"/>
      <c r="G79" s="1439"/>
      <c r="H79" s="1450"/>
      <c r="I79" s="1451"/>
      <c r="J79" s="1451"/>
      <c r="K79" s="1451"/>
      <c r="L79" s="1451"/>
      <c r="M79" s="1451"/>
      <c r="N79" s="1451"/>
      <c r="O79" s="1451"/>
      <c r="P79" s="1451"/>
      <c r="Q79" s="1451"/>
      <c r="R79" s="1451"/>
      <c r="S79" s="1451"/>
      <c r="T79" s="1451"/>
      <c r="U79" s="1451"/>
      <c r="V79" s="1451"/>
      <c r="W79" s="1451"/>
      <c r="X79" s="1451"/>
      <c r="Y79" s="1451"/>
      <c r="Z79" s="1451"/>
      <c r="AA79" s="1451"/>
      <c r="AB79" s="1451"/>
      <c r="AC79" s="1451"/>
      <c r="AD79" s="1451"/>
      <c r="AE79" s="1452"/>
    </row>
    <row r="80" spans="2:31">
      <c r="B80" s="1442"/>
      <c r="C80" s="189" t="s">
        <v>304</v>
      </c>
      <c r="D80" s="189" t="s">
        <v>305</v>
      </c>
      <c r="E80" s="1442"/>
      <c r="F80" s="1437"/>
      <c r="G80" s="1439"/>
      <c r="H80" s="190">
        <v>3</v>
      </c>
      <c r="I80" s="190">
        <v>10</v>
      </c>
      <c r="J80" s="190">
        <v>15</v>
      </c>
      <c r="K80" s="190">
        <v>20</v>
      </c>
      <c r="L80" s="190">
        <v>30</v>
      </c>
      <c r="M80" s="190">
        <v>40</v>
      </c>
      <c r="N80" s="190">
        <v>50</v>
      </c>
      <c r="O80" s="190">
        <v>60</v>
      </c>
      <c r="P80" s="190">
        <v>70</v>
      </c>
      <c r="Q80" s="190">
        <v>80</v>
      </c>
      <c r="R80" s="190">
        <v>90</v>
      </c>
      <c r="S80" s="190">
        <v>100</v>
      </c>
      <c r="T80" s="190">
        <v>110</v>
      </c>
      <c r="U80" s="190">
        <v>120</v>
      </c>
      <c r="V80" s="190">
        <v>130</v>
      </c>
      <c r="W80" s="190">
        <v>140</v>
      </c>
      <c r="X80" s="190">
        <v>150</v>
      </c>
      <c r="Y80" s="189">
        <v>160</v>
      </c>
      <c r="Z80" s="189">
        <v>170</v>
      </c>
      <c r="AA80" s="189">
        <v>190</v>
      </c>
      <c r="AB80" s="189">
        <v>200</v>
      </c>
      <c r="AC80" s="189">
        <v>210</v>
      </c>
      <c r="AD80" s="189">
        <v>220</v>
      </c>
      <c r="AE80" s="189">
        <v>230</v>
      </c>
    </row>
    <row r="81" spans="2:31" ht="13.2" customHeight="1">
      <c r="B81" s="56" t="s">
        <v>356</v>
      </c>
      <c r="C81" s="52">
        <v>0.5</v>
      </c>
      <c r="D81" s="52">
        <v>0.37</v>
      </c>
      <c r="E81" s="167">
        <v>96517037</v>
      </c>
      <c r="F81" s="192">
        <v>1074</v>
      </c>
      <c r="G81" s="1427" t="s">
        <v>331</v>
      </c>
      <c r="H81" s="52">
        <v>7.4</v>
      </c>
      <c r="I81" s="52">
        <v>4.3</v>
      </c>
      <c r="J81" s="52"/>
      <c r="K81" s="52"/>
      <c r="L81" s="52"/>
      <c r="M81" s="52"/>
      <c r="N81" s="52"/>
      <c r="O81" s="52"/>
      <c r="P81" s="52"/>
      <c r="Q81" s="52"/>
      <c r="R81" s="52"/>
      <c r="S81" s="52"/>
      <c r="T81" s="52"/>
      <c r="U81" s="52"/>
      <c r="V81" s="52"/>
      <c r="W81" s="52"/>
      <c r="X81" s="52"/>
      <c r="Y81" s="52"/>
      <c r="Z81" s="52"/>
      <c r="AA81" s="52"/>
      <c r="AB81" s="52"/>
      <c r="AC81" s="52"/>
      <c r="AD81" s="56"/>
      <c r="AE81" s="56"/>
    </row>
    <row r="82" spans="2:31">
      <c r="B82" s="56" t="s">
        <v>357</v>
      </c>
      <c r="C82" s="52">
        <v>0.75</v>
      </c>
      <c r="D82" s="52">
        <v>0.6</v>
      </c>
      <c r="E82" s="167">
        <v>96517038</v>
      </c>
      <c r="F82" s="192">
        <v>1124</v>
      </c>
      <c r="G82" s="1427"/>
      <c r="H82" s="52"/>
      <c r="I82" s="52">
        <v>7</v>
      </c>
      <c r="J82" s="52">
        <v>4.7</v>
      </c>
      <c r="K82" s="52"/>
      <c r="L82" s="52"/>
      <c r="M82" s="52"/>
      <c r="N82" s="52"/>
      <c r="O82" s="52"/>
      <c r="P82" s="52"/>
      <c r="Q82" s="52"/>
      <c r="R82" s="52"/>
      <c r="S82" s="52"/>
      <c r="T82" s="52"/>
      <c r="U82" s="52"/>
      <c r="V82" s="52"/>
      <c r="W82" s="52"/>
      <c r="X82" s="52"/>
      <c r="Y82" s="52"/>
      <c r="Z82" s="52"/>
      <c r="AA82" s="52"/>
      <c r="AB82" s="52"/>
      <c r="AC82" s="52"/>
      <c r="AD82" s="56"/>
      <c r="AE82" s="56"/>
    </row>
    <row r="83" spans="2:31">
      <c r="B83" s="56" t="s">
        <v>358</v>
      </c>
      <c r="C83" s="52">
        <v>0.75</v>
      </c>
      <c r="D83" s="52">
        <v>0.6</v>
      </c>
      <c r="E83" s="167">
        <v>96517039</v>
      </c>
      <c r="F83" s="192">
        <v>1207</v>
      </c>
      <c r="G83" s="1427"/>
      <c r="H83" s="52"/>
      <c r="I83" s="52">
        <v>8</v>
      </c>
      <c r="J83" s="52">
        <v>6.6</v>
      </c>
      <c r="K83" s="52">
        <v>4.8</v>
      </c>
      <c r="L83" s="52"/>
      <c r="M83" s="52"/>
      <c r="N83" s="52"/>
      <c r="O83" s="52"/>
      <c r="P83" s="52"/>
      <c r="Q83" s="52"/>
      <c r="R83" s="52"/>
      <c r="S83" s="52"/>
      <c r="T83" s="52"/>
      <c r="U83" s="52"/>
      <c r="V83" s="52"/>
      <c r="W83" s="52"/>
      <c r="X83" s="52"/>
      <c r="Y83" s="52"/>
      <c r="Z83" s="52"/>
      <c r="AA83" s="52"/>
      <c r="AB83" s="52"/>
      <c r="AC83" s="52"/>
      <c r="AD83" s="56"/>
      <c r="AE83" s="56"/>
    </row>
    <row r="84" spans="2:31">
      <c r="B84" s="56" t="s">
        <v>359</v>
      </c>
      <c r="C84" s="52">
        <v>1</v>
      </c>
      <c r="D84" s="52">
        <v>0.75</v>
      </c>
      <c r="E84" s="167">
        <v>96517040</v>
      </c>
      <c r="F84" s="192">
        <v>1294</v>
      </c>
      <c r="G84" s="1427"/>
      <c r="H84" s="52"/>
      <c r="I84" s="52"/>
      <c r="J84" s="52">
        <v>7.8</v>
      </c>
      <c r="K84" s="52">
        <v>6.6</v>
      </c>
      <c r="L84" s="52">
        <v>3.1</v>
      </c>
      <c r="M84" s="52"/>
      <c r="N84" s="52"/>
      <c r="O84" s="52"/>
      <c r="P84" s="52"/>
      <c r="Q84" s="52"/>
      <c r="R84" s="52"/>
      <c r="S84" s="52"/>
      <c r="T84" s="52"/>
      <c r="U84" s="52"/>
      <c r="V84" s="52"/>
      <c r="W84" s="52"/>
      <c r="X84" s="52"/>
      <c r="Y84" s="58"/>
      <c r="Z84" s="1427" t="s">
        <v>311</v>
      </c>
      <c r="AA84" s="1427"/>
      <c r="AB84" s="1427"/>
      <c r="AC84" s="1427"/>
      <c r="AD84" s="56"/>
      <c r="AE84" s="56"/>
    </row>
    <row r="85" spans="2:31">
      <c r="B85" s="56" t="s">
        <v>360</v>
      </c>
      <c r="C85" s="52">
        <v>1.5</v>
      </c>
      <c r="D85" s="52">
        <v>1.1000000000000001</v>
      </c>
      <c r="E85" s="167">
        <v>96517041</v>
      </c>
      <c r="F85" s="192">
        <v>1336</v>
      </c>
      <c r="G85" s="1427"/>
      <c r="H85" s="52"/>
      <c r="I85" s="52"/>
      <c r="J85" s="52">
        <v>8.4</v>
      </c>
      <c r="K85" s="52">
        <v>7.6</v>
      </c>
      <c r="L85" s="52">
        <v>5.3</v>
      </c>
      <c r="M85" s="52"/>
      <c r="N85" s="52"/>
      <c r="O85" s="52"/>
      <c r="P85" s="52"/>
      <c r="Q85" s="52"/>
      <c r="R85" s="52"/>
      <c r="S85" s="52"/>
      <c r="T85" s="52"/>
      <c r="U85" s="52"/>
      <c r="V85" s="52"/>
      <c r="W85" s="52"/>
      <c r="X85" s="52"/>
      <c r="Y85" s="57"/>
      <c r="Z85" s="1427"/>
      <c r="AA85" s="1427"/>
      <c r="AB85" s="1427"/>
      <c r="AC85" s="1427"/>
      <c r="AD85" s="56"/>
      <c r="AE85" s="56"/>
    </row>
    <row r="86" spans="2:31">
      <c r="B86" s="56" t="s">
        <v>361</v>
      </c>
      <c r="C86" s="52">
        <v>1.5</v>
      </c>
      <c r="D86" s="52">
        <v>1.1000000000000001</v>
      </c>
      <c r="E86" s="167">
        <v>96517042</v>
      </c>
      <c r="F86" s="192">
        <v>1388</v>
      </c>
      <c r="G86" s="1427"/>
      <c r="H86" s="52"/>
      <c r="I86" s="52"/>
      <c r="J86" s="52"/>
      <c r="K86" s="52">
        <v>8.1999999999999993</v>
      </c>
      <c r="L86" s="52">
        <v>6.4</v>
      </c>
      <c r="M86" s="52">
        <v>3.9</v>
      </c>
      <c r="N86" s="52"/>
      <c r="O86" s="52"/>
      <c r="P86" s="52"/>
      <c r="Q86" s="52"/>
      <c r="R86" s="52"/>
      <c r="S86" s="52"/>
      <c r="T86" s="52"/>
      <c r="U86" s="52"/>
      <c r="V86" s="52"/>
      <c r="W86" s="52"/>
      <c r="X86" s="52"/>
      <c r="Y86" s="58"/>
      <c r="Z86" s="1427"/>
      <c r="AA86" s="1427"/>
      <c r="AB86" s="1427"/>
      <c r="AC86" s="1427"/>
      <c r="AD86" s="56"/>
      <c r="AE86" s="56"/>
    </row>
    <row r="87" spans="2:31">
      <c r="B87" s="1009" t="s">
        <v>362</v>
      </c>
      <c r="C87" s="1006">
        <v>1.5</v>
      </c>
      <c r="D87" s="1006">
        <v>1.1000000000000001</v>
      </c>
      <c r="E87" s="1006">
        <v>96511750</v>
      </c>
      <c r="F87" s="1150">
        <v>1437</v>
      </c>
      <c r="G87" s="1427"/>
      <c r="H87" s="1006"/>
      <c r="I87" s="1006"/>
      <c r="J87" s="1006"/>
      <c r="K87" s="1006">
        <v>8.4</v>
      </c>
      <c r="L87" s="1006">
        <v>7.1</v>
      </c>
      <c r="M87" s="1006">
        <v>5.3</v>
      </c>
      <c r="N87" s="1006">
        <v>2.4</v>
      </c>
      <c r="O87" s="1006"/>
      <c r="P87" s="1006"/>
      <c r="Q87" s="1006"/>
      <c r="R87" s="1006"/>
      <c r="S87" s="1006"/>
      <c r="T87" s="1006"/>
      <c r="U87" s="1006"/>
      <c r="V87" s="1006"/>
      <c r="W87" s="1006"/>
      <c r="X87" s="1006"/>
      <c r="Y87" s="1006"/>
      <c r="Z87" s="1006"/>
      <c r="AA87" s="1006"/>
      <c r="AB87" s="1006"/>
      <c r="AC87" s="1006"/>
      <c r="AD87" s="1009"/>
      <c r="AE87" s="1009"/>
    </row>
    <row r="88" spans="2:31">
      <c r="B88" s="56" t="s">
        <v>363</v>
      </c>
      <c r="C88" s="52">
        <v>2</v>
      </c>
      <c r="D88" s="52">
        <v>1.5</v>
      </c>
      <c r="E88" s="167">
        <v>96517043</v>
      </c>
      <c r="F88" s="192">
        <v>1640</v>
      </c>
      <c r="G88" s="1427"/>
      <c r="H88" s="52"/>
      <c r="I88" s="52"/>
      <c r="J88" s="52"/>
      <c r="K88" s="52"/>
      <c r="L88" s="52">
        <v>8</v>
      </c>
      <c r="M88" s="52">
        <v>6.5</v>
      </c>
      <c r="N88" s="52">
        <v>4.7</v>
      </c>
      <c r="O88" s="52"/>
      <c r="P88" s="52"/>
      <c r="Q88" s="52"/>
      <c r="R88" s="52"/>
      <c r="S88" s="52"/>
      <c r="T88" s="52"/>
      <c r="U88" s="52"/>
      <c r="V88" s="52"/>
      <c r="W88" s="52"/>
      <c r="X88" s="52"/>
      <c r="Y88" s="52"/>
      <c r="Z88" s="52"/>
      <c r="AA88" s="52"/>
      <c r="AB88" s="52"/>
      <c r="AC88" s="52"/>
      <c r="AD88" s="56"/>
      <c r="AE88" s="56"/>
    </row>
    <row r="89" spans="2:31">
      <c r="B89" s="56" t="s">
        <v>364</v>
      </c>
      <c r="C89" s="52">
        <v>2</v>
      </c>
      <c r="D89" s="52">
        <v>1.5</v>
      </c>
      <c r="E89" s="167">
        <v>96517044</v>
      </c>
      <c r="F89" s="192">
        <v>1692</v>
      </c>
      <c r="G89" s="1427"/>
      <c r="H89" s="56"/>
      <c r="I89" s="56"/>
      <c r="J89" s="56"/>
      <c r="K89" s="56"/>
      <c r="L89" s="56">
        <v>8.4</v>
      </c>
      <c r="M89" s="56">
        <v>7.1</v>
      </c>
      <c r="N89" s="56">
        <v>5.7</v>
      </c>
      <c r="O89" s="56">
        <v>3.7</v>
      </c>
      <c r="P89" s="56"/>
      <c r="Q89" s="56"/>
      <c r="R89" s="56"/>
      <c r="S89" s="56"/>
      <c r="T89" s="56"/>
      <c r="U89" s="56"/>
      <c r="V89" s="56"/>
      <c r="W89" s="56"/>
      <c r="X89" s="56"/>
      <c r="Y89" s="56"/>
      <c r="Z89" s="56"/>
      <c r="AA89" s="56"/>
      <c r="AB89" s="56"/>
      <c r="AC89" s="56"/>
      <c r="AD89" s="56"/>
      <c r="AE89" s="56"/>
    </row>
    <row r="90" spans="2:31">
      <c r="B90" s="56" t="s">
        <v>365</v>
      </c>
      <c r="C90" s="52">
        <v>3</v>
      </c>
      <c r="D90" s="52">
        <v>2.2000000000000002</v>
      </c>
      <c r="E90" s="167">
        <v>96517045</v>
      </c>
      <c r="F90" s="192">
        <v>1841</v>
      </c>
      <c r="G90" s="1427"/>
      <c r="H90" s="56"/>
      <c r="I90" s="56"/>
      <c r="J90" s="56"/>
      <c r="K90" s="56"/>
      <c r="L90" s="56"/>
      <c r="M90" s="56">
        <v>7.8</v>
      </c>
      <c r="N90" s="56">
        <v>6.6</v>
      </c>
      <c r="O90" s="56">
        <v>5.0999999999999996</v>
      </c>
      <c r="P90" s="56">
        <v>2.9</v>
      </c>
      <c r="Q90" s="56"/>
      <c r="R90" s="56"/>
      <c r="S90" s="56"/>
      <c r="T90" s="56"/>
      <c r="U90" s="56"/>
      <c r="V90" s="56"/>
      <c r="W90" s="56"/>
      <c r="X90" s="56"/>
      <c r="Y90" s="56"/>
      <c r="Z90" s="56"/>
      <c r="AA90" s="56"/>
      <c r="AB90" s="56"/>
      <c r="AC90" s="56"/>
      <c r="AD90" s="56"/>
      <c r="AE90" s="56"/>
    </row>
    <row r="91" spans="2:31">
      <c r="B91" s="56" t="s">
        <v>366</v>
      </c>
      <c r="C91" s="52">
        <v>3</v>
      </c>
      <c r="D91" s="52">
        <v>2.2000000000000002</v>
      </c>
      <c r="E91" s="167">
        <v>96517046</v>
      </c>
      <c r="F91" s="192">
        <v>1893</v>
      </c>
      <c r="G91" s="1427"/>
      <c r="H91" s="56"/>
      <c r="I91" s="56"/>
      <c r="J91" s="56"/>
      <c r="K91" s="56"/>
      <c r="L91" s="56"/>
      <c r="M91" s="56">
        <v>8.1999999999999993</v>
      </c>
      <c r="N91" s="56">
        <v>7.1</v>
      </c>
      <c r="O91" s="56">
        <v>5.9</v>
      </c>
      <c r="P91" s="56">
        <v>4.3</v>
      </c>
      <c r="Q91" s="56"/>
      <c r="R91" s="56"/>
      <c r="S91" s="56"/>
      <c r="T91" s="56"/>
      <c r="U91" s="56"/>
      <c r="V91" s="56"/>
      <c r="W91" s="56"/>
      <c r="X91" s="56"/>
      <c r="Y91" s="56"/>
      <c r="Z91" s="56"/>
      <c r="AA91" s="56"/>
      <c r="AB91" s="56"/>
      <c r="AC91" s="56"/>
      <c r="AD91" s="56"/>
      <c r="AE91" s="56"/>
    </row>
    <row r="92" spans="2:31">
      <c r="B92" s="56" t="s">
        <v>367</v>
      </c>
      <c r="C92" s="52">
        <v>3</v>
      </c>
      <c r="D92" s="52">
        <v>2.2000000000000002</v>
      </c>
      <c r="E92" s="167">
        <v>96517047</v>
      </c>
      <c r="F92" s="192">
        <v>1947</v>
      </c>
      <c r="G92" s="1427"/>
      <c r="H92" s="56"/>
      <c r="I92" s="56"/>
      <c r="J92" s="56"/>
      <c r="K92" s="56"/>
      <c r="L92" s="56"/>
      <c r="M92" s="56">
        <v>8.5</v>
      </c>
      <c r="N92" s="56">
        <v>7.5</v>
      </c>
      <c r="O92" s="56">
        <v>6.5</v>
      </c>
      <c r="P92" s="56">
        <v>5.2</v>
      </c>
      <c r="Q92" s="56">
        <v>3.5</v>
      </c>
      <c r="R92" s="56"/>
      <c r="S92" s="56"/>
      <c r="T92" s="56"/>
      <c r="U92" s="56"/>
      <c r="V92" s="56"/>
      <c r="W92" s="56"/>
      <c r="X92" s="56"/>
      <c r="Y92" s="56"/>
      <c r="Z92" s="56"/>
      <c r="AA92" s="56"/>
      <c r="AB92" s="56"/>
      <c r="AC92" s="56"/>
      <c r="AD92" s="56"/>
      <c r="AE92" s="56"/>
    </row>
    <row r="93" spans="2:31" ht="13.2" customHeight="1">
      <c r="B93" s="56" t="s">
        <v>368</v>
      </c>
      <c r="C93" s="52">
        <v>3</v>
      </c>
      <c r="D93" s="52">
        <v>2.2000000000000002</v>
      </c>
      <c r="E93" s="167">
        <v>96517048</v>
      </c>
      <c r="F93" s="192">
        <v>2002</v>
      </c>
      <c r="G93" s="1427" t="s">
        <v>369</v>
      </c>
      <c r="H93" s="56"/>
      <c r="I93" s="56"/>
      <c r="J93" s="56"/>
      <c r="K93" s="56"/>
      <c r="L93" s="56"/>
      <c r="M93" s="56"/>
      <c r="N93" s="56">
        <v>7.8</v>
      </c>
      <c r="O93" s="56">
        <v>6.9</v>
      </c>
      <c r="P93" s="56">
        <v>5.8</v>
      </c>
      <c r="Q93" s="56">
        <v>4.5</v>
      </c>
      <c r="R93" s="56">
        <v>2.6</v>
      </c>
      <c r="S93" s="56"/>
      <c r="T93" s="56"/>
      <c r="U93" s="56"/>
      <c r="V93" s="56"/>
      <c r="W93" s="56"/>
      <c r="X93" s="56"/>
      <c r="Y93" s="56"/>
      <c r="Z93" s="56"/>
      <c r="AA93" s="56"/>
      <c r="AB93" s="56"/>
      <c r="AC93" s="56"/>
      <c r="AD93" s="56"/>
      <c r="AE93" s="56"/>
    </row>
    <row r="94" spans="2:31">
      <c r="B94" s="56" t="s">
        <v>370</v>
      </c>
      <c r="C94" s="52">
        <v>3</v>
      </c>
      <c r="D94" s="52">
        <v>2.2000000000000002</v>
      </c>
      <c r="E94" s="167">
        <v>96517049</v>
      </c>
      <c r="F94" s="192">
        <v>2057</v>
      </c>
      <c r="G94" s="1427"/>
      <c r="H94" s="56"/>
      <c r="I94" s="56"/>
      <c r="J94" s="56"/>
      <c r="K94" s="56"/>
      <c r="L94" s="56"/>
      <c r="M94" s="56"/>
      <c r="N94" s="56">
        <v>8.1</v>
      </c>
      <c r="O94" s="56">
        <v>7.4</v>
      </c>
      <c r="P94" s="56">
        <v>6.3</v>
      </c>
      <c r="Q94" s="56">
        <v>5.2</v>
      </c>
      <c r="R94" s="56">
        <v>3.8</v>
      </c>
      <c r="S94" s="56"/>
      <c r="T94" s="56"/>
      <c r="U94" s="56"/>
      <c r="V94" s="56"/>
      <c r="W94" s="56"/>
      <c r="X94" s="56"/>
      <c r="Y94" s="56"/>
      <c r="Z94" s="56"/>
      <c r="AA94" s="56"/>
      <c r="AB94" s="56"/>
      <c r="AC94" s="56"/>
      <c r="AD94" s="56"/>
      <c r="AE94" s="56"/>
    </row>
    <row r="95" spans="2:31">
      <c r="B95" s="56" t="s">
        <v>371</v>
      </c>
      <c r="C95" s="52">
        <v>3</v>
      </c>
      <c r="D95" s="52">
        <v>2.2000000000000002</v>
      </c>
      <c r="E95" s="167">
        <v>96517050</v>
      </c>
      <c r="F95" s="192">
        <v>2109</v>
      </c>
      <c r="G95" s="1427"/>
      <c r="H95" s="56"/>
      <c r="I95" s="56"/>
      <c r="J95" s="56"/>
      <c r="K95" s="56"/>
      <c r="L95" s="56"/>
      <c r="M95" s="56"/>
      <c r="N95" s="56">
        <v>8.4</v>
      </c>
      <c r="O95" s="56">
        <v>7.6</v>
      </c>
      <c r="P95" s="56">
        <v>6.8</v>
      </c>
      <c r="Q95" s="56">
        <v>5.8</v>
      </c>
      <c r="R95" s="56">
        <v>4.7</v>
      </c>
      <c r="S95" s="56">
        <v>3.1</v>
      </c>
      <c r="T95" s="56"/>
      <c r="U95" s="56"/>
      <c r="V95" s="56"/>
      <c r="W95" s="56"/>
      <c r="X95" s="56"/>
      <c r="Y95" s="56"/>
      <c r="Z95" s="56"/>
      <c r="AA95" s="56"/>
      <c r="AB95" s="56"/>
      <c r="AC95" s="56"/>
      <c r="AD95" s="56"/>
      <c r="AE95" s="56"/>
    </row>
    <row r="96" spans="2:31">
      <c r="B96" s="56" t="s">
        <v>372</v>
      </c>
      <c r="C96" s="52">
        <v>4</v>
      </c>
      <c r="D96" s="52">
        <v>3</v>
      </c>
      <c r="E96" s="167">
        <v>96517051</v>
      </c>
      <c r="F96" s="192">
        <v>2343</v>
      </c>
      <c r="G96" s="1427"/>
      <c r="H96" s="56"/>
      <c r="I96" s="56"/>
      <c r="J96" s="56"/>
      <c r="K96" s="56"/>
      <c r="L96" s="56"/>
      <c r="M96" s="56"/>
      <c r="N96" s="56"/>
      <c r="O96" s="56">
        <v>8.3000000000000007</v>
      </c>
      <c r="P96" s="56">
        <v>7.6</v>
      </c>
      <c r="Q96" s="56">
        <v>6.8</v>
      </c>
      <c r="R96" s="56">
        <v>6</v>
      </c>
      <c r="S96" s="56">
        <v>5</v>
      </c>
      <c r="T96" s="56">
        <v>3.9</v>
      </c>
      <c r="U96" s="56"/>
      <c r="V96" s="56"/>
      <c r="W96" s="56"/>
      <c r="X96" s="56"/>
      <c r="Y96" s="56"/>
      <c r="Z96" s="56"/>
      <c r="AA96" s="56"/>
      <c r="AB96" s="56"/>
      <c r="AC96" s="56"/>
      <c r="AD96" s="56"/>
      <c r="AE96" s="56"/>
    </row>
    <row r="97" spans="2:31">
      <c r="B97" s="1009" t="s">
        <v>373</v>
      </c>
      <c r="C97" s="1006">
        <v>4</v>
      </c>
      <c r="D97" s="1006">
        <v>3</v>
      </c>
      <c r="E97" s="1006">
        <v>96517052</v>
      </c>
      <c r="F97" s="1150">
        <v>2449</v>
      </c>
      <c r="G97" s="1427"/>
      <c r="H97" s="1009"/>
      <c r="I97" s="1009"/>
      <c r="J97" s="1009"/>
      <c r="K97" s="1009"/>
      <c r="L97" s="1009"/>
      <c r="M97" s="1009"/>
      <c r="N97" s="1009"/>
      <c r="O97" s="1009"/>
      <c r="P97" s="1009">
        <v>8</v>
      </c>
      <c r="Q97" s="1009">
        <v>7.4</v>
      </c>
      <c r="R97" s="1009">
        <v>6.8</v>
      </c>
      <c r="S97" s="1009">
        <v>5.9</v>
      </c>
      <c r="T97" s="1009">
        <v>5.0999999999999996</v>
      </c>
      <c r="U97" s="1009">
        <v>4</v>
      </c>
      <c r="V97" s="1009">
        <v>2.5</v>
      </c>
      <c r="W97" s="1009"/>
      <c r="X97" s="1009"/>
      <c r="Y97" s="1009"/>
      <c r="Z97" s="1009"/>
      <c r="AA97" s="1009"/>
      <c r="AB97" s="1009"/>
      <c r="AC97" s="1009"/>
      <c r="AD97" s="1009"/>
      <c r="AE97" s="1009"/>
    </row>
    <row r="98" spans="2:31">
      <c r="B98" s="56" t="s">
        <v>374</v>
      </c>
      <c r="C98" s="52">
        <v>5.5</v>
      </c>
      <c r="D98" s="52">
        <v>4</v>
      </c>
      <c r="E98" s="167">
        <v>96517053</v>
      </c>
      <c r="F98" s="192">
        <v>2514</v>
      </c>
      <c r="G98" s="1427"/>
      <c r="H98" s="56"/>
      <c r="I98" s="56"/>
      <c r="J98" s="56"/>
      <c r="K98" s="56"/>
      <c r="L98" s="56"/>
      <c r="M98" s="56"/>
      <c r="N98" s="56"/>
      <c r="O98" s="56"/>
      <c r="P98" s="56"/>
      <c r="Q98" s="56">
        <v>8</v>
      </c>
      <c r="R98" s="56">
        <v>7.4</v>
      </c>
      <c r="S98" s="56">
        <v>6.8</v>
      </c>
      <c r="T98" s="56">
        <v>6.1</v>
      </c>
      <c r="U98" s="56">
        <v>5.3</v>
      </c>
      <c r="V98" s="56">
        <v>4.4000000000000004</v>
      </c>
      <c r="W98" s="56">
        <v>3.2</v>
      </c>
      <c r="X98" s="56"/>
      <c r="Y98" s="56"/>
      <c r="Z98" s="56"/>
      <c r="AA98" s="56"/>
      <c r="AB98" s="56"/>
      <c r="AC98" s="56"/>
      <c r="AD98" s="56"/>
      <c r="AE98" s="56"/>
    </row>
    <row r="99" spans="2:31">
      <c r="B99" s="56" t="s">
        <v>375</v>
      </c>
      <c r="C99" s="52">
        <v>5.5</v>
      </c>
      <c r="D99" s="52">
        <v>4</v>
      </c>
      <c r="E99" s="167">
        <v>96517054</v>
      </c>
      <c r="F99" s="192">
        <v>2620</v>
      </c>
      <c r="G99" s="1427"/>
      <c r="H99" s="56"/>
      <c r="I99" s="56"/>
      <c r="J99" s="56"/>
      <c r="K99" s="56"/>
      <c r="L99" s="56"/>
      <c r="M99" s="56"/>
      <c r="N99" s="56"/>
      <c r="O99" s="56"/>
      <c r="P99" s="56"/>
      <c r="Q99" s="56">
        <v>8.4</v>
      </c>
      <c r="R99" s="56">
        <v>7.9</v>
      </c>
      <c r="S99" s="56">
        <v>7.3</v>
      </c>
      <c r="T99" s="56">
        <v>6.7</v>
      </c>
      <c r="U99" s="56">
        <v>6.1</v>
      </c>
      <c r="V99" s="56">
        <v>5.4</v>
      </c>
      <c r="W99" s="56">
        <v>4.5</v>
      </c>
      <c r="X99" s="56">
        <v>3.5</v>
      </c>
      <c r="Y99" s="56"/>
      <c r="Z99" s="56"/>
      <c r="AA99" s="56"/>
      <c r="AB99" s="56"/>
      <c r="AC99" s="56"/>
      <c r="AD99" s="56"/>
      <c r="AE99" s="56"/>
    </row>
    <row r="100" spans="2:31">
      <c r="B100" s="1009" t="s">
        <v>376</v>
      </c>
      <c r="C100" s="1006">
        <v>5.5</v>
      </c>
      <c r="D100" s="1006">
        <v>4</v>
      </c>
      <c r="E100" s="1006">
        <v>96517055</v>
      </c>
      <c r="F100" s="1150">
        <v>2730</v>
      </c>
      <c r="G100" s="1427"/>
      <c r="H100" s="1009"/>
      <c r="I100" s="1009"/>
      <c r="J100" s="1009"/>
      <c r="K100" s="1009"/>
      <c r="L100" s="1009"/>
      <c r="M100" s="1009"/>
      <c r="N100" s="1009"/>
      <c r="O100" s="1009"/>
      <c r="P100" s="1009"/>
      <c r="Q100" s="1009"/>
      <c r="R100" s="1009">
        <v>8.1999999999999993</v>
      </c>
      <c r="S100" s="1009">
        <v>7.7</v>
      </c>
      <c r="T100" s="1009">
        <v>7.2</v>
      </c>
      <c r="U100" s="1009">
        <v>6.7</v>
      </c>
      <c r="V100" s="1009">
        <v>6</v>
      </c>
      <c r="W100" s="1009">
        <v>5.4</v>
      </c>
      <c r="X100" s="1009">
        <v>4.7</v>
      </c>
      <c r="Y100" s="1009">
        <v>3.7</v>
      </c>
      <c r="Z100" s="1009">
        <v>2.5</v>
      </c>
      <c r="AA100" s="1009"/>
      <c r="AB100" s="1009"/>
      <c r="AC100" s="1009"/>
      <c r="AD100" s="1009"/>
      <c r="AE100" s="1009"/>
    </row>
    <row r="101" spans="2:31">
      <c r="B101" s="56" t="s">
        <v>377</v>
      </c>
      <c r="C101" s="52">
        <v>5.5</v>
      </c>
      <c r="D101" s="52">
        <v>4</v>
      </c>
      <c r="E101" s="167">
        <v>96517056</v>
      </c>
      <c r="F101" s="192">
        <v>2889</v>
      </c>
      <c r="G101" s="1427"/>
      <c r="H101" s="56"/>
      <c r="I101" s="56"/>
      <c r="J101" s="56"/>
      <c r="K101" s="56"/>
      <c r="L101" s="56"/>
      <c r="M101" s="56"/>
      <c r="N101" s="56"/>
      <c r="O101" s="56"/>
      <c r="P101" s="56"/>
      <c r="Q101" s="56"/>
      <c r="R101" s="56"/>
      <c r="S101" s="56">
        <v>8.3000000000000007</v>
      </c>
      <c r="T101" s="56">
        <v>7.9</v>
      </c>
      <c r="U101" s="56">
        <v>7.4</v>
      </c>
      <c r="V101" s="56">
        <v>7</v>
      </c>
      <c r="W101" s="56">
        <v>6.5</v>
      </c>
      <c r="X101" s="56">
        <v>5.9</v>
      </c>
      <c r="Y101" s="56">
        <v>5.3</v>
      </c>
      <c r="Z101" s="56">
        <v>4.5999999999999996</v>
      </c>
      <c r="AA101" s="56">
        <v>2.7</v>
      </c>
      <c r="AB101" s="56"/>
      <c r="AC101" s="56"/>
      <c r="AD101" s="56"/>
      <c r="AE101" s="56"/>
    </row>
    <row r="102" spans="2:31">
      <c r="B102" s="56" t="s">
        <v>378</v>
      </c>
      <c r="C102" s="52">
        <v>7.5</v>
      </c>
      <c r="D102" s="52">
        <v>5.5</v>
      </c>
      <c r="E102" s="167">
        <v>96517057</v>
      </c>
      <c r="F102" s="192">
        <v>3284</v>
      </c>
      <c r="G102" s="1427"/>
      <c r="H102" s="56"/>
      <c r="I102" s="56"/>
      <c r="J102" s="56"/>
      <c r="K102" s="56"/>
      <c r="L102" s="56"/>
      <c r="M102" s="56"/>
      <c r="N102" s="56"/>
      <c r="O102" s="56"/>
      <c r="P102" s="56"/>
      <c r="Q102" s="56"/>
      <c r="R102" s="56"/>
      <c r="S102" s="56"/>
      <c r="T102" s="56"/>
      <c r="U102" s="56">
        <v>7.9</v>
      </c>
      <c r="V102" s="56">
        <v>7.5</v>
      </c>
      <c r="W102" s="56">
        <v>7.1</v>
      </c>
      <c r="X102" s="56">
        <v>6.6</v>
      </c>
      <c r="Y102" s="56">
        <v>6.2</v>
      </c>
      <c r="Z102" s="56">
        <v>5.7</v>
      </c>
      <c r="AA102" s="56">
        <v>4.4000000000000004</v>
      </c>
      <c r="AB102" s="56">
        <v>3.6</v>
      </c>
      <c r="AC102" s="56">
        <v>2.5</v>
      </c>
      <c r="AD102" s="56"/>
      <c r="AE102" s="56"/>
    </row>
    <row r="103" spans="2:31">
      <c r="B103" s="56" t="s">
        <v>379</v>
      </c>
      <c r="C103" s="52">
        <v>7.5</v>
      </c>
      <c r="D103" s="52">
        <v>5.5</v>
      </c>
      <c r="E103" s="167">
        <v>96517058</v>
      </c>
      <c r="F103" s="192">
        <v>3496</v>
      </c>
      <c r="G103" s="1427"/>
      <c r="H103" s="56"/>
      <c r="I103" s="56"/>
      <c r="J103" s="56"/>
      <c r="K103" s="56"/>
      <c r="L103" s="56"/>
      <c r="M103" s="56"/>
      <c r="N103" s="56"/>
      <c r="O103" s="56"/>
      <c r="P103" s="56"/>
      <c r="Q103" s="56"/>
      <c r="R103" s="56"/>
      <c r="S103" s="56"/>
      <c r="T103" s="56"/>
      <c r="U103" s="56">
        <v>8.4</v>
      </c>
      <c r="V103" s="56">
        <v>8.1999999999999993</v>
      </c>
      <c r="W103" s="56">
        <v>7.8</v>
      </c>
      <c r="X103" s="56">
        <v>7.4</v>
      </c>
      <c r="Y103" s="56">
        <v>7</v>
      </c>
      <c r="Z103" s="56">
        <v>6.6</v>
      </c>
      <c r="AA103" s="56">
        <v>5.7</v>
      </c>
      <c r="AB103" s="56">
        <v>5.2</v>
      </c>
      <c r="AC103" s="56">
        <v>4.5</v>
      </c>
      <c r="AD103" s="56">
        <v>3.8</v>
      </c>
      <c r="AE103" s="56">
        <v>2.9</v>
      </c>
    </row>
    <row r="104" spans="2:31">
      <c r="B104" s="1" t="s">
        <v>355</v>
      </c>
      <c r="H104" s="10"/>
      <c r="I104" s="10"/>
      <c r="J104" s="10"/>
      <c r="K104" s="10"/>
      <c r="L104" s="10"/>
      <c r="M104" s="10"/>
      <c r="N104" s="10"/>
      <c r="O104" s="10"/>
      <c r="P104" s="10"/>
      <c r="Q104" s="10"/>
      <c r="R104" s="10"/>
      <c r="S104" s="10"/>
      <c r="T104" s="10"/>
      <c r="U104" s="10"/>
      <c r="V104" s="10"/>
      <c r="W104" s="10"/>
      <c r="X104" s="10"/>
      <c r="Y104" s="10"/>
      <c r="Z104" s="10"/>
      <c r="AA104" s="10"/>
      <c r="AB104" s="10"/>
      <c r="AC104" s="10"/>
    </row>
    <row r="105" spans="2:31">
      <c r="F105" s="49"/>
      <c r="H105" s="10"/>
      <c r="I105" s="10"/>
      <c r="J105" s="10"/>
      <c r="K105" s="10"/>
      <c r="L105" s="10"/>
      <c r="M105" s="10"/>
      <c r="N105" s="10"/>
      <c r="O105" s="10"/>
      <c r="P105" s="10"/>
      <c r="Q105" s="10"/>
      <c r="R105" s="10"/>
      <c r="S105" s="10"/>
      <c r="T105" s="10"/>
      <c r="U105" s="10"/>
      <c r="V105" s="10"/>
      <c r="W105" s="10"/>
      <c r="X105" s="10"/>
      <c r="Y105" s="10"/>
      <c r="Z105" s="10"/>
      <c r="AA105" s="10"/>
      <c r="AB105" s="10"/>
      <c r="AC105" s="10"/>
    </row>
    <row r="106" spans="2:31">
      <c r="F106" s="49"/>
      <c r="H106" s="10"/>
      <c r="I106" s="10"/>
      <c r="J106" s="10"/>
      <c r="K106" s="10"/>
      <c r="L106" s="10"/>
      <c r="M106" s="10"/>
      <c r="N106" s="10"/>
      <c r="O106" s="10"/>
      <c r="P106" s="10"/>
      <c r="Q106" s="10"/>
      <c r="R106" s="10"/>
      <c r="S106" s="10"/>
      <c r="T106" s="10"/>
      <c r="U106" s="10"/>
      <c r="V106" s="10"/>
      <c r="W106" s="10"/>
      <c r="X106" s="10"/>
      <c r="Y106" s="10"/>
      <c r="Z106" s="10"/>
      <c r="AA106" s="10"/>
      <c r="AB106" s="10"/>
      <c r="AC106" s="10"/>
    </row>
    <row r="107" spans="2:31">
      <c r="F107" s="49"/>
      <c r="H107" s="10"/>
      <c r="I107" s="10"/>
      <c r="J107" s="10"/>
      <c r="K107" s="10"/>
      <c r="L107" s="10"/>
      <c r="M107" s="10"/>
      <c r="N107" s="10"/>
      <c r="O107" s="10"/>
      <c r="P107" s="10"/>
      <c r="Q107" s="10"/>
      <c r="R107" s="10"/>
      <c r="S107" s="10"/>
      <c r="T107" s="10"/>
      <c r="U107" s="10"/>
      <c r="V107" s="10"/>
      <c r="W107" s="10"/>
      <c r="X107" s="10"/>
      <c r="Y107" s="10"/>
      <c r="Z107" s="10"/>
      <c r="AA107" s="10"/>
      <c r="AB107" s="10"/>
      <c r="AC107" s="10"/>
    </row>
    <row r="108" spans="2:31">
      <c r="F108" s="49"/>
      <c r="H108" s="10"/>
      <c r="I108" s="10"/>
      <c r="J108" s="10"/>
      <c r="K108" s="10"/>
      <c r="L108" s="10"/>
      <c r="M108" s="10"/>
      <c r="N108" s="10"/>
      <c r="O108" s="10"/>
      <c r="P108" s="10"/>
      <c r="Q108" s="10"/>
      <c r="R108" s="10"/>
      <c r="S108" s="10"/>
      <c r="T108" s="10"/>
      <c r="U108" s="10"/>
      <c r="V108" s="10"/>
      <c r="W108" s="10"/>
      <c r="X108" s="10"/>
      <c r="Y108" s="10"/>
      <c r="Z108" s="10"/>
      <c r="AA108" s="10"/>
      <c r="AB108" s="10"/>
      <c r="AC108" s="10"/>
    </row>
    <row r="109" spans="2:31">
      <c r="F109" s="49"/>
      <c r="H109" s="10"/>
      <c r="I109" s="10"/>
      <c r="J109" s="10"/>
      <c r="K109" s="10"/>
      <c r="L109" s="10"/>
      <c r="M109" s="10"/>
      <c r="N109" s="10"/>
      <c r="O109" s="10"/>
      <c r="P109" s="10"/>
      <c r="Q109" s="10"/>
      <c r="R109" s="10"/>
      <c r="S109" s="10"/>
      <c r="T109" s="10"/>
      <c r="U109" s="10"/>
      <c r="V109" s="10"/>
      <c r="W109" s="10"/>
      <c r="X109" s="10"/>
      <c r="Y109" s="10"/>
      <c r="Z109" s="10"/>
      <c r="AA109" s="10"/>
      <c r="AB109" s="10"/>
      <c r="AC109" s="10"/>
    </row>
    <row r="110" spans="2:31">
      <c r="F110" s="49"/>
      <c r="H110" s="10"/>
      <c r="I110" s="10"/>
      <c r="J110" s="10"/>
      <c r="K110" s="10"/>
      <c r="L110" s="10"/>
      <c r="M110" s="10"/>
      <c r="N110" s="10"/>
      <c r="O110" s="10"/>
      <c r="P110" s="10"/>
      <c r="Q110" s="10"/>
      <c r="R110" s="10"/>
      <c r="S110" s="10"/>
      <c r="T110" s="10"/>
      <c r="U110" s="10"/>
      <c r="V110" s="10"/>
      <c r="W110" s="10"/>
      <c r="X110" s="10"/>
      <c r="Y110" s="10"/>
      <c r="Z110" s="10"/>
      <c r="AA110" s="10"/>
      <c r="AB110" s="10"/>
      <c r="AC110" s="10"/>
    </row>
    <row r="111" spans="2:31">
      <c r="F111" s="49"/>
      <c r="H111" s="10"/>
      <c r="I111" s="10"/>
      <c r="J111" s="10"/>
      <c r="K111" s="10"/>
      <c r="L111" s="10"/>
      <c r="M111" s="10"/>
      <c r="N111" s="10"/>
      <c r="O111" s="10"/>
      <c r="P111" s="10"/>
      <c r="Q111" s="10"/>
      <c r="R111" s="10"/>
      <c r="S111" s="10"/>
      <c r="T111" s="10"/>
      <c r="U111" s="10"/>
      <c r="V111" s="10"/>
      <c r="W111" s="10"/>
      <c r="X111" s="10"/>
      <c r="Y111" s="10"/>
      <c r="Z111" s="10"/>
      <c r="AA111" s="10"/>
      <c r="AB111" s="10"/>
      <c r="AC111" s="10"/>
    </row>
    <row r="112" spans="2:31">
      <c r="F112" s="49"/>
      <c r="H112" s="10"/>
      <c r="I112" s="10"/>
      <c r="J112" s="10"/>
      <c r="K112" s="10"/>
      <c r="L112" s="10"/>
      <c r="M112" s="10"/>
      <c r="N112" s="10"/>
      <c r="O112" s="10"/>
      <c r="P112" s="10"/>
      <c r="Q112" s="10"/>
      <c r="R112" s="10"/>
      <c r="S112" s="10"/>
      <c r="T112" s="10"/>
      <c r="U112" s="10"/>
      <c r="V112" s="10"/>
      <c r="W112" s="10"/>
      <c r="X112" s="10"/>
      <c r="Y112" s="10"/>
      <c r="Z112" s="10"/>
      <c r="AA112" s="10"/>
      <c r="AB112" s="10"/>
      <c r="AC112" s="10"/>
    </row>
    <row r="113" spans="2:31" s="20" customFormat="1" ht="25.8">
      <c r="C113" s="41"/>
      <c r="D113" s="41"/>
      <c r="E113" s="41"/>
      <c r="F113" s="50"/>
      <c r="G113" s="41"/>
    </row>
    <row r="114" spans="2:31" s="42" customFormat="1" ht="19.8">
      <c r="B114" s="199" t="s">
        <v>380</v>
      </c>
      <c r="C114" s="43"/>
      <c r="D114" s="43"/>
      <c r="E114" s="43"/>
      <c r="F114" s="51"/>
      <c r="G114" s="43"/>
    </row>
    <row r="115" spans="2:31" ht="6" customHeight="1">
      <c r="F115" s="49"/>
    </row>
    <row r="116" spans="2:31" ht="6" customHeight="1">
      <c r="F116" s="49"/>
    </row>
    <row r="117" spans="2:31" ht="12.75" customHeight="1">
      <c r="B117" s="1428" t="s">
        <v>300</v>
      </c>
      <c r="C117" s="1428" t="s">
        <v>301</v>
      </c>
      <c r="D117" s="1428"/>
      <c r="E117" s="1428" t="s">
        <v>218</v>
      </c>
      <c r="F117" s="1438" t="s">
        <v>219</v>
      </c>
      <c r="G117" s="1439" t="s">
        <v>302</v>
      </c>
      <c r="H117" s="1429" t="s">
        <v>303</v>
      </c>
      <c r="I117" s="1429"/>
      <c r="J117" s="1429"/>
      <c r="K117" s="1429"/>
      <c r="L117" s="1429"/>
      <c r="M117" s="1429"/>
      <c r="N117" s="1429"/>
      <c r="O117" s="1429"/>
      <c r="P117" s="1429"/>
      <c r="Q117" s="1429"/>
      <c r="R117" s="1429"/>
      <c r="S117" s="1429"/>
      <c r="T117" s="1429"/>
      <c r="U117" s="1429"/>
      <c r="V117" s="1429"/>
      <c r="W117" s="1429"/>
      <c r="X117" s="1429"/>
      <c r="Y117" s="1429"/>
      <c r="Z117" s="1429"/>
      <c r="AA117" s="1429"/>
      <c r="AB117" s="1429"/>
      <c r="AC117" s="1429"/>
      <c r="AD117" s="1429"/>
      <c r="AE117" s="1429"/>
    </row>
    <row r="118" spans="2:31">
      <c r="B118" s="1428"/>
      <c r="C118" s="1428"/>
      <c r="D118" s="1428"/>
      <c r="E118" s="1428"/>
      <c r="F118" s="1438"/>
      <c r="G118" s="1439"/>
      <c r="H118" s="1429"/>
      <c r="I118" s="1429"/>
      <c r="J118" s="1429"/>
      <c r="K118" s="1429"/>
      <c r="L118" s="1429"/>
      <c r="M118" s="1429"/>
      <c r="N118" s="1429"/>
      <c r="O118" s="1429"/>
      <c r="P118" s="1429"/>
      <c r="Q118" s="1429"/>
      <c r="R118" s="1429"/>
      <c r="S118" s="1429"/>
      <c r="T118" s="1429"/>
      <c r="U118" s="1429"/>
      <c r="V118" s="1429"/>
      <c r="W118" s="1429"/>
      <c r="X118" s="1429"/>
      <c r="Y118" s="1429"/>
      <c r="Z118" s="1429"/>
      <c r="AA118" s="1429"/>
      <c r="AB118" s="1429"/>
      <c r="AC118" s="1429"/>
      <c r="AD118" s="1429"/>
      <c r="AE118" s="1429"/>
    </row>
    <row r="119" spans="2:31">
      <c r="B119" s="1428"/>
      <c r="C119" s="189" t="s">
        <v>304</v>
      </c>
      <c r="D119" s="189" t="s">
        <v>305</v>
      </c>
      <c r="E119" s="1428"/>
      <c r="F119" s="1438"/>
      <c r="G119" s="1439"/>
      <c r="H119" s="189">
        <v>4.5</v>
      </c>
      <c r="I119" s="189">
        <v>5</v>
      </c>
      <c r="J119" s="189">
        <v>6</v>
      </c>
      <c r="K119" s="189">
        <v>7</v>
      </c>
      <c r="L119" s="189">
        <v>8</v>
      </c>
      <c r="M119" s="189">
        <v>9</v>
      </c>
      <c r="N119" s="189">
        <v>10</v>
      </c>
      <c r="O119" s="189">
        <v>12</v>
      </c>
      <c r="P119" s="189">
        <v>15</v>
      </c>
      <c r="Q119" s="189">
        <v>17</v>
      </c>
      <c r="R119" s="189">
        <v>20</v>
      </c>
      <c r="S119" s="189">
        <v>22</v>
      </c>
      <c r="T119" s="189">
        <v>25</v>
      </c>
      <c r="U119" s="189">
        <v>27</v>
      </c>
      <c r="V119" s="189">
        <v>30</v>
      </c>
      <c r="W119" s="189">
        <v>32</v>
      </c>
      <c r="X119" s="189">
        <v>35</v>
      </c>
      <c r="Y119" s="189">
        <v>37</v>
      </c>
      <c r="Z119" s="189">
        <v>40</v>
      </c>
      <c r="AA119" s="189">
        <v>42</v>
      </c>
      <c r="AB119" s="189">
        <v>45</v>
      </c>
      <c r="AC119" s="189">
        <v>50</v>
      </c>
      <c r="AD119" s="189">
        <v>55</v>
      </c>
      <c r="AE119" s="189">
        <v>60</v>
      </c>
    </row>
    <row r="120" spans="2:31" ht="13.2" customHeight="1">
      <c r="B120" s="56" t="s">
        <v>381</v>
      </c>
      <c r="C120" s="52" t="s">
        <v>382</v>
      </c>
      <c r="D120" s="52">
        <v>0.37</v>
      </c>
      <c r="E120" s="167">
        <v>96500963</v>
      </c>
      <c r="F120" s="192">
        <v>1314</v>
      </c>
      <c r="G120" s="1427" t="s">
        <v>383</v>
      </c>
      <c r="H120" s="52">
        <v>12.9</v>
      </c>
      <c r="I120" s="52">
        <v>12.5</v>
      </c>
      <c r="J120" s="52">
        <v>11.5</v>
      </c>
      <c r="K120" s="52">
        <v>10.4</v>
      </c>
      <c r="L120" s="52">
        <v>9.1</v>
      </c>
      <c r="M120" s="52">
        <v>7.4</v>
      </c>
      <c r="N120" s="52"/>
      <c r="O120" s="52"/>
      <c r="P120" s="52"/>
      <c r="Q120" s="52"/>
      <c r="R120" s="52"/>
      <c r="S120" s="52"/>
      <c r="T120" s="52"/>
      <c r="U120" s="52"/>
      <c r="V120" s="52"/>
      <c r="W120" s="52"/>
      <c r="X120" s="52"/>
      <c r="Y120" s="52"/>
      <c r="Z120" s="52"/>
      <c r="AA120" s="52"/>
      <c r="AB120" s="52"/>
      <c r="AC120" s="52"/>
      <c r="AD120" s="52"/>
      <c r="AE120" s="52"/>
    </row>
    <row r="121" spans="2:31">
      <c r="B121" s="56" t="s">
        <v>384</v>
      </c>
      <c r="C121" s="52">
        <v>1</v>
      </c>
      <c r="D121" s="52">
        <v>0.75</v>
      </c>
      <c r="E121" s="167">
        <v>96500964</v>
      </c>
      <c r="F121" s="192">
        <v>1446</v>
      </c>
      <c r="G121" s="1427"/>
      <c r="H121" s="52"/>
      <c r="I121" s="52"/>
      <c r="J121" s="52"/>
      <c r="K121" s="52"/>
      <c r="L121" s="52"/>
      <c r="M121" s="52"/>
      <c r="N121" s="52">
        <v>13</v>
      </c>
      <c r="O121" s="52">
        <v>12</v>
      </c>
      <c r="P121" s="52">
        <v>10.199999999999999</v>
      </c>
      <c r="Q121" s="52">
        <v>8.6999999999999993</v>
      </c>
      <c r="R121" s="52">
        <v>4.4000000000000004</v>
      </c>
      <c r="S121" s="52"/>
      <c r="T121" s="52"/>
      <c r="U121" s="52"/>
      <c r="V121" s="52"/>
      <c r="W121" s="52"/>
      <c r="X121" s="52"/>
      <c r="Y121" s="57"/>
      <c r="Z121" s="52"/>
      <c r="AA121" s="52"/>
      <c r="AB121" s="52"/>
      <c r="AC121" s="52"/>
      <c r="AD121" s="52"/>
      <c r="AE121" s="52"/>
    </row>
    <row r="122" spans="2:31">
      <c r="B122" s="56" t="s">
        <v>385</v>
      </c>
      <c r="C122" s="52" t="s">
        <v>386</v>
      </c>
      <c r="D122" s="52">
        <v>1.1000000000000001</v>
      </c>
      <c r="E122" s="167">
        <v>96500965</v>
      </c>
      <c r="F122" s="192">
        <v>1706</v>
      </c>
      <c r="G122" s="1427"/>
      <c r="H122" s="52"/>
      <c r="I122" s="52"/>
      <c r="J122" s="52"/>
      <c r="K122" s="52"/>
      <c r="L122" s="52"/>
      <c r="M122" s="52"/>
      <c r="N122" s="52"/>
      <c r="O122" s="52"/>
      <c r="P122" s="52"/>
      <c r="Q122" s="52">
        <v>12.5</v>
      </c>
      <c r="R122" s="52">
        <v>11.4</v>
      </c>
      <c r="S122" s="52">
        <v>10.5</v>
      </c>
      <c r="T122" s="52">
        <v>9</v>
      </c>
      <c r="U122" s="52">
        <v>7.9</v>
      </c>
      <c r="V122" s="52">
        <v>4.5999999999999996</v>
      </c>
      <c r="W122" s="52"/>
      <c r="X122" s="52"/>
      <c r="Y122" s="52"/>
      <c r="Z122" s="52"/>
      <c r="AA122" s="52"/>
      <c r="AB122" s="52"/>
      <c r="AC122" s="52"/>
      <c r="AD122" s="52"/>
      <c r="AE122" s="52"/>
    </row>
    <row r="123" spans="2:31">
      <c r="B123" s="56" t="s">
        <v>387</v>
      </c>
      <c r="C123" s="52">
        <v>2</v>
      </c>
      <c r="D123" s="52">
        <v>1.5</v>
      </c>
      <c r="E123" s="167">
        <v>96500966</v>
      </c>
      <c r="F123" s="192">
        <v>1918</v>
      </c>
      <c r="G123" s="1427"/>
      <c r="H123" s="52"/>
      <c r="I123" s="52"/>
      <c r="J123" s="52"/>
      <c r="K123" s="52"/>
      <c r="L123" s="52"/>
      <c r="M123" s="52"/>
      <c r="N123" s="52"/>
      <c r="O123" s="52"/>
      <c r="P123" s="52"/>
      <c r="Q123" s="52"/>
      <c r="R123" s="52"/>
      <c r="S123" s="52"/>
      <c r="T123" s="52">
        <v>12.2</v>
      </c>
      <c r="U123" s="52">
        <v>11.6</v>
      </c>
      <c r="V123" s="52">
        <v>10.7</v>
      </c>
      <c r="W123" s="52">
        <v>10</v>
      </c>
      <c r="X123" s="52">
        <v>8.8000000000000007</v>
      </c>
      <c r="Y123" s="52">
        <v>7.8</v>
      </c>
      <c r="Z123" s="52">
        <v>5.6</v>
      </c>
      <c r="AA123" s="52"/>
      <c r="AB123" s="52"/>
      <c r="AC123" s="52"/>
      <c r="AD123" s="52"/>
      <c r="AE123" s="52"/>
    </row>
    <row r="124" spans="2:31">
      <c r="B124" s="56" t="s">
        <v>388</v>
      </c>
      <c r="C124" s="52">
        <v>3</v>
      </c>
      <c r="D124" s="52">
        <v>2.2000000000000002</v>
      </c>
      <c r="E124" s="167">
        <v>96500967</v>
      </c>
      <c r="F124" s="192">
        <v>2086</v>
      </c>
      <c r="G124" s="1427"/>
      <c r="H124" s="52"/>
      <c r="I124" s="52"/>
      <c r="J124" s="52"/>
      <c r="K124" s="52"/>
      <c r="L124" s="52"/>
      <c r="M124" s="52"/>
      <c r="N124" s="52"/>
      <c r="O124" s="52"/>
      <c r="P124" s="52"/>
      <c r="Q124" s="52"/>
      <c r="R124" s="52"/>
      <c r="S124" s="52"/>
      <c r="T124" s="52"/>
      <c r="U124" s="52"/>
      <c r="V124" s="52">
        <v>12.7</v>
      </c>
      <c r="W124" s="52">
        <v>12.2</v>
      </c>
      <c r="X124" s="52">
        <v>11.5</v>
      </c>
      <c r="Y124" s="52">
        <v>11</v>
      </c>
      <c r="Z124" s="52">
        <v>10.199999999999999</v>
      </c>
      <c r="AA124" s="52">
        <v>9.6</v>
      </c>
      <c r="AB124" s="52">
        <v>8.6</v>
      </c>
      <c r="AC124" s="52"/>
      <c r="AD124" s="52"/>
      <c r="AE124" s="52"/>
    </row>
    <row r="125" spans="2:31">
      <c r="B125" s="56" t="s">
        <v>389</v>
      </c>
      <c r="C125" s="52">
        <v>3</v>
      </c>
      <c r="D125" s="52">
        <v>2.2000000000000002</v>
      </c>
      <c r="E125" s="167">
        <v>96500968</v>
      </c>
      <c r="F125" s="192">
        <v>2197</v>
      </c>
      <c r="G125" s="1427"/>
      <c r="H125" s="52"/>
      <c r="I125" s="52"/>
      <c r="J125" s="52"/>
      <c r="K125" s="52"/>
      <c r="L125" s="52"/>
      <c r="M125" s="52"/>
      <c r="N125" s="52"/>
      <c r="O125" s="52"/>
      <c r="P125" s="52"/>
      <c r="Q125" s="52"/>
      <c r="R125" s="52"/>
      <c r="S125" s="52"/>
      <c r="T125" s="52"/>
      <c r="U125" s="52"/>
      <c r="V125" s="52"/>
      <c r="W125" s="52"/>
      <c r="X125" s="52">
        <v>12.8</v>
      </c>
      <c r="Y125" s="52">
        <v>12.4</v>
      </c>
      <c r="Z125" s="52">
        <v>11.8</v>
      </c>
      <c r="AA125" s="52">
        <v>11.4</v>
      </c>
      <c r="AB125" s="52">
        <v>10.8</v>
      </c>
      <c r="AC125" s="52">
        <v>9.5</v>
      </c>
      <c r="AD125" s="52">
        <v>8</v>
      </c>
      <c r="AE125" s="52">
        <v>5.7</v>
      </c>
    </row>
    <row r="126" spans="2:31">
      <c r="B126" s="129"/>
      <c r="C126" s="130"/>
      <c r="D126" s="130"/>
      <c r="E126" s="130"/>
      <c r="F126" s="173" t="s">
        <v>225</v>
      </c>
      <c r="G126" s="1427"/>
      <c r="H126" s="52">
        <v>45</v>
      </c>
      <c r="I126" s="52">
        <v>47</v>
      </c>
      <c r="J126" s="52">
        <v>50</v>
      </c>
      <c r="K126" s="52">
        <v>55</v>
      </c>
      <c r="L126" s="52">
        <v>57</v>
      </c>
      <c r="M126" s="52">
        <v>60</v>
      </c>
      <c r="N126" s="52">
        <v>65</v>
      </c>
      <c r="O126" s="52">
        <v>67</v>
      </c>
      <c r="P126" s="52">
        <v>70</v>
      </c>
      <c r="Q126" s="52">
        <v>75</v>
      </c>
      <c r="R126" s="52">
        <v>85</v>
      </c>
      <c r="S126" s="52">
        <v>90</v>
      </c>
      <c r="T126" s="52">
        <v>100</v>
      </c>
      <c r="U126" s="52">
        <v>110</v>
      </c>
      <c r="V126" s="52">
        <v>120</v>
      </c>
      <c r="W126" s="52">
        <v>130</v>
      </c>
      <c r="X126" s="52">
        <v>140</v>
      </c>
      <c r="Y126" s="52">
        <v>150</v>
      </c>
      <c r="Z126" s="52">
        <v>160</v>
      </c>
      <c r="AA126" s="52">
        <v>170</v>
      </c>
      <c r="AB126" s="52">
        <v>180</v>
      </c>
      <c r="AC126" s="52">
        <v>190</v>
      </c>
      <c r="AD126" s="52">
        <v>200</v>
      </c>
      <c r="AE126" s="52">
        <v>225</v>
      </c>
    </row>
    <row r="127" spans="2:31">
      <c r="B127" s="1009" t="s">
        <v>390</v>
      </c>
      <c r="C127" s="1006">
        <v>4</v>
      </c>
      <c r="D127" s="1006">
        <v>3</v>
      </c>
      <c r="E127" s="1006">
        <v>96500969</v>
      </c>
      <c r="F127" s="1150">
        <v>2420</v>
      </c>
      <c r="G127" s="1427"/>
      <c r="H127" s="1006">
        <v>12.3</v>
      </c>
      <c r="I127" s="1006">
        <v>11.9</v>
      </c>
      <c r="J127" s="1006">
        <v>11.4</v>
      </c>
      <c r="K127" s="1006">
        <v>10.5</v>
      </c>
      <c r="L127" s="1006">
        <v>10</v>
      </c>
      <c r="M127" s="1006">
        <v>9.4</v>
      </c>
      <c r="N127" s="1006">
        <v>8</v>
      </c>
      <c r="O127" s="1006">
        <v>7.4</v>
      </c>
      <c r="P127" s="1006">
        <v>6.1</v>
      </c>
      <c r="Q127" s="1006"/>
      <c r="R127" s="1006"/>
      <c r="S127" s="1006"/>
      <c r="T127" s="1006"/>
      <c r="U127" s="1009"/>
      <c r="V127" s="1009"/>
      <c r="W127" s="1009"/>
      <c r="X127" s="1006"/>
      <c r="Y127" s="1006"/>
      <c r="Z127" s="1006"/>
      <c r="AA127" s="1009"/>
      <c r="AB127" s="1009"/>
      <c r="AC127" s="1009"/>
      <c r="AD127" s="1009"/>
      <c r="AE127" s="1009"/>
    </row>
    <row r="128" spans="2:31">
      <c r="B128" s="56" t="s">
        <v>391</v>
      </c>
      <c r="C128" s="52">
        <v>4</v>
      </c>
      <c r="D128" s="52">
        <v>3</v>
      </c>
      <c r="E128" s="167">
        <v>96500970</v>
      </c>
      <c r="F128" s="192">
        <v>2535</v>
      </c>
      <c r="G128" s="1427"/>
      <c r="H128" s="52"/>
      <c r="I128" s="52">
        <v>12.9</v>
      </c>
      <c r="J128" s="52">
        <v>12.4</v>
      </c>
      <c r="K128" s="52">
        <v>11.7</v>
      </c>
      <c r="L128" s="52">
        <v>11.4</v>
      </c>
      <c r="M128" s="52">
        <v>10.9</v>
      </c>
      <c r="N128" s="52">
        <v>9.9</v>
      </c>
      <c r="O128" s="52">
        <v>9.6</v>
      </c>
      <c r="P128" s="52">
        <v>8.9</v>
      </c>
      <c r="Q128" s="52">
        <v>7.7</v>
      </c>
      <c r="R128" s="52"/>
      <c r="S128" s="52"/>
      <c r="T128" s="52"/>
      <c r="U128" s="56"/>
      <c r="V128" s="56"/>
      <c r="W128" s="56"/>
      <c r="X128" s="52"/>
      <c r="Y128" s="52"/>
      <c r="Z128" s="52"/>
      <c r="AA128" s="56"/>
      <c r="AB128" s="56"/>
      <c r="AC128" s="56"/>
      <c r="AD128" s="56"/>
      <c r="AE128" s="56"/>
    </row>
    <row r="129" spans="2:31">
      <c r="B129" s="56" t="s">
        <v>392</v>
      </c>
      <c r="C129" s="52">
        <v>4</v>
      </c>
      <c r="D129" s="52">
        <v>3</v>
      </c>
      <c r="E129" s="167">
        <v>96500971</v>
      </c>
      <c r="F129" s="192">
        <v>2650</v>
      </c>
      <c r="G129" s="1427"/>
      <c r="H129" s="52"/>
      <c r="I129" s="52"/>
      <c r="J129" s="52"/>
      <c r="K129" s="52">
        <v>12.5</v>
      </c>
      <c r="L129" s="52">
        <v>12.2</v>
      </c>
      <c r="M129" s="52">
        <v>11.8</v>
      </c>
      <c r="N129" s="52">
        <v>11.1</v>
      </c>
      <c r="O129" s="52">
        <v>10.8</v>
      </c>
      <c r="P129" s="52">
        <v>10.4</v>
      </c>
      <c r="Q129" s="52">
        <v>9.5</v>
      </c>
      <c r="R129" s="52">
        <v>7.4</v>
      </c>
      <c r="S129" s="52">
        <v>5.6</v>
      </c>
      <c r="T129" s="52"/>
      <c r="U129" s="56"/>
      <c r="V129" s="56"/>
      <c r="W129" s="56"/>
      <c r="X129" s="52"/>
      <c r="Y129" s="52"/>
      <c r="Z129" s="52"/>
      <c r="AA129" s="56"/>
      <c r="AB129" s="56"/>
      <c r="AC129" s="56"/>
      <c r="AD129" s="56"/>
      <c r="AE129" s="56"/>
    </row>
    <row r="130" spans="2:31">
      <c r="B130" s="56" t="s">
        <v>393</v>
      </c>
      <c r="C130" s="52" t="s">
        <v>394</v>
      </c>
      <c r="D130" s="52">
        <v>4</v>
      </c>
      <c r="E130" s="167">
        <v>96500972</v>
      </c>
      <c r="F130" s="192">
        <v>3028</v>
      </c>
      <c r="G130" s="1427"/>
      <c r="H130" s="52"/>
      <c r="I130" s="52"/>
      <c r="J130" s="52"/>
      <c r="K130" s="52"/>
      <c r="L130" s="52"/>
      <c r="M130" s="52">
        <v>12.8</v>
      </c>
      <c r="N130" s="52">
        <v>12.2</v>
      </c>
      <c r="O130" s="52">
        <v>12</v>
      </c>
      <c r="P130" s="52">
        <v>11.6</v>
      </c>
      <c r="Q130" s="52">
        <v>10.9</v>
      </c>
      <c r="R130" s="52">
        <v>9.5</v>
      </c>
      <c r="S130" s="52">
        <v>8.6</v>
      </c>
      <c r="T130" s="52">
        <v>6</v>
      </c>
      <c r="U130" s="56"/>
      <c r="V130" s="56"/>
      <c r="W130" s="56"/>
      <c r="X130" s="52"/>
      <c r="Y130" s="52"/>
      <c r="Z130" s="52"/>
      <c r="AA130" s="56"/>
      <c r="AB130" s="56"/>
      <c r="AC130" s="56"/>
      <c r="AD130" s="56"/>
      <c r="AE130" s="56"/>
    </row>
    <row r="131" spans="2:31">
      <c r="B131" s="56" t="s">
        <v>395</v>
      </c>
      <c r="C131" s="52" t="s">
        <v>394</v>
      </c>
      <c r="D131" s="52">
        <v>4</v>
      </c>
      <c r="E131" s="167">
        <v>96500973</v>
      </c>
      <c r="F131" s="192">
        <v>3261</v>
      </c>
      <c r="G131" s="1427"/>
      <c r="H131" s="56"/>
      <c r="I131" s="56"/>
      <c r="J131" s="56"/>
      <c r="K131" s="56"/>
      <c r="L131" s="56"/>
      <c r="M131" s="56"/>
      <c r="N131" s="52"/>
      <c r="O131" s="52"/>
      <c r="P131" s="52">
        <v>12.9</v>
      </c>
      <c r="Q131" s="52">
        <v>11.9</v>
      </c>
      <c r="R131" s="52">
        <v>10.8</v>
      </c>
      <c r="S131" s="52">
        <v>10.199999999999999</v>
      </c>
      <c r="T131" s="52">
        <v>9.5</v>
      </c>
      <c r="U131" s="52">
        <v>8</v>
      </c>
      <c r="V131" s="52">
        <v>5.8</v>
      </c>
      <c r="W131" s="52"/>
      <c r="X131" s="52"/>
      <c r="Y131" s="52"/>
      <c r="Z131" s="52"/>
      <c r="AA131" s="56"/>
      <c r="AB131" s="56"/>
      <c r="AC131" s="56"/>
      <c r="AD131" s="56"/>
      <c r="AE131" s="56"/>
    </row>
    <row r="132" spans="2:31">
      <c r="B132" s="1009" t="s">
        <v>396</v>
      </c>
      <c r="C132" s="1006" t="s">
        <v>397</v>
      </c>
      <c r="D132" s="1006">
        <v>5.5</v>
      </c>
      <c r="E132" s="1006">
        <v>96500974</v>
      </c>
      <c r="F132" s="1150">
        <v>3801</v>
      </c>
      <c r="G132" s="1427"/>
      <c r="H132" s="1009"/>
      <c r="I132" s="1009"/>
      <c r="J132" s="1009"/>
      <c r="K132" s="1009"/>
      <c r="L132" s="1009"/>
      <c r="M132" s="1009"/>
      <c r="N132" s="1009"/>
      <c r="O132" s="1006"/>
      <c r="P132" s="1006"/>
      <c r="Q132" s="1006"/>
      <c r="R132" s="1006">
        <v>12.3</v>
      </c>
      <c r="S132" s="1006">
        <v>11.9</v>
      </c>
      <c r="T132" s="1006">
        <v>11.4</v>
      </c>
      <c r="U132" s="1006">
        <v>10.5</v>
      </c>
      <c r="V132" s="1006">
        <v>9.4</v>
      </c>
      <c r="W132" s="1006">
        <v>8</v>
      </c>
      <c r="X132" s="1006">
        <v>6</v>
      </c>
      <c r="Y132" s="1006"/>
      <c r="Z132" s="1006"/>
      <c r="AA132" s="1009"/>
      <c r="AB132" s="1009"/>
      <c r="AC132" s="1009"/>
      <c r="AD132" s="1009"/>
      <c r="AE132" s="1009"/>
    </row>
    <row r="133" spans="2:31">
      <c r="B133" s="56" t="s">
        <v>398</v>
      </c>
      <c r="C133" s="52" t="s">
        <v>397</v>
      </c>
      <c r="D133" s="52">
        <v>5.5</v>
      </c>
      <c r="E133" s="167">
        <v>96500975</v>
      </c>
      <c r="F133" s="192">
        <v>4035</v>
      </c>
      <c r="G133" s="1427"/>
      <c r="H133" s="52"/>
      <c r="I133" s="52"/>
      <c r="J133" s="52"/>
      <c r="K133" s="52"/>
      <c r="L133" s="52"/>
      <c r="M133" s="52"/>
      <c r="N133" s="52"/>
      <c r="O133" s="52"/>
      <c r="P133" s="52"/>
      <c r="Q133" s="52"/>
      <c r="R133" s="52"/>
      <c r="S133" s="52"/>
      <c r="T133" s="52">
        <v>12.4</v>
      </c>
      <c r="U133" s="52">
        <v>11.7</v>
      </c>
      <c r="V133" s="52">
        <v>10.8</v>
      </c>
      <c r="W133" s="52">
        <v>10</v>
      </c>
      <c r="X133" s="52">
        <v>8.9</v>
      </c>
      <c r="Y133" s="52">
        <v>7.7</v>
      </c>
      <c r="Z133" s="52">
        <v>5.7</v>
      </c>
      <c r="AA133" s="56"/>
      <c r="AB133" s="56"/>
      <c r="AC133" s="56"/>
      <c r="AD133" s="56"/>
      <c r="AE133" s="56"/>
    </row>
    <row r="134" spans="2:31">
      <c r="B134" s="56" t="s">
        <v>399</v>
      </c>
      <c r="C134" s="52">
        <v>10</v>
      </c>
      <c r="D134" s="52">
        <v>7.5</v>
      </c>
      <c r="E134" s="167">
        <v>96501223</v>
      </c>
      <c r="F134" s="192">
        <v>4389</v>
      </c>
      <c r="G134" s="1427"/>
      <c r="H134" s="52"/>
      <c r="I134" s="52"/>
      <c r="J134" s="52"/>
      <c r="K134" s="52"/>
      <c r="L134" s="52"/>
      <c r="M134" s="52"/>
      <c r="N134" s="52"/>
      <c r="O134" s="52"/>
      <c r="P134" s="52"/>
      <c r="Q134" s="52"/>
      <c r="R134" s="52"/>
      <c r="S134" s="52"/>
      <c r="T134" s="52"/>
      <c r="U134" s="52">
        <v>12.8</v>
      </c>
      <c r="V134" s="52">
        <v>12.2</v>
      </c>
      <c r="W134" s="52">
        <v>11.5</v>
      </c>
      <c r="X134" s="52">
        <v>10.7</v>
      </c>
      <c r="Y134" s="52">
        <v>10</v>
      </c>
      <c r="Z134" s="52">
        <v>9</v>
      </c>
      <c r="AA134" s="52">
        <v>7.9</v>
      </c>
      <c r="AB134" s="52">
        <v>6.4</v>
      </c>
      <c r="AC134" s="52"/>
      <c r="AD134" s="52"/>
      <c r="AE134" s="56"/>
    </row>
    <row r="135" spans="2:31">
      <c r="B135" s="56" t="s">
        <v>400</v>
      </c>
      <c r="C135" s="52">
        <v>10</v>
      </c>
      <c r="D135" s="52">
        <v>7.5</v>
      </c>
      <c r="E135" s="167">
        <v>96501224</v>
      </c>
      <c r="F135" s="192">
        <v>4617</v>
      </c>
      <c r="G135" s="1427"/>
      <c r="H135" s="52"/>
      <c r="I135" s="52"/>
      <c r="J135" s="52"/>
      <c r="K135" s="52"/>
      <c r="L135" s="52"/>
      <c r="M135" s="52"/>
      <c r="N135" s="52"/>
      <c r="O135" s="52"/>
      <c r="P135" s="52"/>
      <c r="Q135" s="52"/>
      <c r="R135" s="52"/>
      <c r="S135" s="52"/>
      <c r="T135" s="52"/>
      <c r="U135" s="52"/>
      <c r="V135" s="52">
        <v>12.9</v>
      </c>
      <c r="W135" s="52">
        <v>12.4</v>
      </c>
      <c r="X135" s="52">
        <v>11.8</v>
      </c>
      <c r="Y135" s="52">
        <v>11.1</v>
      </c>
      <c r="Z135" s="52">
        <v>10.4</v>
      </c>
      <c r="AA135" s="52">
        <v>9.6</v>
      </c>
      <c r="AB135" s="52">
        <v>8.6999999999999993</v>
      </c>
      <c r="AC135" s="52">
        <v>7.7</v>
      </c>
      <c r="AD135" s="52">
        <v>6.3</v>
      </c>
      <c r="AE135" s="56"/>
    </row>
    <row r="136" spans="2:31">
      <c r="B136" s="56" t="s">
        <v>401</v>
      </c>
      <c r="C136" s="52">
        <v>10</v>
      </c>
      <c r="D136" s="52">
        <v>7.5</v>
      </c>
      <c r="E136" s="167">
        <v>96501225</v>
      </c>
      <c r="F136" s="192">
        <v>4851</v>
      </c>
      <c r="G136" s="1427"/>
      <c r="H136" s="52"/>
      <c r="I136" s="52"/>
      <c r="J136" s="52"/>
      <c r="K136" s="52"/>
      <c r="L136" s="52"/>
      <c r="M136" s="52"/>
      <c r="N136" s="52"/>
      <c r="O136" s="52"/>
      <c r="P136" s="52"/>
      <c r="Q136" s="52"/>
      <c r="R136" s="52"/>
      <c r="S136" s="52"/>
      <c r="T136" s="52"/>
      <c r="U136" s="52"/>
      <c r="V136" s="52"/>
      <c r="W136" s="52">
        <v>13</v>
      </c>
      <c r="X136" s="52">
        <v>12.5</v>
      </c>
      <c r="Y136" s="52">
        <v>11.9</v>
      </c>
      <c r="Z136" s="52">
        <v>11.3</v>
      </c>
      <c r="AA136" s="52">
        <v>10.7</v>
      </c>
      <c r="AB136" s="52">
        <v>10.1</v>
      </c>
      <c r="AC136" s="52">
        <v>9.3000000000000007</v>
      </c>
      <c r="AD136" s="52">
        <v>8.5</v>
      </c>
      <c r="AE136" s="52">
        <v>4.9000000000000004</v>
      </c>
    </row>
    <row r="137" spans="2:31">
      <c r="B137" s="190"/>
      <c r="C137" s="189" t="s">
        <v>304</v>
      </c>
      <c r="D137" s="189" t="s">
        <v>305</v>
      </c>
      <c r="E137" s="190"/>
      <c r="F137" s="200" t="s">
        <v>225</v>
      </c>
      <c r="G137" s="201"/>
      <c r="H137" s="189">
        <v>7</v>
      </c>
      <c r="I137" s="189">
        <v>8</v>
      </c>
      <c r="J137" s="189">
        <v>9</v>
      </c>
      <c r="K137" s="189">
        <v>10</v>
      </c>
      <c r="L137" s="189">
        <v>12</v>
      </c>
      <c r="M137" s="189">
        <v>15</v>
      </c>
      <c r="N137" s="189">
        <v>17</v>
      </c>
      <c r="O137" s="189">
        <v>20</v>
      </c>
      <c r="P137" s="189">
        <v>22</v>
      </c>
      <c r="Q137" s="189">
        <v>25</v>
      </c>
      <c r="R137" s="189">
        <v>27</v>
      </c>
      <c r="S137" s="189">
        <v>30</v>
      </c>
      <c r="T137" s="189">
        <v>32</v>
      </c>
      <c r="U137" s="189">
        <v>35</v>
      </c>
      <c r="V137" s="189">
        <v>37</v>
      </c>
      <c r="W137" s="189">
        <v>40</v>
      </c>
      <c r="X137" s="189">
        <v>42</v>
      </c>
      <c r="Y137" s="189">
        <v>45</v>
      </c>
      <c r="Z137" s="189">
        <v>50</v>
      </c>
      <c r="AA137" s="189">
        <v>55</v>
      </c>
      <c r="AB137" s="189">
        <v>65</v>
      </c>
      <c r="AC137" s="189">
        <v>70</v>
      </c>
      <c r="AD137" s="189">
        <v>75</v>
      </c>
      <c r="AE137" s="189">
        <v>80</v>
      </c>
    </row>
    <row r="138" spans="2:31" ht="13.2" customHeight="1">
      <c r="B138" s="56" t="s">
        <v>402</v>
      </c>
      <c r="C138" s="52" t="s">
        <v>386</v>
      </c>
      <c r="D138" s="52">
        <v>1.1000000000000001</v>
      </c>
      <c r="E138" s="167">
        <v>96501697</v>
      </c>
      <c r="F138" s="192">
        <v>1741</v>
      </c>
      <c r="G138" s="1427" t="s">
        <v>403</v>
      </c>
      <c r="H138" s="52">
        <v>23</v>
      </c>
      <c r="I138" s="52">
        <v>21.6</v>
      </c>
      <c r="J138" s="52">
        <v>19.899999999999999</v>
      </c>
      <c r="K138" s="52">
        <v>17.899999999999999</v>
      </c>
      <c r="L138" s="52">
        <v>12.4</v>
      </c>
      <c r="M138" s="52"/>
      <c r="N138" s="52"/>
      <c r="O138" s="52"/>
      <c r="P138" s="52"/>
      <c r="Q138" s="52"/>
      <c r="R138" s="52"/>
      <c r="S138" s="52"/>
      <c r="T138" s="52"/>
      <c r="U138" s="52"/>
      <c r="V138" s="52"/>
      <c r="W138" s="52"/>
      <c r="X138" s="52"/>
      <c r="Y138" s="52"/>
      <c r="Z138" s="52"/>
      <c r="AA138" s="52"/>
      <c r="AB138" s="52"/>
      <c r="AC138" s="52"/>
      <c r="AD138" s="52"/>
      <c r="AE138" s="52"/>
    </row>
    <row r="139" spans="2:31">
      <c r="B139" s="56" t="s">
        <v>404</v>
      </c>
      <c r="C139" s="52">
        <v>3</v>
      </c>
      <c r="D139" s="52">
        <v>2.2000000000000002</v>
      </c>
      <c r="E139" s="167">
        <v>96501698</v>
      </c>
      <c r="F139" s="192">
        <v>2193</v>
      </c>
      <c r="G139" s="1427"/>
      <c r="H139" s="52"/>
      <c r="I139" s="52"/>
      <c r="J139" s="52"/>
      <c r="K139" s="52"/>
      <c r="L139" s="52"/>
      <c r="M139" s="52">
        <v>23.4</v>
      </c>
      <c r="N139" s="52">
        <v>21.9</v>
      </c>
      <c r="O139" s="52">
        <v>19.100000000000001</v>
      </c>
      <c r="P139" s="52">
        <v>16.899999999999999</v>
      </c>
      <c r="Q139" s="52">
        <v>12.4</v>
      </c>
      <c r="R139" s="52">
        <v>7</v>
      </c>
      <c r="S139" s="52"/>
      <c r="T139" s="52"/>
      <c r="U139" s="52"/>
      <c r="V139" s="52"/>
      <c r="W139" s="52"/>
      <c r="X139" s="52"/>
      <c r="Y139" s="52"/>
      <c r="Z139" s="52"/>
      <c r="AA139" s="52"/>
      <c r="AB139" s="52"/>
      <c r="AC139" s="52"/>
      <c r="AD139" s="52"/>
      <c r="AE139" s="52"/>
    </row>
    <row r="140" spans="2:31">
      <c r="B140" s="56" t="s">
        <v>405</v>
      </c>
      <c r="C140" s="52">
        <v>4</v>
      </c>
      <c r="D140" s="52">
        <v>3</v>
      </c>
      <c r="E140" s="167">
        <v>96501699</v>
      </c>
      <c r="F140" s="192">
        <v>2535</v>
      </c>
      <c r="G140" s="1427"/>
      <c r="H140" s="52"/>
      <c r="I140" s="52"/>
      <c r="J140" s="52"/>
      <c r="K140" s="52"/>
      <c r="L140" s="52"/>
      <c r="M140" s="52"/>
      <c r="N140" s="52"/>
      <c r="O140" s="52"/>
      <c r="P140" s="52"/>
      <c r="Q140" s="52">
        <v>22.3</v>
      </c>
      <c r="R140" s="52">
        <v>21.2</v>
      </c>
      <c r="S140" s="52">
        <v>19.3</v>
      </c>
      <c r="T140" s="52">
        <v>17.899999999999999</v>
      </c>
      <c r="U140" s="52">
        <v>15.4</v>
      </c>
      <c r="V140" s="52">
        <v>13.3</v>
      </c>
      <c r="W140" s="52">
        <v>8.6</v>
      </c>
      <c r="X140" s="52"/>
      <c r="Y140" s="52"/>
      <c r="Z140" s="52"/>
      <c r="AA140" s="52"/>
      <c r="AB140" s="52"/>
      <c r="AC140" s="52"/>
      <c r="AD140" s="52"/>
      <c r="AE140" s="52"/>
    </row>
    <row r="141" spans="2:31">
      <c r="B141" s="56" t="s">
        <v>406</v>
      </c>
      <c r="C141" s="52" t="s">
        <v>394</v>
      </c>
      <c r="D141" s="52">
        <v>4</v>
      </c>
      <c r="E141" s="167">
        <v>96501700</v>
      </c>
      <c r="F141" s="192">
        <v>2942</v>
      </c>
      <c r="G141" s="1427"/>
      <c r="H141" s="52"/>
      <c r="I141" s="52"/>
      <c r="J141" s="52"/>
      <c r="K141" s="52"/>
      <c r="L141" s="52"/>
      <c r="M141" s="52"/>
      <c r="N141" s="52"/>
      <c r="O141" s="52"/>
      <c r="P141" s="52"/>
      <c r="Q141" s="52"/>
      <c r="R141" s="52"/>
      <c r="S141" s="52"/>
      <c r="T141" s="52">
        <v>23.1</v>
      </c>
      <c r="U141" s="52">
        <v>21.9</v>
      </c>
      <c r="V141" s="52">
        <v>21</v>
      </c>
      <c r="W141" s="52">
        <v>19.600000000000001</v>
      </c>
      <c r="X141" s="52">
        <v>18.600000000000001</v>
      </c>
      <c r="Y141" s="52">
        <v>16.899999999999999</v>
      </c>
      <c r="Z141" s="52">
        <v>13.2</v>
      </c>
      <c r="AA141" s="52">
        <v>5.6</v>
      </c>
      <c r="AB141" s="52"/>
      <c r="AC141" s="52"/>
      <c r="AD141" s="52"/>
      <c r="AE141" s="52"/>
    </row>
    <row r="142" spans="2:31">
      <c r="B142" s="56" t="s">
        <v>407</v>
      </c>
      <c r="C142" s="52" t="s">
        <v>394</v>
      </c>
      <c r="D142" s="52">
        <v>4</v>
      </c>
      <c r="E142" s="167">
        <v>96501701</v>
      </c>
      <c r="F142" s="192">
        <v>3088</v>
      </c>
      <c r="G142" s="1427"/>
      <c r="H142" s="52"/>
      <c r="I142" s="52"/>
      <c r="J142" s="52"/>
      <c r="K142" s="52"/>
      <c r="L142" s="52"/>
      <c r="M142" s="52"/>
      <c r="N142" s="52"/>
      <c r="O142" s="52"/>
      <c r="P142" s="52"/>
      <c r="Q142" s="52"/>
      <c r="R142" s="52"/>
      <c r="S142" s="52"/>
      <c r="T142" s="52"/>
      <c r="U142" s="52"/>
      <c r="V142" s="52"/>
      <c r="W142" s="52">
        <v>23</v>
      </c>
      <c r="X142" s="52">
        <v>22.3</v>
      </c>
      <c r="Y142" s="52">
        <v>21.3</v>
      </c>
      <c r="Z142" s="52">
        <v>19.399999999999999</v>
      </c>
      <c r="AA142" s="52">
        <v>17.2</v>
      </c>
      <c r="AB142" s="52">
        <v>10.7</v>
      </c>
      <c r="AC142" s="52"/>
      <c r="AD142" s="52"/>
      <c r="AE142" s="52"/>
    </row>
    <row r="143" spans="2:31">
      <c r="B143" s="56" t="s">
        <v>408</v>
      </c>
      <c r="C143" s="52" t="s">
        <v>397</v>
      </c>
      <c r="D143" s="52">
        <v>5.5</v>
      </c>
      <c r="E143" s="167">
        <v>96501702</v>
      </c>
      <c r="F143" s="192">
        <v>3675</v>
      </c>
      <c r="G143" s="1427"/>
      <c r="H143" s="52"/>
      <c r="I143" s="52"/>
      <c r="J143" s="52"/>
      <c r="K143" s="52"/>
      <c r="L143" s="52"/>
      <c r="M143" s="52"/>
      <c r="N143" s="52"/>
      <c r="O143" s="52"/>
      <c r="P143" s="52"/>
      <c r="Q143" s="52"/>
      <c r="R143" s="52"/>
      <c r="S143" s="52"/>
      <c r="T143" s="52"/>
      <c r="U143" s="52"/>
      <c r="V143" s="52"/>
      <c r="W143" s="52"/>
      <c r="X143" s="52"/>
      <c r="Y143" s="52"/>
      <c r="Z143" s="52">
        <v>22.7</v>
      </c>
      <c r="AA143" s="52">
        <v>21.2</v>
      </c>
      <c r="AB143" s="52">
        <v>17.899999999999999</v>
      </c>
      <c r="AC143" s="52">
        <v>15.8</v>
      </c>
      <c r="AD143" s="52">
        <v>13.3</v>
      </c>
      <c r="AE143" s="52">
        <v>9.4</v>
      </c>
    </row>
    <row r="144" spans="2:31">
      <c r="B144" s="129"/>
      <c r="C144" s="130"/>
      <c r="D144" s="130"/>
      <c r="E144" s="130"/>
      <c r="F144" s="173" t="s">
        <v>225</v>
      </c>
      <c r="G144" s="1427"/>
      <c r="H144" s="52">
        <v>55</v>
      </c>
      <c r="I144" s="52">
        <v>65</v>
      </c>
      <c r="J144" s="52">
        <v>70</v>
      </c>
      <c r="K144" s="52">
        <v>75</v>
      </c>
      <c r="L144" s="52">
        <v>80</v>
      </c>
      <c r="M144" s="52">
        <v>85</v>
      </c>
      <c r="N144" s="52">
        <v>90</v>
      </c>
      <c r="O144" s="52">
        <v>95</v>
      </c>
      <c r="P144" s="52">
        <v>100</v>
      </c>
      <c r="Q144" s="52">
        <v>105</v>
      </c>
      <c r="R144" s="52">
        <v>110</v>
      </c>
      <c r="S144" s="52">
        <v>115</v>
      </c>
      <c r="T144" s="52">
        <v>120</v>
      </c>
      <c r="U144" s="52">
        <v>125</v>
      </c>
      <c r="V144" s="52">
        <v>130</v>
      </c>
      <c r="W144" s="52">
        <v>145</v>
      </c>
      <c r="X144" s="52">
        <v>150</v>
      </c>
      <c r="Y144" s="52">
        <v>160</v>
      </c>
      <c r="Z144" s="52">
        <v>180</v>
      </c>
      <c r="AA144" s="52">
        <v>190</v>
      </c>
      <c r="AB144" s="52">
        <v>200</v>
      </c>
      <c r="AC144" s="52">
        <v>210</v>
      </c>
      <c r="AD144" s="56">
        <v>220</v>
      </c>
      <c r="AE144" s="52">
        <v>230</v>
      </c>
    </row>
    <row r="145" spans="2:31">
      <c r="B145" s="56" t="s">
        <v>409</v>
      </c>
      <c r="C145" s="52" t="s">
        <v>397</v>
      </c>
      <c r="D145" s="52">
        <v>5.5</v>
      </c>
      <c r="E145" s="167">
        <v>96501703</v>
      </c>
      <c r="F145" s="192">
        <v>3817</v>
      </c>
      <c r="G145" s="1427"/>
      <c r="H145" s="52">
        <v>23.3</v>
      </c>
      <c r="I145" s="52">
        <v>20.8</v>
      </c>
      <c r="J145" s="52">
        <v>19.5</v>
      </c>
      <c r="K145" s="52">
        <v>18</v>
      </c>
      <c r="L145" s="52">
        <v>16.2</v>
      </c>
      <c r="M145" s="52">
        <v>14.2</v>
      </c>
      <c r="N145" s="52">
        <v>11.6</v>
      </c>
      <c r="O145" s="52">
        <v>7</v>
      </c>
      <c r="P145" s="52"/>
      <c r="Q145" s="52"/>
      <c r="R145" s="52"/>
      <c r="S145" s="52"/>
      <c r="T145" s="52"/>
      <c r="U145" s="52"/>
      <c r="V145" s="52"/>
      <c r="W145" s="52"/>
      <c r="X145" s="52"/>
      <c r="Y145" s="52"/>
      <c r="Z145" s="52"/>
      <c r="AA145" s="56"/>
      <c r="AB145" s="56"/>
      <c r="AC145" s="52"/>
      <c r="AD145" s="56"/>
      <c r="AE145" s="52"/>
    </row>
    <row r="146" spans="2:31">
      <c r="B146" s="1009" t="s">
        <v>410</v>
      </c>
      <c r="C146" s="1006">
        <v>10</v>
      </c>
      <c r="D146" s="1006">
        <v>7.5</v>
      </c>
      <c r="E146" s="1006">
        <v>96501899</v>
      </c>
      <c r="F146" s="1150">
        <v>4445</v>
      </c>
      <c r="G146" s="1427"/>
      <c r="H146" s="1006"/>
      <c r="I146" s="1006">
        <v>23.1</v>
      </c>
      <c r="J146" s="1006">
        <v>22</v>
      </c>
      <c r="K146" s="1006">
        <v>20.9</v>
      </c>
      <c r="L146" s="1006">
        <v>19.7</v>
      </c>
      <c r="M146" s="1006">
        <v>18.399999999999999</v>
      </c>
      <c r="N146" s="1006">
        <v>17</v>
      </c>
      <c r="O146" s="1006">
        <v>15.4</v>
      </c>
      <c r="P146" s="1006">
        <v>13.4</v>
      </c>
      <c r="Q146" s="1006">
        <v>11</v>
      </c>
      <c r="R146" s="1006">
        <v>6</v>
      </c>
      <c r="S146" s="1006"/>
      <c r="T146" s="1006"/>
      <c r="U146" s="1006"/>
      <c r="V146" s="1006"/>
      <c r="W146" s="1006"/>
      <c r="X146" s="1006"/>
      <c r="Y146" s="1006"/>
      <c r="Z146" s="1006"/>
      <c r="AA146" s="1009"/>
      <c r="AB146" s="1009"/>
      <c r="AC146" s="1006"/>
      <c r="AD146" s="1009"/>
      <c r="AE146" s="1006"/>
    </row>
    <row r="147" spans="2:31">
      <c r="B147" s="56" t="s">
        <v>411</v>
      </c>
      <c r="C147" s="52">
        <v>10</v>
      </c>
      <c r="D147" s="52">
        <v>7.5</v>
      </c>
      <c r="E147" s="167">
        <v>96501900</v>
      </c>
      <c r="F147" s="192">
        <v>4595</v>
      </c>
      <c r="G147" s="1427"/>
      <c r="H147" s="52"/>
      <c r="I147" s="52"/>
      <c r="J147" s="52">
        <v>23.5</v>
      </c>
      <c r="K147" s="52">
        <v>22.6</v>
      </c>
      <c r="L147" s="52">
        <v>21.7</v>
      </c>
      <c r="M147" s="52">
        <v>20.7</v>
      </c>
      <c r="N147" s="52">
        <v>19.600000000000001</v>
      </c>
      <c r="O147" s="52">
        <v>18.399999999999999</v>
      </c>
      <c r="P147" s="52">
        <v>17.100000000000001</v>
      </c>
      <c r="Q147" s="52">
        <v>15.8</v>
      </c>
      <c r="R147" s="52">
        <v>14.1</v>
      </c>
      <c r="S147" s="52">
        <v>12.2</v>
      </c>
      <c r="T147" s="52">
        <v>9.5</v>
      </c>
      <c r="U147" s="52"/>
      <c r="V147" s="52"/>
      <c r="W147" s="52"/>
      <c r="X147" s="52"/>
      <c r="Y147" s="52"/>
      <c r="Z147" s="52"/>
      <c r="AA147" s="56"/>
      <c r="AB147" s="56"/>
      <c r="AC147" s="52"/>
      <c r="AD147" s="56"/>
      <c r="AE147" s="52"/>
    </row>
    <row r="148" spans="2:31">
      <c r="B148" s="56" t="s">
        <v>412</v>
      </c>
      <c r="C148" s="52">
        <v>15</v>
      </c>
      <c r="D148" s="52">
        <v>11</v>
      </c>
      <c r="E148" s="167">
        <v>96501901</v>
      </c>
      <c r="F148" s="192">
        <v>5398</v>
      </c>
      <c r="G148" s="1427"/>
      <c r="H148" s="52"/>
      <c r="I148" s="52"/>
      <c r="J148" s="52"/>
      <c r="K148" s="52"/>
      <c r="L148" s="52">
        <v>23.5</v>
      </c>
      <c r="M148" s="52">
        <v>22.7</v>
      </c>
      <c r="N148" s="52">
        <v>21.8</v>
      </c>
      <c r="O148" s="52">
        <v>20.9</v>
      </c>
      <c r="P148" s="52">
        <v>19.899999999999999</v>
      </c>
      <c r="Q148" s="52">
        <v>19</v>
      </c>
      <c r="R148" s="52">
        <v>17.899999999999999</v>
      </c>
      <c r="S148" s="52">
        <v>16.8</v>
      </c>
      <c r="T148" s="52">
        <v>15.2</v>
      </c>
      <c r="U148" s="52">
        <v>13.7</v>
      </c>
      <c r="V148" s="52">
        <v>11.9</v>
      </c>
      <c r="W148" s="52"/>
      <c r="X148" s="52"/>
      <c r="Y148" s="52"/>
      <c r="Z148" s="52"/>
      <c r="AA148" s="56"/>
      <c r="AB148" s="56"/>
      <c r="AC148" s="52"/>
      <c r="AD148" s="56"/>
      <c r="AE148" s="52"/>
    </row>
    <row r="149" spans="2:31">
      <c r="B149" s="1009" t="s">
        <v>413</v>
      </c>
      <c r="C149" s="1006">
        <v>15</v>
      </c>
      <c r="D149" s="1006">
        <v>11</v>
      </c>
      <c r="E149" s="1006">
        <v>96501902</v>
      </c>
      <c r="F149" s="1150">
        <v>5689</v>
      </c>
      <c r="G149" s="1427"/>
      <c r="H149" s="1006"/>
      <c r="I149" s="1006"/>
      <c r="J149" s="1006"/>
      <c r="K149" s="1006"/>
      <c r="L149" s="1006"/>
      <c r="M149" s="1006"/>
      <c r="N149" s="1006"/>
      <c r="O149" s="1006">
        <v>23.5</v>
      </c>
      <c r="P149" s="1006">
        <v>22.8</v>
      </c>
      <c r="Q149" s="1006">
        <v>22.1</v>
      </c>
      <c r="R149" s="1006">
        <v>21.4</v>
      </c>
      <c r="S149" s="1006">
        <v>20.6</v>
      </c>
      <c r="T149" s="1006">
        <v>19.8</v>
      </c>
      <c r="U149" s="1006">
        <v>18.899999999999999</v>
      </c>
      <c r="V149" s="1006">
        <v>18.100000000000001</v>
      </c>
      <c r="W149" s="1006">
        <v>15</v>
      </c>
      <c r="X149" s="1006">
        <v>13.5</v>
      </c>
      <c r="Y149" s="1006">
        <v>9.9</v>
      </c>
      <c r="Z149" s="1006"/>
      <c r="AA149" s="1009"/>
      <c r="AB149" s="1009"/>
      <c r="AC149" s="1006"/>
      <c r="AD149" s="1009"/>
      <c r="AE149" s="1006"/>
    </row>
    <row r="150" spans="2:31">
      <c r="B150" s="56" t="s">
        <v>414</v>
      </c>
      <c r="C150" s="52">
        <v>15</v>
      </c>
      <c r="D150" s="52">
        <v>11</v>
      </c>
      <c r="E150" s="167">
        <v>96501903</v>
      </c>
      <c r="F150" s="192">
        <v>5984</v>
      </c>
      <c r="G150" s="1427"/>
      <c r="H150" s="52"/>
      <c r="I150" s="52"/>
      <c r="J150" s="52"/>
      <c r="K150" s="52"/>
      <c r="L150" s="52"/>
      <c r="M150" s="52"/>
      <c r="N150" s="52"/>
      <c r="O150" s="52"/>
      <c r="P150" s="52"/>
      <c r="Q150" s="52"/>
      <c r="R150" s="52">
        <v>23.4</v>
      </c>
      <c r="S150" s="52">
        <v>22.9</v>
      </c>
      <c r="T150" s="52">
        <v>22.2</v>
      </c>
      <c r="U150" s="52">
        <v>21.7</v>
      </c>
      <c r="V150" s="52">
        <v>21</v>
      </c>
      <c r="W150" s="52">
        <v>18.899999999999999</v>
      </c>
      <c r="X150" s="52">
        <v>18.2</v>
      </c>
      <c r="Y150" s="52">
        <v>16.5</v>
      </c>
      <c r="Z150" s="52">
        <v>12</v>
      </c>
      <c r="AA150" s="52">
        <v>7.5</v>
      </c>
      <c r="AB150" s="56"/>
      <c r="AC150" s="52"/>
      <c r="AD150" s="56"/>
      <c r="AE150" s="52"/>
    </row>
    <row r="151" spans="2:31">
      <c r="B151" s="56" t="s">
        <v>415</v>
      </c>
      <c r="C151" s="52">
        <v>20</v>
      </c>
      <c r="D151" s="52">
        <v>15</v>
      </c>
      <c r="E151" s="167">
        <v>96501904</v>
      </c>
      <c r="F151" s="192">
        <v>7652</v>
      </c>
      <c r="G151" s="1427"/>
      <c r="H151" s="52"/>
      <c r="I151" s="52"/>
      <c r="J151" s="52"/>
      <c r="K151" s="52"/>
      <c r="L151" s="52"/>
      <c r="M151" s="52"/>
      <c r="N151" s="52"/>
      <c r="O151" s="52"/>
      <c r="P151" s="52"/>
      <c r="Q151" s="52"/>
      <c r="R151" s="52"/>
      <c r="S151" s="52"/>
      <c r="T151" s="52"/>
      <c r="U151" s="52"/>
      <c r="V151" s="52"/>
      <c r="W151" s="52">
        <v>22.5</v>
      </c>
      <c r="X151" s="52">
        <v>21.9</v>
      </c>
      <c r="Y151" s="52">
        <v>21</v>
      </c>
      <c r="Z151" s="52">
        <v>18.600000000000001</v>
      </c>
      <c r="AA151" s="52">
        <v>17.3</v>
      </c>
      <c r="AB151" s="52">
        <v>15.8</v>
      </c>
      <c r="AC151" s="52">
        <v>14.1</v>
      </c>
      <c r="AD151" s="56">
        <v>11.9</v>
      </c>
      <c r="AE151" s="52">
        <v>8.6999999999999993</v>
      </c>
    </row>
    <row r="152" spans="2:31">
      <c r="B152" s="1" t="s">
        <v>355</v>
      </c>
      <c r="F152" s="174"/>
      <c r="H152" s="10"/>
      <c r="I152" s="10"/>
      <c r="J152" s="10"/>
      <c r="K152" s="10"/>
      <c r="L152" s="10"/>
      <c r="M152" s="10"/>
      <c r="N152" s="10"/>
      <c r="O152" s="10"/>
      <c r="P152" s="10"/>
      <c r="Q152" s="10"/>
      <c r="R152" s="10"/>
      <c r="S152" s="10"/>
      <c r="T152" s="10"/>
      <c r="U152" s="10"/>
      <c r="V152" s="10"/>
      <c r="W152" s="10"/>
      <c r="X152" s="10"/>
      <c r="Y152" s="10"/>
      <c r="Z152" s="10"/>
      <c r="AA152" s="10"/>
      <c r="AB152" s="10"/>
      <c r="AC152" s="10"/>
    </row>
    <row r="153" spans="2:31">
      <c r="F153" s="174"/>
      <c r="H153" s="10"/>
      <c r="I153" s="10"/>
      <c r="J153" s="10"/>
      <c r="K153" s="10"/>
      <c r="L153" s="10"/>
      <c r="M153" s="10"/>
      <c r="N153" s="10"/>
      <c r="O153" s="10"/>
      <c r="P153" s="10"/>
      <c r="Q153" s="10"/>
      <c r="R153" s="10"/>
      <c r="S153" s="10"/>
      <c r="T153" s="10"/>
      <c r="U153" s="10"/>
      <c r="V153" s="10"/>
      <c r="W153" s="10"/>
      <c r="X153" s="10"/>
      <c r="Y153" s="10"/>
      <c r="Z153" s="10"/>
      <c r="AA153" s="10"/>
      <c r="AB153" s="10"/>
      <c r="AC153" s="10"/>
    </row>
    <row r="154" spans="2:31">
      <c r="F154" s="174"/>
      <c r="H154" s="10"/>
      <c r="I154" s="10"/>
      <c r="J154" s="10"/>
      <c r="K154" s="10"/>
      <c r="L154" s="10"/>
      <c r="M154" s="10"/>
      <c r="N154" s="10"/>
      <c r="O154" s="10"/>
      <c r="P154" s="10"/>
      <c r="Q154" s="10"/>
      <c r="R154" s="10"/>
      <c r="S154" s="10"/>
      <c r="T154" s="10"/>
      <c r="U154" s="10"/>
      <c r="V154" s="10"/>
      <c r="W154" s="10"/>
      <c r="X154" s="10"/>
      <c r="Y154" s="10"/>
      <c r="Z154" s="10"/>
      <c r="AA154" s="10"/>
      <c r="AB154" s="10"/>
      <c r="AC154" s="10"/>
    </row>
    <row r="155" spans="2:31">
      <c r="F155" s="174"/>
      <c r="H155" s="10"/>
      <c r="I155" s="10"/>
      <c r="J155" s="10"/>
      <c r="K155" s="10"/>
      <c r="L155" s="10"/>
      <c r="M155" s="10"/>
      <c r="N155" s="10"/>
      <c r="O155" s="10"/>
      <c r="P155" s="10"/>
      <c r="Q155" s="10"/>
      <c r="R155" s="10"/>
      <c r="S155" s="10"/>
      <c r="T155" s="10"/>
      <c r="U155" s="10"/>
      <c r="V155" s="10"/>
      <c r="W155" s="10"/>
      <c r="X155" s="10"/>
      <c r="Y155" s="10"/>
      <c r="Z155" s="10"/>
      <c r="AA155" s="10"/>
      <c r="AB155" s="10"/>
      <c r="AC155" s="10"/>
    </row>
    <row r="156" spans="2:31">
      <c r="F156" s="174"/>
      <c r="H156" s="10"/>
      <c r="I156" s="10"/>
      <c r="J156" s="10"/>
      <c r="K156" s="10"/>
      <c r="L156" s="10"/>
      <c r="M156" s="10"/>
      <c r="N156" s="10"/>
      <c r="O156" s="10"/>
      <c r="P156" s="10"/>
      <c r="Q156" s="10"/>
      <c r="R156" s="10"/>
      <c r="S156" s="10"/>
      <c r="T156" s="10"/>
      <c r="U156" s="10"/>
      <c r="V156" s="10"/>
      <c r="W156" s="10"/>
      <c r="X156" s="10"/>
      <c r="Y156" s="10"/>
      <c r="Z156" s="10"/>
      <c r="AA156" s="10"/>
      <c r="AB156" s="10"/>
      <c r="AC156" s="10"/>
    </row>
    <row r="157" spans="2:31">
      <c r="F157" s="174"/>
      <c r="H157" s="10"/>
      <c r="I157" s="10"/>
      <c r="J157" s="10"/>
      <c r="K157" s="10"/>
      <c r="L157" s="10"/>
      <c r="M157" s="10"/>
      <c r="N157" s="10"/>
      <c r="O157" s="10"/>
      <c r="P157" s="10"/>
      <c r="Q157" s="10"/>
      <c r="R157" s="10"/>
      <c r="S157" s="10"/>
      <c r="T157" s="10"/>
      <c r="U157" s="10"/>
      <c r="V157" s="10"/>
      <c r="W157" s="10"/>
      <c r="X157" s="10"/>
      <c r="Y157" s="10"/>
      <c r="Z157" s="10"/>
      <c r="AA157" s="10"/>
      <c r="AB157" s="10"/>
      <c r="AC157" s="10"/>
    </row>
    <row r="158" spans="2:31">
      <c r="F158" s="174"/>
      <c r="H158" s="10"/>
      <c r="I158" s="10"/>
      <c r="J158" s="10"/>
      <c r="K158" s="10"/>
      <c r="L158" s="10"/>
      <c r="M158" s="10"/>
      <c r="N158" s="10"/>
      <c r="O158" s="10"/>
      <c r="P158" s="10"/>
      <c r="Q158" s="10"/>
      <c r="R158" s="10"/>
      <c r="S158" s="10"/>
      <c r="T158" s="10"/>
      <c r="U158" s="10"/>
      <c r="V158" s="10"/>
      <c r="W158" s="10"/>
      <c r="X158" s="10"/>
      <c r="Y158" s="10"/>
      <c r="Z158" s="10"/>
      <c r="AA158" s="10"/>
      <c r="AB158" s="10"/>
      <c r="AC158" s="10"/>
    </row>
    <row r="159" spans="2:31">
      <c r="F159" s="174"/>
      <c r="H159" s="10"/>
      <c r="I159" s="10"/>
      <c r="J159" s="10"/>
      <c r="K159" s="10"/>
      <c r="L159" s="10"/>
      <c r="M159" s="10"/>
      <c r="N159" s="10"/>
      <c r="O159" s="10"/>
      <c r="P159" s="10"/>
      <c r="Q159" s="10"/>
      <c r="R159" s="10"/>
      <c r="S159" s="10"/>
      <c r="T159" s="10"/>
      <c r="U159" s="10"/>
      <c r="V159" s="10"/>
      <c r="W159" s="10"/>
      <c r="X159" s="10"/>
      <c r="Y159" s="10"/>
      <c r="Z159" s="10"/>
      <c r="AA159" s="10"/>
      <c r="AB159" s="10"/>
      <c r="AC159" s="10"/>
    </row>
    <row r="160" spans="2:31" s="20" customFormat="1" ht="25.8">
      <c r="C160" s="41"/>
      <c r="D160" s="41"/>
      <c r="E160" s="41"/>
      <c r="F160" s="175"/>
      <c r="G160" s="41"/>
    </row>
    <row r="161" spans="2:31" s="42" customFormat="1" ht="19.8">
      <c r="B161" s="199" t="s">
        <v>416</v>
      </c>
      <c r="C161" s="43"/>
      <c r="D161" s="43"/>
      <c r="E161" s="43"/>
      <c r="F161" s="176"/>
      <c r="G161" s="43"/>
    </row>
    <row r="162" spans="2:31" ht="6" customHeight="1">
      <c r="F162" s="174"/>
    </row>
    <row r="163" spans="2:31" ht="6" customHeight="1">
      <c r="F163" s="174"/>
    </row>
    <row r="164" spans="2:31" ht="12.75" customHeight="1">
      <c r="B164" s="1428" t="s">
        <v>300</v>
      </c>
      <c r="C164" s="1428" t="s">
        <v>301</v>
      </c>
      <c r="D164" s="1428"/>
      <c r="E164" s="1428" t="s">
        <v>218</v>
      </c>
      <c r="F164" s="1438" t="s">
        <v>219</v>
      </c>
      <c r="G164" s="1439" t="s">
        <v>302</v>
      </c>
      <c r="H164" s="1429" t="s">
        <v>303</v>
      </c>
      <c r="I164" s="1429"/>
      <c r="J164" s="1429"/>
      <c r="K164" s="1429"/>
      <c r="L164" s="1429"/>
      <c r="M164" s="1429"/>
      <c r="N164" s="1429"/>
      <c r="O164" s="1429"/>
      <c r="P164" s="1429"/>
      <c r="Q164" s="1429"/>
      <c r="R164" s="1429"/>
      <c r="S164" s="1429"/>
      <c r="T164" s="1429"/>
      <c r="U164" s="1429"/>
      <c r="V164" s="1429"/>
      <c r="W164" s="1429"/>
      <c r="X164" s="1429"/>
      <c r="Y164" s="1429"/>
      <c r="Z164" s="1429"/>
      <c r="AA164" s="1429"/>
      <c r="AB164" s="1429"/>
      <c r="AC164" s="1429"/>
      <c r="AD164" s="1429"/>
      <c r="AE164" s="1429"/>
    </row>
    <row r="165" spans="2:31" ht="12.75" customHeight="1">
      <c r="B165" s="1428"/>
      <c r="C165" s="1428"/>
      <c r="D165" s="1428"/>
      <c r="E165" s="1428"/>
      <c r="F165" s="1438"/>
      <c r="G165" s="1439"/>
      <c r="H165" s="1429"/>
      <c r="I165" s="1429"/>
      <c r="J165" s="1429"/>
      <c r="K165" s="1429"/>
      <c r="L165" s="1429"/>
      <c r="M165" s="1429"/>
      <c r="N165" s="1429"/>
      <c r="O165" s="1429"/>
      <c r="P165" s="1429"/>
      <c r="Q165" s="1429"/>
      <c r="R165" s="1429"/>
      <c r="S165" s="1429"/>
      <c r="T165" s="1429"/>
      <c r="U165" s="1429"/>
      <c r="V165" s="1429"/>
      <c r="W165" s="1429"/>
      <c r="X165" s="1429"/>
      <c r="Y165" s="1429"/>
      <c r="Z165" s="1429"/>
      <c r="AA165" s="1429"/>
      <c r="AB165" s="1429"/>
      <c r="AC165" s="1429"/>
      <c r="AD165" s="1429"/>
      <c r="AE165" s="1429"/>
    </row>
    <row r="166" spans="2:31">
      <c r="B166" s="1428"/>
      <c r="C166" s="189" t="s">
        <v>304</v>
      </c>
      <c r="D166" s="189" t="s">
        <v>305</v>
      </c>
      <c r="E166" s="1428"/>
      <c r="F166" s="1438"/>
      <c r="G166" s="1439"/>
      <c r="H166" s="189">
        <v>5</v>
      </c>
      <c r="I166" s="189">
        <v>8</v>
      </c>
      <c r="J166" s="189">
        <v>9</v>
      </c>
      <c r="K166" s="189">
        <v>10</v>
      </c>
      <c r="L166" s="189">
        <v>12</v>
      </c>
      <c r="M166" s="189">
        <v>15</v>
      </c>
      <c r="N166" s="189">
        <v>17</v>
      </c>
      <c r="O166" s="189">
        <v>20</v>
      </c>
      <c r="P166" s="189">
        <v>22</v>
      </c>
      <c r="Q166" s="189">
        <v>25</v>
      </c>
      <c r="R166" s="189">
        <v>27</v>
      </c>
      <c r="S166" s="189">
        <v>30</v>
      </c>
      <c r="T166" s="189">
        <v>32</v>
      </c>
      <c r="U166" s="189">
        <v>35</v>
      </c>
      <c r="V166" s="189">
        <v>37</v>
      </c>
      <c r="W166" s="189">
        <v>40</v>
      </c>
      <c r="X166" s="189">
        <v>42</v>
      </c>
      <c r="Y166" s="189">
        <v>45</v>
      </c>
      <c r="Z166" s="189">
        <v>50</v>
      </c>
      <c r="AA166" s="189">
        <v>55</v>
      </c>
      <c r="AB166" s="189">
        <v>65</v>
      </c>
      <c r="AC166" s="189">
        <v>70</v>
      </c>
      <c r="AD166" s="189">
        <v>75</v>
      </c>
      <c r="AE166" s="189">
        <v>85</v>
      </c>
    </row>
    <row r="167" spans="2:31" ht="13.2" customHeight="1">
      <c r="B167" s="56" t="s">
        <v>417</v>
      </c>
      <c r="C167" s="52" t="s">
        <v>386</v>
      </c>
      <c r="D167" s="52">
        <v>1.1000000000000001</v>
      </c>
      <c r="E167" s="167">
        <v>96500326</v>
      </c>
      <c r="F167" s="192">
        <v>1739</v>
      </c>
      <c r="G167" s="1427" t="s">
        <v>418</v>
      </c>
      <c r="H167" s="52">
        <v>28.4</v>
      </c>
      <c r="I167" s="52">
        <v>23.9</v>
      </c>
      <c r="J167" s="52">
        <v>22</v>
      </c>
      <c r="K167" s="52">
        <v>19.899999999999999</v>
      </c>
      <c r="L167" s="52">
        <v>13.6</v>
      </c>
      <c r="M167" s="52"/>
      <c r="N167" s="52"/>
      <c r="O167" s="52"/>
      <c r="P167" s="52"/>
      <c r="Q167" s="52"/>
      <c r="R167" s="52"/>
      <c r="S167" s="52"/>
      <c r="T167" s="52"/>
      <c r="U167" s="52"/>
      <c r="V167" s="52"/>
      <c r="W167" s="52"/>
      <c r="X167" s="52"/>
      <c r="Y167" s="52"/>
      <c r="Z167" s="52"/>
      <c r="AA167" s="52"/>
      <c r="AB167" s="52"/>
      <c r="AC167" s="52"/>
      <c r="AD167" s="52"/>
      <c r="AE167" s="56"/>
    </row>
    <row r="168" spans="2:31">
      <c r="B168" s="56" t="s">
        <v>419</v>
      </c>
      <c r="C168" s="52">
        <v>3</v>
      </c>
      <c r="D168" s="52">
        <v>2.2000000000000002</v>
      </c>
      <c r="E168" s="167">
        <v>96500327</v>
      </c>
      <c r="F168" s="192">
        <v>2192</v>
      </c>
      <c r="G168" s="1427"/>
      <c r="H168" s="52"/>
      <c r="I168" s="52"/>
      <c r="J168" s="52"/>
      <c r="K168" s="52"/>
      <c r="L168" s="52">
        <v>27.9</v>
      </c>
      <c r="M168" s="52">
        <v>25.5</v>
      </c>
      <c r="N168" s="52">
        <v>23.7</v>
      </c>
      <c r="O168" s="52">
        <v>20.7</v>
      </c>
      <c r="P168" s="52">
        <v>18.100000000000001</v>
      </c>
      <c r="Q168" s="52">
        <v>12.6</v>
      </c>
      <c r="R168" s="52">
        <v>6.6</v>
      </c>
      <c r="S168" s="52"/>
      <c r="T168" s="52"/>
      <c r="U168" s="52"/>
      <c r="V168" s="52"/>
      <c r="W168" s="52"/>
      <c r="X168" s="52"/>
      <c r="Y168" s="52"/>
      <c r="Z168" s="52"/>
      <c r="AA168" s="52"/>
      <c r="AB168" s="52"/>
      <c r="AC168" s="52"/>
      <c r="AD168" s="52"/>
      <c r="AE168" s="56"/>
    </row>
    <row r="169" spans="2:31">
      <c r="B169" s="56" t="s">
        <v>420</v>
      </c>
      <c r="C169" s="52" t="s">
        <v>394</v>
      </c>
      <c r="D169" s="52">
        <v>4</v>
      </c>
      <c r="E169" s="167">
        <v>96500328</v>
      </c>
      <c r="F169" s="192">
        <v>3088</v>
      </c>
      <c r="G169" s="1427"/>
      <c r="H169" s="52"/>
      <c r="I169" s="52"/>
      <c r="J169" s="52"/>
      <c r="K169" s="52"/>
      <c r="L169" s="52"/>
      <c r="M169" s="52"/>
      <c r="N169" s="52"/>
      <c r="O169" s="52"/>
      <c r="P169" s="52">
        <v>28.8</v>
      </c>
      <c r="Q169" s="52">
        <v>27.3</v>
      </c>
      <c r="R169" s="52">
        <v>26.2</v>
      </c>
      <c r="S169" s="52">
        <v>24.3</v>
      </c>
      <c r="T169" s="52">
        <v>23</v>
      </c>
      <c r="U169" s="52">
        <v>20.7</v>
      </c>
      <c r="V169" s="52">
        <v>18.7</v>
      </c>
      <c r="W169" s="52">
        <v>14.9</v>
      </c>
      <c r="X169" s="52">
        <v>11</v>
      </c>
      <c r="Y169" s="52"/>
      <c r="Z169" s="52"/>
      <c r="AA169" s="52"/>
      <c r="AB169" s="52"/>
      <c r="AC169" s="52"/>
      <c r="AD169" s="52"/>
      <c r="AE169" s="56"/>
    </row>
    <row r="170" spans="2:31">
      <c r="B170" s="56" t="s">
        <v>421</v>
      </c>
      <c r="C170" s="52" t="s">
        <v>397</v>
      </c>
      <c r="D170" s="52">
        <v>5.5</v>
      </c>
      <c r="E170" s="167">
        <v>96500329</v>
      </c>
      <c r="F170" s="192">
        <v>3650</v>
      </c>
      <c r="G170" s="1427"/>
      <c r="H170" s="52"/>
      <c r="I170" s="52"/>
      <c r="J170" s="52"/>
      <c r="K170" s="52"/>
      <c r="L170" s="52"/>
      <c r="M170" s="52"/>
      <c r="N170" s="52"/>
      <c r="O170" s="52"/>
      <c r="P170" s="52"/>
      <c r="Q170" s="52"/>
      <c r="R170" s="52"/>
      <c r="S170" s="52">
        <v>28.9</v>
      </c>
      <c r="T170" s="52">
        <v>28.1</v>
      </c>
      <c r="U170" s="52">
        <v>26.9</v>
      </c>
      <c r="V170" s="52">
        <v>26.1</v>
      </c>
      <c r="W170" s="52">
        <v>24.7</v>
      </c>
      <c r="X170" s="52">
        <v>23.7</v>
      </c>
      <c r="Y170" s="52">
        <v>22</v>
      </c>
      <c r="Z170" s="52">
        <v>18.7</v>
      </c>
      <c r="AA170" s="52">
        <v>13.5</v>
      </c>
      <c r="AB170" s="52"/>
      <c r="AC170" s="52"/>
      <c r="AD170" s="52"/>
      <c r="AE170" s="56"/>
    </row>
    <row r="171" spans="2:31">
      <c r="B171" s="56" t="s">
        <v>422</v>
      </c>
      <c r="C171" s="52" t="s">
        <v>397</v>
      </c>
      <c r="D171" s="52">
        <v>5.5</v>
      </c>
      <c r="E171" s="167">
        <v>96500330</v>
      </c>
      <c r="F171" s="192">
        <v>3819</v>
      </c>
      <c r="G171" s="1427"/>
      <c r="H171" s="52"/>
      <c r="I171" s="52"/>
      <c r="J171" s="52"/>
      <c r="K171" s="52"/>
      <c r="L171" s="52"/>
      <c r="M171" s="52"/>
      <c r="N171" s="52"/>
      <c r="O171" s="52"/>
      <c r="P171" s="52"/>
      <c r="Q171" s="52"/>
      <c r="R171" s="52"/>
      <c r="S171" s="52"/>
      <c r="T171" s="52"/>
      <c r="U171" s="52"/>
      <c r="V171" s="52">
        <v>29</v>
      </c>
      <c r="W171" s="52">
        <v>28</v>
      </c>
      <c r="X171" s="52">
        <v>27.4</v>
      </c>
      <c r="Y171" s="52">
        <v>26.4</v>
      </c>
      <c r="Z171" s="52">
        <v>24.6</v>
      </c>
      <c r="AA171" s="52">
        <v>22.5</v>
      </c>
      <c r="AB171" s="52">
        <v>16.7</v>
      </c>
      <c r="AC171" s="52">
        <v>11.5</v>
      </c>
      <c r="AD171" s="52"/>
      <c r="AE171" s="56"/>
    </row>
    <row r="172" spans="2:31">
      <c r="B172" s="1009" t="s">
        <v>423</v>
      </c>
      <c r="C172" s="1006">
        <v>10</v>
      </c>
      <c r="D172" s="1006">
        <v>7.5</v>
      </c>
      <c r="E172" s="1006">
        <v>96500512</v>
      </c>
      <c r="F172" s="1150">
        <v>4421</v>
      </c>
      <c r="G172" s="1427"/>
      <c r="H172" s="1006"/>
      <c r="I172" s="1006"/>
      <c r="J172" s="1006"/>
      <c r="K172" s="1006"/>
      <c r="L172" s="1006"/>
      <c r="M172" s="1006"/>
      <c r="N172" s="1006"/>
      <c r="O172" s="1006"/>
      <c r="P172" s="1006"/>
      <c r="Q172" s="1006"/>
      <c r="R172" s="1006"/>
      <c r="S172" s="1006"/>
      <c r="T172" s="1006"/>
      <c r="U172" s="1006"/>
      <c r="V172" s="1006"/>
      <c r="W172" s="1006"/>
      <c r="X172" s="1006"/>
      <c r="Y172" s="1006"/>
      <c r="Z172" s="1006">
        <v>27.8</v>
      </c>
      <c r="AA172" s="1006">
        <v>26.7</v>
      </c>
      <c r="AB172" s="1006">
        <v>23.1</v>
      </c>
      <c r="AC172" s="1006">
        <v>21.2</v>
      </c>
      <c r="AD172" s="1006">
        <v>18.899999999999999</v>
      </c>
      <c r="AE172" s="1006">
        <v>10.9</v>
      </c>
    </row>
    <row r="173" spans="2:31">
      <c r="B173" s="129"/>
      <c r="C173" s="130"/>
      <c r="D173" s="130"/>
      <c r="E173" s="130"/>
      <c r="F173" s="177" t="s">
        <v>225</v>
      </c>
      <c r="G173" s="1427"/>
      <c r="H173" s="52">
        <v>50</v>
      </c>
      <c r="I173" s="52">
        <v>55</v>
      </c>
      <c r="J173" s="52">
        <v>65</v>
      </c>
      <c r="K173" s="52">
        <v>70</v>
      </c>
      <c r="L173" s="52">
        <v>75</v>
      </c>
      <c r="M173" s="52">
        <v>80</v>
      </c>
      <c r="N173" s="52">
        <v>85</v>
      </c>
      <c r="O173" s="52">
        <v>90</v>
      </c>
      <c r="P173" s="52">
        <v>95</v>
      </c>
      <c r="Q173" s="52">
        <v>100</v>
      </c>
      <c r="R173" s="52">
        <v>105</v>
      </c>
      <c r="S173" s="52">
        <v>110</v>
      </c>
      <c r="T173" s="52">
        <v>115</v>
      </c>
      <c r="U173" s="52">
        <v>120</v>
      </c>
      <c r="V173" s="52">
        <v>130</v>
      </c>
      <c r="W173" s="52">
        <v>145</v>
      </c>
      <c r="X173" s="52">
        <v>150</v>
      </c>
      <c r="Y173" s="52">
        <v>160</v>
      </c>
      <c r="Z173" s="52">
        <v>180</v>
      </c>
      <c r="AA173" s="52">
        <v>190</v>
      </c>
      <c r="AB173" s="52">
        <v>200</v>
      </c>
      <c r="AC173" s="52">
        <v>220</v>
      </c>
      <c r="AD173" s="52">
        <v>230</v>
      </c>
      <c r="AE173" s="52">
        <v>240</v>
      </c>
    </row>
    <row r="174" spans="2:31">
      <c r="B174" s="56" t="s">
        <v>424</v>
      </c>
      <c r="C174" s="52">
        <v>10</v>
      </c>
      <c r="D174" s="52">
        <v>7.5</v>
      </c>
      <c r="E174" s="167">
        <v>96500513</v>
      </c>
      <c r="F174" s="192">
        <v>4594</v>
      </c>
      <c r="G174" s="1427"/>
      <c r="H174" s="52"/>
      <c r="I174" s="52">
        <v>28.4</v>
      </c>
      <c r="J174" s="52">
        <v>26</v>
      </c>
      <c r="K174" s="52">
        <v>24.7</v>
      </c>
      <c r="L174" s="52">
        <v>23.2</v>
      </c>
      <c r="M174" s="52">
        <v>21.6</v>
      </c>
      <c r="N174" s="52">
        <v>19.7</v>
      </c>
      <c r="O174" s="52">
        <v>17.5</v>
      </c>
      <c r="P174" s="52">
        <v>14.4</v>
      </c>
      <c r="Q174" s="52">
        <v>8.8000000000000007</v>
      </c>
      <c r="R174" s="52"/>
      <c r="S174" s="52"/>
      <c r="T174" s="52"/>
      <c r="U174" s="52"/>
      <c r="V174" s="52"/>
      <c r="W174" s="52"/>
      <c r="X174" s="52"/>
      <c r="Y174" s="52"/>
      <c r="Z174" s="52"/>
      <c r="AA174" s="56"/>
      <c r="AB174" s="56"/>
      <c r="AC174" s="52"/>
      <c r="AD174" s="52"/>
      <c r="AE174" s="52"/>
    </row>
    <row r="175" spans="2:31">
      <c r="B175" s="56" t="s">
        <v>425</v>
      </c>
      <c r="C175" s="52">
        <v>15</v>
      </c>
      <c r="D175" s="52">
        <v>11</v>
      </c>
      <c r="E175" s="167">
        <v>96500514</v>
      </c>
      <c r="F175" s="192">
        <v>5640</v>
      </c>
      <c r="G175" s="1427"/>
      <c r="H175" s="52"/>
      <c r="I175" s="52"/>
      <c r="J175" s="52">
        <v>28.4</v>
      </c>
      <c r="K175" s="52">
        <v>27.4</v>
      </c>
      <c r="L175" s="52">
        <v>26.3</v>
      </c>
      <c r="M175" s="52">
        <v>25.2</v>
      </c>
      <c r="N175" s="52">
        <v>23.9</v>
      </c>
      <c r="O175" s="52">
        <v>22.6</v>
      </c>
      <c r="P175" s="52">
        <v>21</v>
      </c>
      <c r="Q175" s="52">
        <v>19.2</v>
      </c>
      <c r="R175" s="52">
        <v>17.399999999999999</v>
      </c>
      <c r="S175" s="52">
        <v>14.3</v>
      </c>
      <c r="T175" s="52">
        <v>10.4</v>
      </c>
      <c r="U175" s="52"/>
      <c r="V175" s="52"/>
      <c r="W175" s="52"/>
      <c r="X175" s="52"/>
      <c r="Y175" s="52"/>
      <c r="Z175" s="52"/>
      <c r="AA175" s="56"/>
      <c r="AB175" s="56"/>
      <c r="AC175" s="52"/>
      <c r="AD175" s="52"/>
      <c r="AE175" s="52"/>
    </row>
    <row r="176" spans="2:31">
      <c r="B176" s="56" t="s">
        <v>426</v>
      </c>
      <c r="C176" s="52">
        <v>15</v>
      </c>
      <c r="D176" s="52">
        <v>11</v>
      </c>
      <c r="E176" s="167">
        <v>96500515</v>
      </c>
      <c r="F176" s="192">
        <v>5983</v>
      </c>
      <c r="G176" s="1427"/>
      <c r="H176" s="52"/>
      <c r="I176" s="52"/>
      <c r="J176" s="52"/>
      <c r="K176" s="52"/>
      <c r="L176" s="52"/>
      <c r="M176" s="52">
        <v>28.4</v>
      </c>
      <c r="N176" s="52">
        <v>27.6</v>
      </c>
      <c r="O176" s="52">
        <v>26.8</v>
      </c>
      <c r="P176" s="52">
        <v>25.9</v>
      </c>
      <c r="Q176" s="52">
        <v>25</v>
      </c>
      <c r="R176" s="52">
        <v>24</v>
      </c>
      <c r="S176" s="52">
        <v>22.8</v>
      </c>
      <c r="T176" s="52">
        <v>21.8</v>
      </c>
      <c r="U176" s="52">
        <v>20.5</v>
      </c>
      <c r="V176" s="52">
        <v>17.2</v>
      </c>
      <c r="W176" s="52">
        <v>7.5</v>
      </c>
      <c r="X176" s="52"/>
      <c r="Y176" s="52"/>
      <c r="Z176" s="52"/>
      <c r="AA176" s="56"/>
      <c r="AB176" s="56"/>
      <c r="AC176" s="52"/>
      <c r="AD176" s="52"/>
      <c r="AE176" s="52"/>
    </row>
    <row r="177" spans="2:31">
      <c r="B177" s="56" t="s">
        <v>427</v>
      </c>
      <c r="C177" s="52">
        <v>20</v>
      </c>
      <c r="D177" s="52">
        <v>15</v>
      </c>
      <c r="E177" s="167">
        <v>96500516</v>
      </c>
      <c r="F177" s="192">
        <v>7308</v>
      </c>
      <c r="G177" s="1427"/>
      <c r="H177" s="52"/>
      <c r="I177" s="52"/>
      <c r="J177" s="52"/>
      <c r="K177" s="52"/>
      <c r="L177" s="52"/>
      <c r="M177" s="52"/>
      <c r="N177" s="52"/>
      <c r="O177" s="52"/>
      <c r="P177" s="52">
        <v>28.8</v>
      </c>
      <c r="Q177" s="52">
        <v>28.1</v>
      </c>
      <c r="R177" s="52">
        <v>27.5</v>
      </c>
      <c r="S177" s="52">
        <v>26.7</v>
      </c>
      <c r="T177" s="52">
        <v>25.9</v>
      </c>
      <c r="U177" s="52">
        <v>25.2</v>
      </c>
      <c r="V177" s="52">
        <v>23.5</v>
      </c>
      <c r="W177" s="52">
        <v>20.399999999999999</v>
      </c>
      <c r="X177" s="52">
        <v>19.2</v>
      </c>
      <c r="Y177" s="52">
        <v>16.399999999999999</v>
      </c>
      <c r="Z177" s="52"/>
      <c r="AA177" s="56"/>
      <c r="AB177" s="56"/>
      <c r="AC177" s="52"/>
      <c r="AD177" s="52"/>
      <c r="AE177" s="52"/>
    </row>
    <row r="178" spans="2:31">
      <c r="B178" s="1009" t="s">
        <v>428</v>
      </c>
      <c r="C178" s="1006">
        <v>20</v>
      </c>
      <c r="D178" s="1006">
        <v>15</v>
      </c>
      <c r="E178" s="1006">
        <v>96500517</v>
      </c>
      <c r="F178" s="1150">
        <v>7651</v>
      </c>
      <c r="G178" s="1427"/>
      <c r="H178" s="1006"/>
      <c r="I178" s="1006"/>
      <c r="J178" s="1006"/>
      <c r="K178" s="1006"/>
      <c r="L178" s="1006"/>
      <c r="M178" s="1006"/>
      <c r="N178" s="1006"/>
      <c r="O178" s="1006"/>
      <c r="P178" s="1006"/>
      <c r="Q178" s="1006"/>
      <c r="R178" s="1006"/>
      <c r="S178" s="1006">
        <v>28.7</v>
      </c>
      <c r="T178" s="1006">
        <v>28.2</v>
      </c>
      <c r="U178" s="1006">
        <v>27.6</v>
      </c>
      <c r="V178" s="1006">
        <v>26.4</v>
      </c>
      <c r="W178" s="1006">
        <v>24.3</v>
      </c>
      <c r="X178" s="1006">
        <v>23.6</v>
      </c>
      <c r="Y178" s="1006">
        <v>22</v>
      </c>
      <c r="Z178" s="1006">
        <v>17.899999999999999</v>
      </c>
      <c r="AA178" s="1009">
        <v>15.2</v>
      </c>
      <c r="AB178" s="1009">
        <v>10.4</v>
      </c>
      <c r="AC178" s="1006"/>
      <c r="AD178" s="1006"/>
      <c r="AE178" s="1006"/>
    </row>
    <row r="179" spans="2:31">
      <c r="B179" s="56" t="s">
        <v>429</v>
      </c>
      <c r="C179" s="52">
        <v>25</v>
      </c>
      <c r="D179" s="52">
        <v>18.5</v>
      </c>
      <c r="E179" s="167">
        <v>96500518</v>
      </c>
      <c r="F179" s="192">
        <v>9122</v>
      </c>
      <c r="G179" s="1427"/>
      <c r="H179" s="52"/>
      <c r="I179" s="52"/>
      <c r="J179" s="52"/>
      <c r="K179" s="52"/>
      <c r="L179" s="52"/>
      <c r="M179" s="52"/>
      <c r="N179" s="52"/>
      <c r="O179" s="52"/>
      <c r="P179" s="52"/>
      <c r="Q179" s="52"/>
      <c r="R179" s="52"/>
      <c r="S179" s="52"/>
      <c r="T179" s="52"/>
      <c r="U179" s="52"/>
      <c r="V179" s="52"/>
      <c r="W179" s="52">
        <v>27.9</v>
      </c>
      <c r="X179" s="52">
        <v>27.4</v>
      </c>
      <c r="Y179" s="52">
        <v>26.4</v>
      </c>
      <c r="Z179" s="52">
        <v>24.1</v>
      </c>
      <c r="AA179" s="56">
        <v>22.8</v>
      </c>
      <c r="AB179" s="56">
        <v>21.5</v>
      </c>
      <c r="AC179" s="52">
        <v>18</v>
      </c>
      <c r="AD179" s="52">
        <v>15.8</v>
      </c>
      <c r="AE179" s="52">
        <v>12.6</v>
      </c>
    </row>
    <row r="180" spans="2:31">
      <c r="B180" s="190"/>
      <c r="C180" s="189" t="s">
        <v>304</v>
      </c>
      <c r="D180" s="189" t="s">
        <v>305</v>
      </c>
      <c r="E180" s="190"/>
      <c r="F180" s="200" t="s">
        <v>225</v>
      </c>
      <c r="G180" s="194"/>
      <c r="H180" s="189">
        <v>5</v>
      </c>
      <c r="I180" s="189">
        <v>15</v>
      </c>
      <c r="J180" s="189">
        <v>20</v>
      </c>
      <c r="K180" s="189">
        <v>30</v>
      </c>
      <c r="L180" s="189">
        <v>50</v>
      </c>
      <c r="M180" s="189">
        <v>70</v>
      </c>
      <c r="N180" s="189">
        <v>80</v>
      </c>
      <c r="O180" s="189">
        <v>90</v>
      </c>
      <c r="P180" s="189">
        <v>100</v>
      </c>
      <c r="Q180" s="189">
        <v>110</v>
      </c>
      <c r="R180" s="189">
        <v>120</v>
      </c>
      <c r="S180" s="189">
        <v>130</v>
      </c>
      <c r="T180" s="189">
        <v>140</v>
      </c>
      <c r="U180" s="189">
        <v>150</v>
      </c>
      <c r="V180" s="189">
        <v>160</v>
      </c>
      <c r="W180" s="189">
        <v>170</v>
      </c>
      <c r="X180" s="189">
        <v>180</v>
      </c>
      <c r="Y180" s="189">
        <v>190</v>
      </c>
      <c r="Z180" s="189">
        <v>200</v>
      </c>
      <c r="AA180" s="189">
        <v>220</v>
      </c>
      <c r="AB180" s="189">
        <v>230</v>
      </c>
      <c r="AC180" s="189">
        <v>240</v>
      </c>
      <c r="AD180" s="190">
        <v>250</v>
      </c>
      <c r="AE180" s="190">
        <v>260</v>
      </c>
    </row>
    <row r="181" spans="2:31" ht="13.2" customHeight="1">
      <c r="B181" s="56" t="s">
        <v>430</v>
      </c>
      <c r="C181" s="52">
        <f>ROUND(D181/0.735,0)</f>
        <v>2</v>
      </c>
      <c r="D181" s="52">
        <v>1.5</v>
      </c>
      <c r="E181" s="167">
        <v>96121950</v>
      </c>
      <c r="F181" s="192">
        <v>2504</v>
      </c>
      <c r="G181" s="1427" t="s">
        <v>431</v>
      </c>
      <c r="H181" s="52">
        <v>39.9</v>
      </c>
      <c r="I181" s="52">
        <v>15.2</v>
      </c>
      <c r="J181" s="52"/>
      <c r="K181" s="52"/>
      <c r="L181" s="52"/>
      <c r="M181" s="52"/>
      <c r="N181" s="52"/>
      <c r="O181" s="52"/>
      <c r="P181" s="52"/>
      <c r="Q181" s="52"/>
      <c r="R181" s="52"/>
      <c r="S181" s="52"/>
      <c r="T181" s="52"/>
      <c r="U181" s="52"/>
      <c r="V181" s="52"/>
      <c r="W181" s="52"/>
      <c r="X181" s="52"/>
      <c r="Y181" s="52"/>
      <c r="Z181" s="52"/>
      <c r="AA181" s="52"/>
      <c r="AB181" s="52"/>
      <c r="AC181" s="52"/>
      <c r="AD181" s="52"/>
      <c r="AE181" s="52"/>
    </row>
    <row r="182" spans="2:31">
      <c r="B182" s="56" t="s">
        <v>432</v>
      </c>
      <c r="C182" s="52">
        <f>ROUND(D182/0.735,0)</f>
        <v>3</v>
      </c>
      <c r="D182" s="52">
        <v>2.2000000000000002</v>
      </c>
      <c r="E182" s="167">
        <v>96121951</v>
      </c>
      <c r="F182" s="192">
        <v>2675</v>
      </c>
      <c r="G182" s="1427"/>
      <c r="H182" s="52"/>
      <c r="I182" s="52">
        <v>27.4</v>
      </c>
      <c r="J182" s="52"/>
      <c r="K182" s="52"/>
      <c r="L182" s="52"/>
      <c r="M182" s="52"/>
      <c r="N182" s="52"/>
      <c r="O182" s="52"/>
      <c r="P182" s="52"/>
      <c r="Q182" s="52"/>
      <c r="R182" s="52"/>
      <c r="S182" s="52"/>
      <c r="T182" s="52"/>
      <c r="U182" s="52"/>
      <c r="V182" s="52"/>
      <c r="W182" s="52"/>
      <c r="X182" s="52"/>
      <c r="Y182" s="52"/>
      <c r="Z182" s="52"/>
      <c r="AA182" s="52"/>
      <c r="AB182" s="52"/>
      <c r="AC182" s="52"/>
      <c r="AD182" s="52"/>
      <c r="AE182" s="52"/>
    </row>
    <row r="183" spans="2:31">
      <c r="B183" s="56" t="s">
        <v>433</v>
      </c>
      <c r="C183" s="52">
        <f>ROUND(D183/0.735,0)</f>
        <v>4</v>
      </c>
      <c r="D183" s="52">
        <v>3</v>
      </c>
      <c r="E183" s="167">
        <v>96121952</v>
      </c>
      <c r="F183" s="192">
        <v>3090</v>
      </c>
      <c r="G183" s="1427"/>
      <c r="H183" s="52"/>
      <c r="I183" s="52">
        <v>37.4</v>
      </c>
      <c r="J183" s="52">
        <v>32.799999999999997</v>
      </c>
      <c r="K183" s="52">
        <v>18.100000000000001</v>
      </c>
      <c r="L183" s="52"/>
      <c r="M183" s="52"/>
      <c r="N183" s="52"/>
      <c r="O183" s="52"/>
      <c r="P183" s="52"/>
      <c r="Q183" s="52"/>
      <c r="R183" s="52"/>
      <c r="S183" s="52"/>
      <c r="T183" s="52"/>
      <c r="U183" s="52"/>
      <c r="V183" s="52"/>
      <c r="W183" s="52"/>
      <c r="X183" s="52"/>
      <c r="Y183" s="52"/>
      <c r="Z183" s="52"/>
      <c r="AA183" s="52"/>
      <c r="AB183" s="52"/>
      <c r="AC183" s="52"/>
      <c r="AD183" s="52"/>
      <c r="AE183" s="52"/>
    </row>
    <row r="184" spans="2:31">
      <c r="B184" s="56" t="s">
        <v>434</v>
      </c>
      <c r="C184" s="52">
        <f>ROUND(D184/0.735,0)</f>
        <v>5</v>
      </c>
      <c r="D184" s="52">
        <v>4</v>
      </c>
      <c r="E184" s="167">
        <v>96121953</v>
      </c>
      <c r="F184" s="192">
        <v>3619</v>
      </c>
      <c r="G184" s="1427"/>
      <c r="H184" s="52"/>
      <c r="I184" s="52"/>
      <c r="J184" s="52">
        <v>39.5</v>
      </c>
      <c r="K184" s="52">
        <v>29.2</v>
      </c>
      <c r="L184" s="52"/>
      <c r="M184" s="52"/>
      <c r="N184" s="52"/>
      <c r="O184" s="52"/>
      <c r="P184" s="52"/>
      <c r="Q184" s="52"/>
      <c r="R184" s="52"/>
      <c r="S184" s="52"/>
      <c r="T184" s="52"/>
      <c r="U184" s="52"/>
      <c r="V184" s="52"/>
      <c r="W184" s="52"/>
      <c r="X184" s="52"/>
      <c r="Y184" s="52"/>
      <c r="Z184" s="1427" t="s">
        <v>311</v>
      </c>
      <c r="AA184" s="1427"/>
      <c r="AB184" s="1427"/>
      <c r="AC184" s="1427"/>
      <c r="AD184" s="52"/>
      <c r="AE184" s="52"/>
    </row>
    <row r="185" spans="2:31">
      <c r="B185" s="56" t="s">
        <v>435</v>
      </c>
      <c r="C185" s="52">
        <v>7.5</v>
      </c>
      <c r="D185" s="52">
        <v>5.5</v>
      </c>
      <c r="E185" s="167">
        <v>96121954</v>
      </c>
      <c r="F185" s="192">
        <v>4552</v>
      </c>
      <c r="G185" s="1427"/>
      <c r="H185" s="52"/>
      <c r="I185" s="52"/>
      <c r="J185" s="52"/>
      <c r="K185" s="52">
        <v>35.6</v>
      </c>
      <c r="L185" s="52">
        <v>14.2</v>
      </c>
      <c r="M185" s="52"/>
      <c r="N185" s="52"/>
      <c r="O185" s="52"/>
      <c r="P185" s="52"/>
      <c r="Q185" s="52"/>
      <c r="R185" s="52"/>
      <c r="S185" s="52"/>
      <c r="T185" s="52"/>
      <c r="U185" s="52"/>
      <c r="V185" s="52"/>
      <c r="W185" s="52"/>
      <c r="X185" s="52"/>
      <c r="Y185" s="52"/>
      <c r="Z185" s="1427"/>
      <c r="AA185" s="1427"/>
      <c r="AB185" s="1427"/>
      <c r="AC185" s="1427"/>
      <c r="AD185" s="52"/>
      <c r="AE185" s="52"/>
    </row>
    <row r="186" spans="2:31">
      <c r="B186" s="56" t="s">
        <v>436</v>
      </c>
      <c r="C186" s="52">
        <v>7.5</v>
      </c>
      <c r="D186" s="52">
        <v>5.5</v>
      </c>
      <c r="E186" s="167">
        <v>96121955</v>
      </c>
      <c r="F186" s="192">
        <v>4552</v>
      </c>
      <c r="G186" s="1427"/>
      <c r="H186" s="52"/>
      <c r="I186" s="52"/>
      <c r="J186" s="52"/>
      <c r="K186" s="52">
        <v>39.6</v>
      </c>
      <c r="L186" s="52">
        <v>23.9</v>
      </c>
      <c r="M186" s="52"/>
      <c r="N186" s="52"/>
      <c r="O186" s="52"/>
      <c r="P186" s="52"/>
      <c r="Q186" s="52"/>
      <c r="R186" s="52"/>
      <c r="S186" s="52"/>
      <c r="T186" s="52"/>
      <c r="U186" s="52"/>
      <c r="V186" s="52"/>
      <c r="W186" s="52"/>
      <c r="X186" s="52"/>
      <c r="Y186" s="52"/>
      <c r="Z186" s="1427"/>
      <c r="AA186" s="1427"/>
      <c r="AB186" s="1427"/>
      <c r="AC186" s="1427"/>
      <c r="AD186" s="52"/>
      <c r="AE186" s="52"/>
    </row>
    <row r="187" spans="2:31">
      <c r="B187" s="56" t="s">
        <v>437</v>
      </c>
      <c r="C187" s="52">
        <f t="shared" ref="C187:C204" si="0">ROUND(D187/0.735,0)</f>
        <v>10</v>
      </c>
      <c r="D187" s="52">
        <v>7.5</v>
      </c>
      <c r="E187" s="167">
        <v>96122012</v>
      </c>
      <c r="F187" s="192">
        <v>5646</v>
      </c>
      <c r="G187" s="1427"/>
      <c r="H187" s="52"/>
      <c r="I187" s="52"/>
      <c r="J187" s="52"/>
      <c r="K187" s="52"/>
      <c r="L187" s="52">
        <v>31.8</v>
      </c>
      <c r="M187" s="52"/>
      <c r="N187" s="52"/>
      <c r="O187" s="52"/>
      <c r="P187" s="52"/>
      <c r="Q187" s="52"/>
      <c r="R187" s="52"/>
      <c r="S187" s="52"/>
      <c r="T187" s="52"/>
      <c r="U187" s="52"/>
      <c r="V187" s="52"/>
      <c r="W187" s="52"/>
      <c r="X187" s="52"/>
      <c r="Y187" s="52"/>
      <c r="Z187" s="52"/>
      <c r="AA187" s="52"/>
      <c r="AB187" s="52"/>
      <c r="AC187" s="52"/>
      <c r="AD187" s="52"/>
      <c r="AE187" s="52"/>
    </row>
    <row r="188" spans="2:31">
      <c r="B188" s="1009" t="s">
        <v>438</v>
      </c>
      <c r="C188" s="1006">
        <f t="shared" si="0"/>
        <v>10</v>
      </c>
      <c r="D188" s="1006">
        <v>7.5</v>
      </c>
      <c r="E188" s="1006">
        <v>96122013</v>
      </c>
      <c r="F188" s="1150">
        <v>5646</v>
      </c>
      <c r="G188" s="1427"/>
      <c r="H188" s="1006"/>
      <c r="I188" s="1006"/>
      <c r="J188" s="1006"/>
      <c r="K188" s="1006"/>
      <c r="L188" s="1006">
        <v>35.299999999999997</v>
      </c>
      <c r="M188" s="1006">
        <v>20.8</v>
      </c>
      <c r="N188" s="1006"/>
      <c r="O188" s="1006"/>
      <c r="P188" s="1006"/>
      <c r="Q188" s="1006"/>
      <c r="R188" s="1006"/>
      <c r="S188" s="1006"/>
      <c r="T188" s="1006"/>
      <c r="U188" s="1006"/>
      <c r="V188" s="1006"/>
      <c r="W188" s="1006"/>
      <c r="X188" s="1006"/>
      <c r="Y188" s="1006"/>
      <c r="Z188" s="1006"/>
      <c r="AA188" s="1006"/>
      <c r="AB188" s="1006"/>
      <c r="AC188" s="1006"/>
      <c r="AD188" s="1006"/>
      <c r="AE188" s="1006"/>
    </row>
    <row r="189" spans="2:31">
      <c r="B189" s="56" t="s">
        <v>439</v>
      </c>
      <c r="C189" s="52">
        <f t="shared" si="0"/>
        <v>15</v>
      </c>
      <c r="D189" s="52">
        <v>11</v>
      </c>
      <c r="E189" s="167">
        <v>96122014</v>
      </c>
      <c r="F189" s="192">
        <v>7101</v>
      </c>
      <c r="G189" s="1427"/>
      <c r="H189" s="52"/>
      <c r="I189" s="52"/>
      <c r="J189" s="52"/>
      <c r="K189" s="52"/>
      <c r="L189" s="52">
        <v>38.200000000000003</v>
      </c>
      <c r="M189" s="52">
        <v>29.8</v>
      </c>
      <c r="N189" s="52">
        <v>23.6</v>
      </c>
      <c r="O189" s="52">
        <v>12.2</v>
      </c>
      <c r="P189" s="52"/>
      <c r="Q189" s="52"/>
      <c r="R189" s="52"/>
      <c r="S189" s="52"/>
      <c r="T189" s="52"/>
      <c r="U189" s="52"/>
      <c r="V189" s="52"/>
      <c r="W189" s="52"/>
      <c r="X189" s="52"/>
      <c r="Y189" s="52"/>
      <c r="Z189" s="52"/>
      <c r="AA189" s="52"/>
      <c r="AB189" s="52"/>
      <c r="AC189" s="52"/>
      <c r="AD189" s="52"/>
      <c r="AE189" s="52"/>
    </row>
    <row r="190" spans="2:31">
      <c r="B190" s="56" t="s">
        <v>440</v>
      </c>
      <c r="C190" s="52">
        <f t="shared" si="0"/>
        <v>15</v>
      </c>
      <c r="D190" s="52">
        <v>11</v>
      </c>
      <c r="E190" s="167">
        <v>96122015</v>
      </c>
      <c r="F190" s="192">
        <v>7101</v>
      </c>
      <c r="G190" s="1427"/>
      <c r="H190" s="52"/>
      <c r="I190" s="52"/>
      <c r="J190" s="52"/>
      <c r="K190" s="52"/>
      <c r="L190" s="52"/>
      <c r="M190" s="52">
        <v>32.9</v>
      </c>
      <c r="N190" s="52">
        <v>27.7</v>
      </c>
      <c r="O190" s="52">
        <v>20</v>
      </c>
      <c r="P190" s="52"/>
      <c r="Q190" s="52"/>
      <c r="R190" s="52"/>
      <c r="S190" s="52"/>
      <c r="T190" s="52"/>
      <c r="U190" s="52"/>
      <c r="V190" s="52"/>
      <c r="W190" s="52"/>
      <c r="X190" s="52"/>
      <c r="Y190" s="52"/>
      <c r="Z190" s="52"/>
      <c r="AA190" s="52"/>
      <c r="AB190" s="52"/>
      <c r="AC190" s="52"/>
      <c r="AD190" s="52"/>
      <c r="AE190" s="52"/>
    </row>
    <row r="191" spans="2:31">
      <c r="B191" s="56" t="s">
        <v>441</v>
      </c>
      <c r="C191" s="52">
        <f t="shared" si="0"/>
        <v>15</v>
      </c>
      <c r="D191" s="52">
        <v>11</v>
      </c>
      <c r="E191" s="167">
        <v>96122016</v>
      </c>
      <c r="F191" s="192">
        <v>7491</v>
      </c>
      <c r="G191" s="1427"/>
      <c r="H191" s="52"/>
      <c r="I191" s="52"/>
      <c r="J191" s="52"/>
      <c r="K191" s="52"/>
      <c r="L191" s="52"/>
      <c r="M191" s="52">
        <v>35.299999999999997</v>
      </c>
      <c r="N191" s="52">
        <v>31.7</v>
      </c>
      <c r="O191" s="52">
        <v>27.3</v>
      </c>
      <c r="P191" s="52">
        <v>21.3</v>
      </c>
      <c r="Q191" s="52"/>
      <c r="R191" s="52"/>
      <c r="S191" s="52"/>
      <c r="T191" s="52"/>
      <c r="U191" s="52"/>
      <c r="V191" s="52"/>
      <c r="W191" s="52"/>
      <c r="X191" s="52"/>
      <c r="Y191" s="52"/>
      <c r="Z191" s="52"/>
      <c r="AA191" s="52"/>
      <c r="AB191" s="52"/>
      <c r="AC191" s="52"/>
      <c r="AD191" s="52"/>
      <c r="AE191" s="52"/>
    </row>
    <row r="192" spans="2:31">
      <c r="B192" s="56" t="s">
        <v>442</v>
      </c>
      <c r="C192" s="52">
        <f t="shared" si="0"/>
        <v>15</v>
      </c>
      <c r="D192" s="52">
        <v>11</v>
      </c>
      <c r="E192" s="167">
        <v>96122017</v>
      </c>
      <c r="F192" s="192">
        <v>7491</v>
      </c>
      <c r="G192" s="1427"/>
      <c r="H192" s="52"/>
      <c r="I192" s="52"/>
      <c r="J192" s="52"/>
      <c r="K192" s="52"/>
      <c r="L192" s="52"/>
      <c r="M192" s="52">
        <v>37.5</v>
      </c>
      <c r="N192" s="52">
        <v>34.200000000000003</v>
      </c>
      <c r="O192" s="52">
        <v>31.2</v>
      </c>
      <c r="P192" s="52">
        <v>25</v>
      </c>
      <c r="Q192" s="52">
        <v>17.899999999999999</v>
      </c>
      <c r="R192" s="52"/>
      <c r="S192" s="52"/>
      <c r="T192" s="52"/>
      <c r="U192" s="52"/>
      <c r="V192" s="52"/>
      <c r="W192" s="52"/>
      <c r="X192" s="52"/>
      <c r="Y192" s="52"/>
      <c r="Z192" s="52"/>
      <c r="AA192" s="52"/>
      <c r="AB192" s="52"/>
      <c r="AC192" s="52"/>
      <c r="AD192" s="52"/>
      <c r="AE192" s="52"/>
    </row>
    <row r="193" spans="2:31">
      <c r="B193" s="56" t="s">
        <v>443</v>
      </c>
      <c r="C193" s="52">
        <f t="shared" si="0"/>
        <v>20</v>
      </c>
      <c r="D193" s="52">
        <v>15</v>
      </c>
      <c r="E193" s="167">
        <v>96122018</v>
      </c>
      <c r="F193" s="192">
        <v>8818</v>
      </c>
      <c r="G193" s="1427"/>
      <c r="H193" s="52"/>
      <c r="I193" s="52"/>
      <c r="J193" s="52"/>
      <c r="K193" s="52"/>
      <c r="L193" s="52"/>
      <c r="M193" s="52">
        <v>39</v>
      </c>
      <c r="N193" s="52">
        <v>36.4</v>
      </c>
      <c r="O193" s="52">
        <v>33.6</v>
      </c>
      <c r="P193" s="52">
        <v>30.1</v>
      </c>
      <c r="Q193" s="52">
        <v>25.9</v>
      </c>
      <c r="R193" s="52">
        <v>20.399999999999999</v>
      </c>
      <c r="S193" s="52"/>
      <c r="T193" s="52"/>
      <c r="U193" s="52"/>
      <c r="V193" s="52"/>
      <c r="W193" s="52"/>
      <c r="X193" s="52"/>
      <c r="Y193" s="52"/>
      <c r="Z193" s="52"/>
      <c r="AA193" s="52"/>
      <c r="AB193" s="52"/>
      <c r="AC193" s="52"/>
      <c r="AD193" s="52"/>
      <c r="AE193" s="52"/>
    </row>
    <row r="194" spans="2:31">
      <c r="B194" s="56" t="s">
        <v>444</v>
      </c>
      <c r="C194" s="52">
        <f t="shared" si="0"/>
        <v>20</v>
      </c>
      <c r="D194" s="52">
        <v>15</v>
      </c>
      <c r="E194" s="167">
        <v>96122019</v>
      </c>
      <c r="F194" s="192">
        <v>8818</v>
      </c>
      <c r="G194" s="1427"/>
      <c r="H194" s="52"/>
      <c r="I194" s="52"/>
      <c r="J194" s="52"/>
      <c r="K194" s="52"/>
      <c r="L194" s="52"/>
      <c r="M194" s="52"/>
      <c r="N194" s="52">
        <v>38.299999999999997</v>
      </c>
      <c r="O194" s="52">
        <v>35.6</v>
      </c>
      <c r="P194" s="52">
        <v>32.4</v>
      </c>
      <c r="Q194" s="52">
        <v>28.6</v>
      </c>
      <c r="R194" s="52">
        <v>23.9</v>
      </c>
      <c r="S194" s="52">
        <v>17.2</v>
      </c>
      <c r="T194" s="52"/>
      <c r="U194" s="52"/>
      <c r="V194" s="52"/>
      <c r="W194" s="52"/>
      <c r="X194" s="52"/>
      <c r="Y194" s="52"/>
      <c r="Z194" s="52"/>
      <c r="AA194" s="52"/>
      <c r="AB194" s="52"/>
      <c r="AC194" s="52"/>
      <c r="AD194" s="52"/>
      <c r="AE194" s="52"/>
    </row>
    <row r="195" spans="2:31" ht="13.2" customHeight="1">
      <c r="B195" s="56" t="s">
        <v>445</v>
      </c>
      <c r="C195" s="52">
        <f t="shared" si="0"/>
        <v>20</v>
      </c>
      <c r="D195" s="52">
        <v>15</v>
      </c>
      <c r="E195" s="167">
        <v>96122020</v>
      </c>
      <c r="F195" s="192">
        <v>9205</v>
      </c>
      <c r="G195" s="1427" t="s">
        <v>446</v>
      </c>
      <c r="H195" s="52"/>
      <c r="I195" s="52"/>
      <c r="J195" s="52"/>
      <c r="K195" s="52"/>
      <c r="L195" s="52"/>
      <c r="M195" s="52"/>
      <c r="N195" s="52">
        <v>39.1</v>
      </c>
      <c r="O195" s="52">
        <v>36.799999999999997</v>
      </c>
      <c r="P195" s="52">
        <v>34.299999999999997</v>
      </c>
      <c r="Q195" s="52">
        <v>31.5</v>
      </c>
      <c r="R195" s="52">
        <v>28.2</v>
      </c>
      <c r="S195" s="52">
        <v>24.2</v>
      </c>
      <c r="T195" s="52">
        <v>18.8</v>
      </c>
      <c r="U195" s="52"/>
      <c r="V195" s="52"/>
      <c r="W195" s="52"/>
      <c r="X195" s="52"/>
      <c r="Y195" s="52"/>
      <c r="Z195" s="52"/>
      <c r="AA195" s="52"/>
      <c r="AB195" s="52"/>
      <c r="AC195" s="52"/>
      <c r="AD195" s="52"/>
      <c r="AE195" s="52"/>
    </row>
    <row r="196" spans="2:31">
      <c r="B196" s="56" t="s">
        <v>447</v>
      </c>
      <c r="C196" s="52">
        <f t="shared" si="0"/>
        <v>20</v>
      </c>
      <c r="D196" s="52">
        <v>15</v>
      </c>
      <c r="E196" s="167">
        <v>96122021</v>
      </c>
      <c r="F196" s="192">
        <v>9205</v>
      </c>
      <c r="G196" s="1427"/>
      <c r="H196" s="52"/>
      <c r="I196" s="52"/>
      <c r="J196" s="52"/>
      <c r="K196" s="52"/>
      <c r="L196" s="52"/>
      <c r="M196" s="52"/>
      <c r="N196" s="52"/>
      <c r="O196" s="52">
        <v>38.4</v>
      </c>
      <c r="P196" s="52">
        <v>36</v>
      </c>
      <c r="Q196" s="52">
        <v>33.4</v>
      </c>
      <c r="R196" s="52">
        <v>30.3</v>
      </c>
      <c r="S196" s="52">
        <v>26.7</v>
      </c>
      <c r="T196" s="52">
        <v>22.1</v>
      </c>
      <c r="U196" s="52">
        <v>15.7</v>
      </c>
      <c r="V196" s="52"/>
      <c r="W196" s="52"/>
      <c r="X196" s="52"/>
      <c r="Y196" s="52"/>
      <c r="Z196" s="52"/>
      <c r="AA196" s="52"/>
      <c r="AB196" s="52"/>
      <c r="AC196" s="52"/>
      <c r="AD196" s="52"/>
      <c r="AE196" s="52"/>
    </row>
    <row r="197" spans="2:31">
      <c r="B197" s="56" t="s">
        <v>448</v>
      </c>
      <c r="C197" s="52">
        <f t="shared" si="0"/>
        <v>25</v>
      </c>
      <c r="D197" s="52">
        <v>18.5</v>
      </c>
      <c r="E197" s="167">
        <v>96122022</v>
      </c>
      <c r="F197" s="192">
        <v>10446</v>
      </c>
      <c r="G197" s="1427"/>
      <c r="H197" s="52"/>
      <c r="I197" s="52"/>
      <c r="J197" s="52"/>
      <c r="K197" s="52"/>
      <c r="L197" s="52"/>
      <c r="M197" s="52"/>
      <c r="N197" s="52"/>
      <c r="O197" s="56">
        <v>39.6</v>
      </c>
      <c r="P197" s="56">
        <v>37.700000000000003</v>
      </c>
      <c r="Q197" s="56">
        <v>35.5</v>
      </c>
      <c r="R197" s="56">
        <v>33.200000000000003</v>
      </c>
      <c r="S197" s="56">
        <v>30.5</v>
      </c>
      <c r="T197" s="56">
        <v>27.3</v>
      </c>
      <c r="U197" s="56">
        <v>23.5</v>
      </c>
      <c r="V197" s="56">
        <v>18.5</v>
      </c>
      <c r="W197" s="56"/>
      <c r="X197" s="52"/>
      <c r="Y197" s="52"/>
      <c r="Z197" s="52"/>
      <c r="AA197" s="52"/>
      <c r="AB197" s="52"/>
      <c r="AC197" s="52"/>
      <c r="AD197" s="52"/>
      <c r="AE197" s="52"/>
    </row>
    <row r="198" spans="2:31">
      <c r="B198" s="56" t="s">
        <v>449</v>
      </c>
      <c r="C198" s="52">
        <f t="shared" si="0"/>
        <v>25</v>
      </c>
      <c r="D198" s="52">
        <v>18.5</v>
      </c>
      <c r="E198" s="167">
        <v>96122023</v>
      </c>
      <c r="F198" s="192">
        <v>10446</v>
      </c>
      <c r="G198" s="1427"/>
      <c r="H198" s="52"/>
      <c r="I198" s="52"/>
      <c r="J198" s="52"/>
      <c r="K198" s="52"/>
      <c r="L198" s="52"/>
      <c r="M198" s="52"/>
      <c r="N198" s="52"/>
      <c r="O198" s="52"/>
      <c r="P198" s="52">
        <v>39</v>
      </c>
      <c r="Q198" s="52">
        <v>37</v>
      </c>
      <c r="R198" s="52">
        <v>34.799999999999997</v>
      </c>
      <c r="S198" s="52">
        <v>32.299999999999997</v>
      </c>
      <c r="T198" s="52">
        <v>29.4</v>
      </c>
      <c r="U198" s="52">
        <v>25.9</v>
      </c>
      <c r="V198" s="52">
        <v>21.6</v>
      </c>
      <c r="W198" s="52">
        <v>15.8</v>
      </c>
      <c r="X198" s="52"/>
      <c r="Y198" s="52"/>
      <c r="Z198" s="52"/>
      <c r="AA198" s="52"/>
      <c r="AB198" s="52"/>
      <c r="AC198" s="52"/>
      <c r="AD198" s="52"/>
      <c r="AE198" s="52"/>
    </row>
    <row r="199" spans="2:31">
      <c r="B199" s="56" t="s">
        <v>450</v>
      </c>
      <c r="C199" s="52">
        <f t="shared" si="0"/>
        <v>25</v>
      </c>
      <c r="D199" s="52">
        <v>18.5</v>
      </c>
      <c r="E199" s="167">
        <v>96122024</v>
      </c>
      <c r="F199" s="192">
        <v>10834</v>
      </c>
      <c r="G199" s="1427"/>
      <c r="H199" s="52"/>
      <c r="I199" s="52"/>
      <c r="J199" s="52"/>
      <c r="K199" s="52"/>
      <c r="L199" s="52"/>
      <c r="M199" s="52"/>
      <c r="N199" s="52"/>
      <c r="O199" s="52"/>
      <c r="P199" s="52">
        <v>39.6</v>
      </c>
      <c r="Q199" s="52">
        <v>37.9</v>
      </c>
      <c r="R199" s="52">
        <v>36</v>
      </c>
      <c r="S199" s="52">
        <v>33.9</v>
      </c>
      <c r="T199" s="52">
        <v>31.6</v>
      </c>
      <c r="U199" s="52">
        <v>28.9</v>
      </c>
      <c r="V199" s="52">
        <v>25.9</v>
      </c>
      <c r="W199" s="52">
        <v>22.2</v>
      </c>
      <c r="X199" s="52">
        <v>17.3</v>
      </c>
      <c r="Y199" s="52"/>
      <c r="Z199" s="52"/>
      <c r="AA199" s="52"/>
      <c r="AB199" s="52"/>
      <c r="AC199" s="52"/>
      <c r="AD199" s="52"/>
      <c r="AE199" s="52"/>
    </row>
    <row r="200" spans="2:31">
      <c r="B200" s="1009" t="s">
        <v>451</v>
      </c>
      <c r="C200" s="1006">
        <f t="shared" si="0"/>
        <v>25</v>
      </c>
      <c r="D200" s="1006">
        <v>18.5</v>
      </c>
      <c r="E200" s="1006">
        <v>96122025</v>
      </c>
      <c r="F200" s="1150">
        <v>10834</v>
      </c>
      <c r="G200" s="1427"/>
      <c r="H200" s="1006"/>
      <c r="I200" s="1006"/>
      <c r="J200" s="1006"/>
      <c r="K200" s="1006"/>
      <c r="L200" s="1006"/>
      <c r="M200" s="1006"/>
      <c r="N200" s="1006"/>
      <c r="O200" s="1006"/>
      <c r="P200" s="1006"/>
      <c r="Q200" s="1006">
        <v>39.1</v>
      </c>
      <c r="R200" s="1006">
        <v>37.299999999999997</v>
      </c>
      <c r="S200" s="1006">
        <v>35.299999999999997</v>
      </c>
      <c r="T200" s="1006">
        <v>33.1</v>
      </c>
      <c r="U200" s="1006">
        <v>30.6</v>
      </c>
      <c r="V200" s="1006">
        <v>27.8</v>
      </c>
      <c r="W200" s="1006">
        <v>24.4</v>
      </c>
      <c r="X200" s="1006">
        <v>20.3</v>
      </c>
      <c r="Y200" s="1006">
        <v>14.8</v>
      </c>
      <c r="Z200" s="1006"/>
      <c r="AA200" s="1006"/>
      <c r="AB200" s="1006"/>
      <c r="AC200" s="1006"/>
      <c r="AD200" s="1006"/>
      <c r="AE200" s="1006"/>
    </row>
    <row r="201" spans="2:31">
      <c r="B201" s="56" t="s">
        <v>452</v>
      </c>
      <c r="C201" s="52">
        <f t="shared" si="0"/>
        <v>30</v>
      </c>
      <c r="D201" s="52">
        <v>22</v>
      </c>
      <c r="E201" s="167">
        <v>96122026</v>
      </c>
      <c r="F201" s="192">
        <v>12144</v>
      </c>
      <c r="G201" s="1427"/>
      <c r="H201" s="52"/>
      <c r="I201" s="52"/>
      <c r="J201" s="52"/>
      <c r="K201" s="52"/>
      <c r="L201" s="52"/>
      <c r="M201" s="52"/>
      <c r="N201" s="52"/>
      <c r="O201" s="52"/>
      <c r="P201" s="52"/>
      <c r="Q201" s="52">
        <v>40</v>
      </c>
      <c r="R201" s="52">
        <v>38.5</v>
      </c>
      <c r="S201" s="52">
        <v>36.700000000000003</v>
      </c>
      <c r="T201" s="52">
        <v>34.9</v>
      </c>
      <c r="U201" s="52">
        <v>32.9</v>
      </c>
      <c r="V201" s="52">
        <v>30.5</v>
      </c>
      <c r="W201" s="52">
        <v>28.2</v>
      </c>
      <c r="X201" s="52">
        <v>25.2</v>
      </c>
      <c r="Y201" s="52">
        <v>21.7</v>
      </c>
      <c r="Z201" s="52">
        <v>17</v>
      </c>
      <c r="AA201" s="52"/>
      <c r="AB201" s="52"/>
      <c r="AC201" s="52"/>
      <c r="AD201" s="52"/>
      <c r="AE201" s="52"/>
    </row>
    <row r="202" spans="2:31">
      <c r="B202" s="56" t="s">
        <v>453</v>
      </c>
      <c r="C202" s="52">
        <f t="shared" si="0"/>
        <v>30</v>
      </c>
      <c r="D202" s="52">
        <v>22</v>
      </c>
      <c r="E202" s="167">
        <v>96122027</v>
      </c>
      <c r="F202" s="192">
        <v>12144</v>
      </c>
      <c r="G202" s="1427"/>
      <c r="H202" s="52"/>
      <c r="I202" s="52"/>
      <c r="J202" s="52"/>
      <c r="K202" s="52"/>
      <c r="L202" s="52"/>
      <c r="M202" s="52"/>
      <c r="N202" s="52"/>
      <c r="O202" s="52"/>
      <c r="P202" s="52"/>
      <c r="Q202" s="52"/>
      <c r="R202" s="52">
        <v>39.6</v>
      </c>
      <c r="S202" s="52">
        <v>37.9</v>
      </c>
      <c r="T202" s="52">
        <v>36.200000000000003</v>
      </c>
      <c r="U202" s="52">
        <v>34.299999999999997</v>
      </c>
      <c r="V202" s="52">
        <v>32.200000000000003</v>
      </c>
      <c r="W202" s="52">
        <v>29.8</v>
      </c>
      <c r="X202" s="52">
        <v>27</v>
      </c>
      <c r="Y202" s="52">
        <v>23.9</v>
      </c>
      <c r="Z202" s="52">
        <v>19.899999999999999</v>
      </c>
      <c r="AA202" s="52"/>
      <c r="AB202" s="52"/>
      <c r="AC202" s="52"/>
      <c r="AD202" s="52"/>
      <c r="AE202" s="52"/>
    </row>
    <row r="203" spans="2:31">
      <c r="B203" s="56" t="s">
        <v>454</v>
      </c>
      <c r="C203" s="52">
        <f t="shared" si="0"/>
        <v>30</v>
      </c>
      <c r="D203" s="52">
        <v>22</v>
      </c>
      <c r="E203" s="167">
        <v>96122028</v>
      </c>
      <c r="F203" s="192">
        <v>12547</v>
      </c>
      <c r="G203" s="1427"/>
      <c r="H203" s="56"/>
      <c r="I203" s="56"/>
      <c r="J203" s="56"/>
      <c r="K203" s="56"/>
      <c r="L203" s="56"/>
      <c r="M203" s="56"/>
      <c r="N203" s="56"/>
      <c r="O203" s="56"/>
      <c r="P203" s="56"/>
      <c r="Q203" s="56"/>
      <c r="R203" s="56">
        <v>40</v>
      </c>
      <c r="S203" s="56">
        <v>38.5</v>
      </c>
      <c r="T203" s="56">
        <v>37</v>
      </c>
      <c r="U203" s="56">
        <v>35.4</v>
      </c>
      <c r="V203" s="56">
        <v>33.6</v>
      </c>
      <c r="W203" s="56">
        <v>31.6</v>
      </c>
      <c r="X203" s="56">
        <v>29.4</v>
      </c>
      <c r="Y203" s="56">
        <v>26.9</v>
      </c>
      <c r="Z203" s="56">
        <v>24.1</v>
      </c>
      <c r="AA203" s="56">
        <v>16.399999999999999</v>
      </c>
      <c r="AB203" s="56"/>
      <c r="AC203" s="56"/>
      <c r="AD203" s="52"/>
      <c r="AE203" s="52"/>
    </row>
    <row r="204" spans="2:31">
      <c r="B204" s="56" t="s">
        <v>455</v>
      </c>
      <c r="C204" s="52">
        <f t="shared" si="0"/>
        <v>30</v>
      </c>
      <c r="D204" s="52">
        <v>22</v>
      </c>
      <c r="E204" s="167">
        <v>96122029</v>
      </c>
      <c r="F204" s="192">
        <v>12547</v>
      </c>
      <c r="G204" s="1427"/>
      <c r="H204" s="52"/>
      <c r="I204" s="52"/>
      <c r="J204" s="52"/>
      <c r="K204" s="52"/>
      <c r="L204" s="52"/>
      <c r="M204" s="52"/>
      <c r="N204" s="52"/>
      <c r="O204" s="52"/>
      <c r="P204" s="52"/>
      <c r="Q204" s="52"/>
      <c r="R204" s="52"/>
      <c r="S204" s="52">
        <v>39.6</v>
      </c>
      <c r="T204" s="52">
        <v>38.1</v>
      </c>
      <c r="U204" s="52">
        <v>36.6</v>
      </c>
      <c r="V204" s="52">
        <v>34.9</v>
      </c>
      <c r="W204" s="52">
        <v>33</v>
      </c>
      <c r="X204" s="52">
        <v>30.9</v>
      </c>
      <c r="Y204" s="52">
        <v>28.6</v>
      </c>
      <c r="Z204" s="52">
        <v>25.8</v>
      </c>
      <c r="AA204" s="52">
        <v>18.600000000000001</v>
      </c>
      <c r="AB204" s="52"/>
      <c r="AC204" s="52"/>
      <c r="AD204" s="52"/>
      <c r="AE204" s="52"/>
    </row>
    <row r="205" spans="2:31">
      <c r="B205" s="56" t="s">
        <v>456</v>
      </c>
      <c r="C205" s="52">
        <v>40</v>
      </c>
      <c r="D205" s="52">
        <v>30</v>
      </c>
      <c r="E205" s="167">
        <v>96122030</v>
      </c>
      <c r="F205" s="192">
        <v>14135</v>
      </c>
      <c r="G205" s="1427"/>
      <c r="H205" s="52"/>
      <c r="I205" s="52"/>
      <c r="J205" s="52"/>
      <c r="K205" s="52"/>
      <c r="L205" s="52"/>
      <c r="M205" s="52"/>
      <c r="N205" s="52"/>
      <c r="O205" s="52"/>
      <c r="P205" s="52"/>
      <c r="Q205" s="52"/>
      <c r="R205" s="52"/>
      <c r="S205" s="52"/>
      <c r="T205" s="52">
        <v>39.299999999999997</v>
      </c>
      <c r="U205" s="52">
        <v>37.9</v>
      </c>
      <c r="V205" s="52">
        <v>36.5</v>
      </c>
      <c r="W205" s="52">
        <v>34.9</v>
      </c>
      <c r="X205" s="52">
        <v>33.200000000000003</v>
      </c>
      <c r="Y205" s="52">
        <v>31.4</v>
      </c>
      <c r="Z205" s="52">
        <v>29.3</v>
      </c>
      <c r="AA205" s="52">
        <v>24.3</v>
      </c>
      <c r="AB205" s="52">
        <v>21.1</v>
      </c>
      <c r="AC205" s="52">
        <v>17</v>
      </c>
      <c r="AD205" s="52"/>
      <c r="AE205" s="52"/>
    </row>
    <row r="206" spans="2:31">
      <c r="B206" s="56" t="s">
        <v>457</v>
      </c>
      <c r="C206" s="52">
        <v>40</v>
      </c>
      <c r="D206" s="52">
        <v>30</v>
      </c>
      <c r="E206" s="167">
        <v>96122031</v>
      </c>
      <c r="F206" s="192">
        <v>14135</v>
      </c>
      <c r="G206" s="1427"/>
      <c r="H206" s="52"/>
      <c r="I206" s="52"/>
      <c r="J206" s="52"/>
      <c r="K206" s="52"/>
      <c r="L206" s="52"/>
      <c r="M206" s="52"/>
      <c r="N206" s="52"/>
      <c r="O206" s="52"/>
      <c r="P206" s="52"/>
      <c r="Q206" s="52"/>
      <c r="R206" s="52"/>
      <c r="S206" s="52"/>
      <c r="T206" s="52"/>
      <c r="U206" s="52">
        <v>39</v>
      </c>
      <c r="V206" s="52">
        <v>37.5</v>
      </c>
      <c r="W206" s="52">
        <v>36</v>
      </c>
      <c r="X206" s="52">
        <v>34.4</v>
      </c>
      <c r="Y206" s="52">
        <v>32.700000000000003</v>
      </c>
      <c r="Z206" s="52">
        <v>30.7</v>
      </c>
      <c r="AA206" s="52"/>
      <c r="AB206" s="52"/>
      <c r="AC206" s="52"/>
      <c r="AD206" s="52"/>
      <c r="AE206" s="52"/>
    </row>
    <row r="207" spans="2:31">
      <c r="B207" s="56" t="s">
        <v>458</v>
      </c>
      <c r="C207" s="52">
        <v>40</v>
      </c>
      <c r="D207" s="52">
        <v>30</v>
      </c>
      <c r="E207" s="167">
        <v>96122032</v>
      </c>
      <c r="F207" s="192">
        <v>14521</v>
      </c>
      <c r="G207" s="1427"/>
      <c r="H207" s="52"/>
      <c r="I207" s="52"/>
      <c r="J207" s="52"/>
      <c r="K207" s="52"/>
      <c r="L207" s="52"/>
      <c r="M207" s="52"/>
      <c r="N207" s="52"/>
      <c r="O207" s="52"/>
      <c r="P207" s="52"/>
      <c r="Q207" s="52"/>
      <c r="R207" s="52"/>
      <c r="S207" s="52"/>
      <c r="T207" s="52"/>
      <c r="U207" s="52">
        <v>39.5</v>
      </c>
      <c r="V207" s="52">
        <v>38.200000000000003</v>
      </c>
      <c r="W207" s="52">
        <v>36.799999999999997</v>
      </c>
      <c r="X207" s="52">
        <v>35.4</v>
      </c>
      <c r="Y207" s="52">
        <v>33.799999999999997</v>
      </c>
      <c r="Z207" s="52">
        <v>32.200000000000003</v>
      </c>
      <c r="AA207" s="52">
        <v>28.3</v>
      </c>
      <c r="AB207" s="52">
        <v>26.1</v>
      </c>
      <c r="AC207" s="52">
        <v>23.5</v>
      </c>
      <c r="AD207" s="52">
        <v>20.399999999999999</v>
      </c>
      <c r="AE207" s="52">
        <v>16.399999999999999</v>
      </c>
    </row>
    <row r="208" spans="2:31">
      <c r="B208" s="56" t="s">
        <v>459</v>
      </c>
      <c r="C208" s="52">
        <v>40</v>
      </c>
      <c r="D208" s="52">
        <v>30</v>
      </c>
      <c r="E208" s="167">
        <v>96122033</v>
      </c>
      <c r="F208" s="192">
        <v>14521</v>
      </c>
      <c r="G208" s="1427"/>
      <c r="H208" s="52"/>
      <c r="I208" s="52"/>
      <c r="J208" s="52"/>
      <c r="K208" s="52"/>
      <c r="L208" s="52"/>
      <c r="M208" s="52"/>
      <c r="N208" s="52"/>
      <c r="O208" s="52"/>
      <c r="P208" s="52"/>
      <c r="Q208" s="52"/>
      <c r="R208" s="52"/>
      <c r="S208" s="52"/>
      <c r="T208" s="52"/>
      <c r="U208" s="52">
        <v>39.700000000000003</v>
      </c>
      <c r="V208" s="52">
        <v>39</v>
      </c>
      <c r="W208" s="52">
        <v>37.799999999999997</v>
      </c>
      <c r="X208" s="52">
        <v>36.4</v>
      </c>
      <c r="Y208" s="52">
        <v>34.9</v>
      </c>
      <c r="Z208" s="52">
        <v>33.299999999999997</v>
      </c>
      <c r="AA208" s="52">
        <v>29.7</v>
      </c>
      <c r="AB208" s="52">
        <v>27.5</v>
      </c>
      <c r="AC208" s="52">
        <v>25.1</v>
      </c>
      <c r="AD208" s="52">
        <v>22.3</v>
      </c>
      <c r="AE208" s="52">
        <v>18.899999999999999</v>
      </c>
    </row>
    <row r="209" spans="2:37">
      <c r="B209" s="1" t="s">
        <v>355</v>
      </c>
      <c r="F209" s="174"/>
      <c r="H209" s="10"/>
      <c r="I209" s="10"/>
      <c r="J209" s="10"/>
      <c r="K209" s="10"/>
      <c r="L209" s="10"/>
      <c r="M209" s="10"/>
      <c r="N209" s="10"/>
      <c r="O209" s="10"/>
      <c r="P209" s="10"/>
      <c r="Q209" s="10"/>
      <c r="R209" s="10"/>
      <c r="S209" s="10"/>
      <c r="T209" s="10"/>
      <c r="U209" s="10"/>
      <c r="V209" s="10"/>
      <c r="W209" s="10"/>
      <c r="X209" s="10"/>
      <c r="Y209" s="10"/>
      <c r="Z209" s="10"/>
      <c r="AA209" s="10"/>
      <c r="AB209" s="10"/>
      <c r="AC209" s="10"/>
    </row>
    <row r="210" spans="2:37">
      <c r="F210" s="174"/>
      <c r="H210" s="10"/>
      <c r="I210" s="10"/>
      <c r="J210" s="10"/>
      <c r="K210" s="10"/>
      <c r="L210" s="10"/>
      <c r="M210" s="10"/>
      <c r="N210" s="10"/>
      <c r="O210" s="10"/>
      <c r="P210" s="10"/>
      <c r="Q210" s="10"/>
      <c r="R210" s="10"/>
      <c r="S210" s="10"/>
      <c r="T210" s="10"/>
      <c r="U210" s="10"/>
      <c r="V210" s="10"/>
      <c r="W210" s="10"/>
      <c r="X210" s="10"/>
      <c r="Y210" s="10"/>
      <c r="Z210" s="10"/>
      <c r="AA210" s="10"/>
      <c r="AB210" s="10"/>
      <c r="AC210" s="10"/>
    </row>
    <row r="211" spans="2:37">
      <c r="F211" s="174"/>
      <c r="H211" s="10"/>
      <c r="I211" s="10"/>
      <c r="J211" s="10"/>
      <c r="K211" s="10"/>
      <c r="L211" s="10"/>
      <c r="M211" s="10"/>
      <c r="N211" s="10"/>
      <c r="O211" s="10"/>
      <c r="P211" s="10"/>
      <c r="Q211" s="10"/>
      <c r="R211" s="10"/>
      <c r="S211" s="10"/>
      <c r="T211" s="10"/>
      <c r="U211" s="10"/>
      <c r="V211" s="10"/>
      <c r="W211" s="10"/>
      <c r="X211" s="10"/>
      <c r="Y211" s="10"/>
      <c r="Z211" s="10"/>
      <c r="AA211" s="10"/>
      <c r="AB211" s="10"/>
      <c r="AC211" s="10"/>
    </row>
    <row r="212" spans="2:37">
      <c r="F212" s="174"/>
      <c r="H212" s="10"/>
      <c r="I212" s="10"/>
      <c r="J212" s="10"/>
      <c r="K212" s="10"/>
      <c r="L212" s="10"/>
      <c r="M212" s="10"/>
      <c r="N212" s="10"/>
      <c r="O212" s="10"/>
      <c r="P212" s="10"/>
      <c r="Q212" s="10"/>
      <c r="R212" s="10"/>
      <c r="S212" s="10"/>
      <c r="T212" s="10"/>
      <c r="U212" s="10"/>
      <c r="V212" s="10"/>
      <c r="W212" s="10"/>
      <c r="X212" s="10"/>
      <c r="Y212" s="10"/>
      <c r="Z212" s="10"/>
      <c r="AA212" s="10"/>
      <c r="AB212" s="10"/>
      <c r="AC212" s="10"/>
    </row>
    <row r="213" spans="2:37">
      <c r="F213" s="174"/>
      <c r="H213" s="10"/>
      <c r="I213" s="10"/>
      <c r="J213" s="10"/>
      <c r="K213" s="10"/>
      <c r="L213" s="10"/>
      <c r="M213" s="10"/>
      <c r="N213" s="10"/>
      <c r="O213" s="10"/>
      <c r="P213" s="10"/>
      <c r="Q213" s="10"/>
      <c r="R213" s="10"/>
      <c r="S213" s="10"/>
      <c r="T213" s="10"/>
      <c r="U213" s="10"/>
      <c r="V213" s="10"/>
      <c r="W213" s="10"/>
      <c r="X213" s="10"/>
      <c r="Y213" s="10"/>
      <c r="Z213" s="10"/>
      <c r="AA213" s="10"/>
      <c r="AB213" s="10"/>
      <c r="AC213" s="10"/>
    </row>
    <row r="214" spans="2:37">
      <c r="F214" s="174"/>
      <c r="H214" s="10"/>
      <c r="I214" s="10"/>
      <c r="J214" s="10"/>
      <c r="K214" s="10"/>
      <c r="L214" s="10"/>
      <c r="M214" s="10"/>
      <c r="N214" s="10"/>
      <c r="O214" s="10"/>
      <c r="P214" s="10"/>
      <c r="Q214" s="10"/>
      <c r="R214" s="10"/>
      <c r="S214" s="10"/>
      <c r="T214" s="10"/>
      <c r="U214" s="10"/>
      <c r="V214" s="10"/>
      <c r="W214" s="10"/>
      <c r="X214" s="10"/>
      <c r="Y214" s="10"/>
      <c r="Z214" s="10"/>
      <c r="AA214" s="10"/>
      <c r="AB214" s="10"/>
      <c r="AC214" s="10"/>
    </row>
    <row r="215" spans="2:37">
      <c r="F215" s="174"/>
      <c r="H215" s="10"/>
      <c r="I215" s="10"/>
      <c r="J215" s="10"/>
      <c r="K215" s="10"/>
      <c r="L215" s="10"/>
      <c r="M215" s="10"/>
      <c r="N215" s="10"/>
      <c r="O215" s="10"/>
      <c r="P215" s="10"/>
      <c r="Q215" s="10"/>
      <c r="R215" s="10"/>
      <c r="S215" s="10"/>
      <c r="T215" s="10"/>
      <c r="U215" s="10"/>
      <c r="V215" s="10"/>
      <c r="W215" s="10"/>
      <c r="X215" s="10"/>
      <c r="Y215" s="10"/>
      <c r="Z215" s="10"/>
      <c r="AA215" s="10"/>
      <c r="AB215" s="10"/>
      <c r="AC215" s="10"/>
    </row>
    <row r="216" spans="2:37">
      <c r="F216" s="174"/>
      <c r="H216" s="10"/>
      <c r="I216" s="10"/>
      <c r="J216" s="10"/>
      <c r="K216" s="10"/>
      <c r="L216" s="10"/>
      <c r="M216" s="10"/>
      <c r="N216" s="10"/>
      <c r="O216" s="10"/>
      <c r="P216" s="10"/>
      <c r="Q216" s="10"/>
      <c r="R216" s="10"/>
      <c r="S216" s="10"/>
      <c r="T216" s="10"/>
      <c r="U216" s="10"/>
      <c r="V216" s="10"/>
      <c r="W216" s="10"/>
      <c r="X216" s="10"/>
      <c r="Y216" s="10"/>
      <c r="Z216" s="10"/>
      <c r="AA216" s="10"/>
      <c r="AB216" s="10"/>
      <c r="AC216" s="10"/>
    </row>
    <row r="217" spans="2:37">
      <c r="F217" s="174"/>
      <c r="H217" s="10"/>
      <c r="I217" s="10"/>
      <c r="J217" s="10"/>
      <c r="K217" s="10"/>
      <c r="L217" s="10"/>
      <c r="M217" s="10"/>
      <c r="N217" s="10"/>
      <c r="O217" s="10"/>
      <c r="P217" s="10"/>
      <c r="Q217" s="10"/>
      <c r="R217" s="10"/>
      <c r="S217" s="10"/>
      <c r="T217" s="10"/>
      <c r="U217" s="10"/>
      <c r="V217" s="10"/>
      <c r="W217" s="10"/>
      <c r="X217" s="10"/>
      <c r="Y217" s="10"/>
      <c r="Z217" s="10"/>
      <c r="AA217" s="10"/>
      <c r="AB217" s="10"/>
      <c r="AC217" s="10"/>
    </row>
    <row r="218" spans="2:37">
      <c r="B218" s="1" t="s">
        <v>460</v>
      </c>
      <c r="F218" s="174"/>
      <c r="H218" s="10"/>
      <c r="I218" s="10"/>
      <c r="J218" s="10"/>
      <c r="K218" s="10"/>
      <c r="L218" s="10"/>
      <c r="M218" s="10"/>
      <c r="N218" s="10"/>
      <c r="O218" s="10"/>
      <c r="P218" s="1456"/>
      <c r="Q218" s="1456"/>
      <c r="R218" s="1456"/>
      <c r="S218" s="1456"/>
      <c r="T218" s="1456"/>
      <c r="U218" s="1456"/>
      <c r="V218" s="1456"/>
      <c r="W218" s="1456"/>
      <c r="X218" s="1456"/>
      <c r="Y218" s="1456"/>
      <c r="Z218" s="1456"/>
      <c r="AA218" s="1456"/>
      <c r="AB218" s="1456"/>
      <c r="AC218" s="1456"/>
      <c r="AD218" s="1456"/>
      <c r="AE218" s="1456"/>
    </row>
    <row r="219" spans="2:37" s="20" customFormat="1" ht="25.8">
      <c r="B219" s="199" t="s">
        <v>461</v>
      </c>
      <c r="C219" s="41"/>
      <c r="D219" s="41"/>
      <c r="E219" s="41"/>
      <c r="F219" s="175"/>
      <c r="G219" s="41"/>
    </row>
    <row r="220" spans="2:37" s="42" customFormat="1" ht="16.8">
      <c r="C220" s="43"/>
      <c r="D220" s="43"/>
      <c r="E220" s="43"/>
      <c r="F220" s="176"/>
      <c r="G220" s="43"/>
    </row>
    <row r="221" spans="2:37" ht="12.75" customHeight="1">
      <c r="B221" s="1428" t="s">
        <v>300</v>
      </c>
      <c r="C221" s="1428" t="s">
        <v>301</v>
      </c>
      <c r="D221" s="1428"/>
      <c r="E221" s="1428" t="s">
        <v>218</v>
      </c>
      <c r="F221" s="1438" t="s">
        <v>219</v>
      </c>
      <c r="G221" s="1439" t="s">
        <v>302</v>
      </c>
      <c r="H221" s="1429" t="s">
        <v>303</v>
      </c>
      <c r="I221" s="1429"/>
      <c r="J221" s="1429"/>
      <c r="K221" s="1429"/>
      <c r="L221" s="1429"/>
      <c r="M221" s="1429"/>
      <c r="N221" s="1429"/>
      <c r="O221" s="1429"/>
      <c r="P221" s="1429"/>
      <c r="Q221" s="1429"/>
      <c r="R221" s="1429"/>
      <c r="S221" s="1429"/>
      <c r="T221" s="1429"/>
      <c r="U221" s="1429"/>
      <c r="V221" s="1429"/>
      <c r="W221" s="1429"/>
      <c r="X221" s="1429"/>
      <c r="Y221" s="1429"/>
      <c r="Z221" s="1429"/>
      <c r="AA221" s="1429"/>
      <c r="AB221" s="1429"/>
      <c r="AC221" s="1429"/>
      <c r="AD221" s="1429"/>
      <c r="AE221" s="1429"/>
    </row>
    <row r="222" spans="2:37">
      <c r="B222" s="1428"/>
      <c r="C222" s="1428"/>
      <c r="D222" s="1428"/>
      <c r="E222" s="1428"/>
      <c r="F222" s="1438"/>
      <c r="G222" s="1439"/>
      <c r="H222" s="1429"/>
      <c r="I222" s="1429"/>
      <c r="J222" s="1429"/>
      <c r="K222" s="1429"/>
      <c r="L222" s="1429"/>
      <c r="M222" s="1429"/>
      <c r="N222" s="1429"/>
      <c r="O222" s="1429"/>
      <c r="P222" s="1429"/>
      <c r="Q222" s="1429"/>
      <c r="R222" s="1429"/>
      <c r="S222" s="1429"/>
      <c r="T222" s="1429"/>
      <c r="U222" s="1429"/>
      <c r="V222" s="1429"/>
      <c r="W222" s="1429"/>
      <c r="X222" s="1429"/>
      <c r="Y222" s="1429"/>
      <c r="Z222" s="1429"/>
      <c r="AA222" s="1429"/>
      <c r="AB222" s="1429"/>
      <c r="AC222" s="1429"/>
      <c r="AD222" s="1429"/>
      <c r="AE222" s="1429"/>
    </row>
    <row r="223" spans="2:37">
      <c r="B223" s="1428"/>
      <c r="C223" s="189" t="s">
        <v>304</v>
      </c>
      <c r="D223" s="189" t="s">
        <v>305</v>
      </c>
      <c r="E223" s="1428"/>
      <c r="F223" s="1438"/>
      <c r="G223" s="1439"/>
      <c r="H223" s="189">
        <v>5</v>
      </c>
      <c r="I223" s="189">
        <v>15</v>
      </c>
      <c r="J223" s="189">
        <v>20</v>
      </c>
      <c r="K223" s="189">
        <v>30</v>
      </c>
      <c r="L223" s="189">
        <v>50</v>
      </c>
      <c r="M223" s="189">
        <v>70</v>
      </c>
      <c r="N223" s="189">
        <v>80</v>
      </c>
      <c r="O223" s="189">
        <v>90</v>
      </c>
      <c r="P223" s="189">
        <v>100</v>
      </c>
      <c r="Q223" s="189">
        <v>110</v>
      </c>
      <c r="R223" s="189">
        <v>120</v>
      </c>
      <c r="S223" s="189">
        <v>130</v>
      </c>
      <c r="T223" s="189">
        <v>140</v>
      </c>
      <c r="U223" s="189">
        <v>150</v>
      </c>
      <c r="V223" s="189">
        <v>160</v>
      </c>
      <c r="W223" s="189">
        <v>170</v>
      </c>
      <c r="X223" s="189">
        <v>180</v>
      </c>
      <c r="Y223" s="189">
        <v>190</v>
      </c>
      <c r="Z223" s="189">
        <v>200</v>
      </c>
      <c r="AA223" s="189">
        <v>220</v>
      </c>
      <c r="AB223" s="189">
        <v>230</v>
      </c>
      <c r="AC223" s="189">
        <v>240</v>
      </c>
      <c r="AD223" s="190">
        <v>250</v>
      </c>
      <c r="AE223" s="190">
        <v>260</v>
      </c>
    </row>
    <row r="224" spans="2:37" ht="13.2" customHeight="1">
      <c r="B224" s="56" t="s">
        <v>462</v>
      </c>
      <c r="C224" s="52">
        <f>ROUND(D224/0.735,0)</f>
        <v>4</v>
      </c>
      <c r="D224" s="52">
        <v>3</v>
      </c>
      <c r="E224" s="167">
        <v>96122746</v>
      </c>
      <c r="F224" s="192">
        <v>2952</v>
      </c>
      <c r="G224" s="1427" t="s">
        <v>463</v>
      </c>
      <c r="H224" s="52"/>
      <c r="I224" s="52">
        <v>44.7</v>
      </c>
      <c r="J224" s="52">
        <v>26</v>
      </c>
      <c r="K224" s="52"/>
      <c r="L224" s="52"/>
      <c r="M224" s="52"/>
      <c r="N224" s="52"/>
      <c r="O224" s="52"/>
      <c r="P224" s="52"/>
      <c r="Q224" s="52"/>
      <c r="R224" s="52"/>
      <c r="S224" s="52"/>
      <c r="T224" s="52"/>
      <c r="U224" s="52"/>
      <c r="V224" s="52"/>
      <c r="W224" s="52"/>
      <c r="X224" s="52"/>
      <c r="Y224" s="52"/>
      <c r="Z224" s="52"/>
      <c r="AA224" s="52"/>
      <c r="AB224" s="52"/>
      <c r="AC224" s="52"/>
      <c r="AD224" s="52"/>
      <c r="AE224" s="52"/>
      <c r="AK224" s="47"/>
    </row>
    <row r="225" spans="2:37">
      <c r="B225" s="56" t="s">
        <v>464</v>
      </c>
      <c r="C225" s="52">
        <f>ROUND(D225/0.735,0)</f>
        <v>5</v>
      </c>
      <c r="D225" s="52">
        <v>4</v>
      </c>
      <c r="E225" s="167">
        <v>96122747</v>
      </c>
      <c r="F225" s="192">
        <v>3542</v>
      </c>
      <c r="G225" s="1427"/>
      <c r="H225" s="52"/>
      <c r="I225" s="52">
        <v>55.4</v>
      </c>
      <c r="J225" s="52">
        <v>42.2</v>
      </c>
      <c r="K225" s="52"/>
      <c r="L225" s="52"/>
      <c r="M225" s="52"/>
      <c r="N225" s="52"/>
      <c r="O225" s="52"/>
      <c r="P225" s="52"/>
      <c r="Q225" s="52"/>
      <c r="R225" s="52"/>
      <c r="S225" s="52"/>
      <c r="T225" s="52"/>
      <c r="U225" s="52"/>
      <c r="V225" s="52"/>
      <c r="W225" s="52"/>
      <c r="X225" s="52"/>
      <c r="Y225" s="52"/>
      <c r="Z225" s="52"/>
      <c r="AA225" s="52"/>
      <c r="AB225" s="52"/>
      <c r="AC225" s="52"/>
      <c r="AD225" s="52"/>
      <c r="AE225" s="52"/>
      <c r="AK225" s="47"/>
    </row>
    <row r="226" spans="2:37">
      <c r="B226" s="56" t="s">
        <v>465</v>
      </c>
      <c r="C226" s="52">
        <v>7.5</v>
      </c>
      <c r="D226" s="52">
        <v>5.5</v>
      </c>
      <c r="E226" s="167">
        <v>96122748</v>
      </c>
      <c r="F226" s="192">
        <v>4478</v>
      </c>
      <c r="G226" s="1427"/>
      <c r="H226" s="52"/>
      <c r="I226" s="52"/>
      <c r="J226" s="52">
        <v>56.8</v>
      </c>
      <c r="K226" s="52">
        <v>45.6</v>
      </c>
      <c r="L226" s="52"/>
      <c r="M226" s="52"/>
      <c r="N226" s="52"/>
      <c r="O226" s="52"/>
      <c r="P226" s="52"/>
      <c r="Q226" s="52"/>
      <c r="R226" s="52"/>
      <c r="S226" s="52"/>
      <c r="T226" s="52"/>
      <c r="U226" s="52"/>
      <c r="V226" s="52"/>
      <c r="W226" s="52"/>
      <c r="X226" s="52"/>
      <c r="Y226" s="52"/>
      <c r="Z226" s="52"/>
      <c r="AA226" s="52"/>
      <c r="AB226" s="52"/>
      <c r="AC226" s="52"/>
      <c r="AD226" s="52"/>
      <c r="AE226" s="52"/>
      <c r="AK226" s="47"/>
    </row>
    <row r="227" spans="2:37">
      <c r="B227" s="56" t="s">
        <v>466</v>
      </c>
      <c r="C227" s="52">
        <f t="shared" ref="C227:C235" si="1">ROUND(D227/0.735,0)</f>
        <v>10</v>
      </c>
      <c r="D227" s="52">
        <v>7.5</v>
      </c>
      <c r="E227" s="167">
        <v>96122799</v>
      </c>
      <c r="F227" s="192">
        <v>5659</v>
      </c>
      <c r="G227" s="1427"/>
      <c r="H227" s="52"/>
      <c r="I227" s="52"/>
      <c r="J227" s="52"/>
      <c r="K227" s="52">
        <v>55.9</v>
      </c>
      <c r="L227" s="52">
        <v>18</v>
      </c>
      <c r="M227" s="52"/>
      <c r="N227" s="52"/>
      <c r="O227" s="52"/>
      <c r="P227" s="52"/>
      <c r="Q227" s="52"/>
      <c r="R227" s="52"/>
      <c r="S227" s="52"/>
      <c r="T227" s="52"/>
      <c r="U227" s="52"/>
      <c r="V227" s="52"/>
      <c r="W227" s="52"/>
      <c r="X227" s="52"/>
      <c r="Y227" s="52"/>
      <c r="Z227" s="1427" t="s">
        <v>311</v>
      </c>
      <c r="AA227" s="1427"/>
      <c r="AB227" s="1427"/>
      <c r="AC227" s="1427"/>
      <c r="AD227" s="52"/>
      <c r="AE227" s="52"/>
      <c r="AK227" s="47"/>
    </row>
    <row r="228" spans="2:37">
      <c r="B228" s="56" t="s">
        <v>467</v>
      </c>
      <c r="C228" s="52">
        <f t="shared" si="1"/>
        <v>15</v>
      </c>
      <c r="D228" s="52">
        <v>11</v>
      </c>
      <c r="E228" s="167">
        <v>96122800</v>
      </c>
      <c r="F228" s="192">
        <v>7156</v>
      </c>
      <c r="G228" s="1427"/>
      <c r="H228" s="52"/>
      <c r="I228" s="52"/>
      <c r="J228" s="52"/>
      <c r="K228" s="52"/>
      <c r="L228" s="52">
        <v>46.7</v>
      </c>
      <c r="M228" s="52"/>
      <c r="N228" s="52"/>
      <c r="O228" s="52"/>
      <c r="P228" s="52"/>
      <c r="Q228" s="52"/>
      <c r="R228" s="52"/>
      <c r="S228" s="52"/>
      <c r="T228" s="52"/>
      <c r="U228" s="52"/>
      <c r="V228" s="52"/>
      <c r="W228" s="52"/>
      <c r="X228" s="52"/>
      <c r="Y228" s="52"/>
      <c r="Z228" s="1427"/>
      <c r="AA228" s="1427"/>
      <c r="AB228" s="1427"/>
      <c r="AC228" s="1427"/>
      <c r="AD228" s="52"/>
      <c r="AE228" s="52"/>
      <c r="AK228" s="47"/>
    </row>
    <row r="229" spans="2:37">
      <c r="B229" s="1009" t="s">
        <v>468</v>
      </c>
      <c r="C229" s="1006">
        <f t="shared" si="1"/>
        <v>15</v>
      </c>
      <c r="D229" s="1006">
        <v>11</v>
      </c>
      <c r="E229" s="1006">
        <v>96122801</v>
      </c>
      <c r="F229" s="1150">
        <v>7156</v>
      </c>
      <c r="G229" s="1427"/>
      <c r="H229" s="1006"/>
      <c r="I229" s="1006"/>
      <c r="J229" s="1006"/>
      <c r="K229" s="1006"/>
      <c r="L229" s="1006">
        <v>53.2</v>
      </c>
      <c r="M229" s="1006">
        <v>31.8</v>
      </c>
      <c r="N229" s="1006"/>
      <c r="O229" s="1006"/>
      <c r="P229" s="1006"/>
      <c r="Q229" s="1006"/>
      <c r="R229" s="1006"/>
      <c r="S229" s="1006"/>
      <c r="T229" s="1006"/>
      <c r="U229" s="1006"/>
      <c r="V229" s="1006"/>
      <c r="W229" s="1006"/>
      <c r="X229" s="1006"/>
      <c r="Y229" s="1006"/>
      <c r="Z229" s="1427"/>
      <c r="AA229" s="1427"/>
      <c r="AB229" s="1427"/>
      <c r="AC229" s="1427"/>
      <c r="AD229" s="1006"/>
      <c r="AE229" s="1006"/>
      <c r="AK229" s="47"/>
    </row>
    <row r="230" spans="2:37">
      <c r="B230" s="56" t="s">
        <v>469</v>
      </c>
      <c r="C230" s="52">
        <f t="shared" si="1"/>
        <v>20</v>
      </c>
      <c r="D230" s="52">
        <v>15</v>
      </c>
      <c r="E230" s="167">
        <v>96122802</v>
      </c>
      <c r="F230" s="192">
        <v>8888</v>
      </c>
      <c r="G230" s="1427"/>
      <c r="H230" s="52"/>
      <c r="I230" s="52"/>
      <c r="J230" s="52"/>
      <c r="K230" s="52"/>
      <c r="L230" s="52">
        <v>57.8</v>
      </c>
      <c r="M230" s="52">
        <v>46.4</v>
      </c>
      <c r="N230" s="52">
        <v>38.5</v>
      </c>
      <c r="O230" s="52">
        <v>26.9</v>
      </c>
      <c r="P230" s="52"/>
      <c r="Q230" s="52"/>
      <c r="R230" s="52"/>
      <c r="S230" s="52"/>
      <c r="T230" s="52"/>
      <c r="U230" s="52"/>
      <c r="V230" s="52"/>
      <c r="W230" s="52"/>
      <c r="X230" s="52"/>
      <c r="Y230" s="52"/>
      <c r="Z230" s="52"/>
      <c r="AA230" s="52"/>
      <c r="AB230" s="52"/>
      <c r="AC230" s="52"/>
      <c r="AD230" s="52"/>
      <c r="AE230" s="52"/>
      <c r="AK230" s="47"/>
    </row>
    <row r="231" spans="2:37">
      <c r="B231" s="56" t="s">
        <v>470</v>
      </c>
      <c r="C231" s="52">
        <f t="shared" si="1"/>
        <v>20</v>
      </c>
      <c r="D231" s="52">
        <v>15</v>
      </c>
      <c r="E231" s="167">
        <v>96122803</v>
      </c>
      <c r="F231" s="192">
        <v>8888</v>
      </c>
      <c r="G231" s="1427"/>
      <c r="H231" s="52"/>
      <c r="I231" s="52"/>
      <c r="J231" s="52"/>
      <c r="K231" s="52"/>
      <c r="L231" s="52"/>
      <c r="M231" s="52">
        <v>51.5</v>
      </c>
      <c r="N231" s="52">
        <v>44.8</v>
      </c>
      <c r="O231" s="52">
        <v>36</v>
      </c>
      <c r="P231" s="52">
        <v>21.6</v>
      </c>
      <c r="Q231" s="52" t="s">
        <v>460</v>
      </c>
      <c r="R231" s="52"/>
      <c r="S231" s="52"/>
      <c r="T231" s="52"/>
      <c r="U231" s="52"/>
      <c r="V231" s="52"/>
      <c r="W231" s="52"/>
      <c r="X231" s="52"/>
      <c r="Y231" s="52"/>
      <c r="Z231" s="52"/>
      <c r="AA231" s="52"/>
      <c r="AB231" s="52"/>
      <c r="AC231" s="52"/>
      <c r="AD231" s="52"/>
      <c r="AE231" s="52"/>
      <c r="AK231" s="47"/>
    </row>
    <row r="232" spans="2:37">
      <c r="B232" s="56" t="s">
        <v>471</v>
      </c>
      <c r="C232" s="52">
        <f t="shared" si="1"/>
        <v>25</v>
      </c>
      <c r="D232" s="52">
        <v>18.5</v>
      </c>
      <c r="E232" s="167">
        <v>96122804</v>
      </c>
      <c r="F232" s="192">
        <v>10573</v>
      </c>
      <c r="G232" s="1427"/>
      <c r="H232" s="52"/>
      <c r="I232" s="52"/>
      <c r="J232" s="52"/>
      <c r="K232" s="52"/>
      <c r="L232" s="52"/>
      <c r="M232" s="52">
        <v>56.3</v>
      </c>
      <c r="N232" s="52">
        <v>51.8</v>
      </c>
      <c r="O232" s="52">
        <v>46.5</v>
      </c>
      <c r="P232" s="52">
        <v>40.4</v>
      </c>
      <c r="Q232" s="52">
        <v>32.6</v>
      </c>
      <c r="R232" s="52"/>
      <c r="S232" s="52"/>
      <c r="T232" s="52"/>
      <c r="U232" s="52"/>
      <c r="V232" s="52"/>
      <c r="W232" s="52"/>
      <c r="X232" s="52"/>
      <c r="Y232" s="52"/>
      <c r="Z232" s="52"/>
      <c r="AA232" s="52"/>
      <c r="AB232" s="52"/>
      <c r="AC232" s="52"/>
      <c r="AD232" s="52"/>
      <c r="AE232" s="52"/>
      <c r="AK232" s="47"/>
    </row>
    <row r="233" spans="2:37">
      <c r="B233" s="56" t="s">
        <v>472</v>
      </c>
      <c r="C233" s="52">
        <f t="shared" si="1"/>
        <v>25</v>
      </c>
      <c r="D233" s="52">
        <v>18.5</v>
      </c>
      <c r="E233" s="167">
        <v>96122805</v>
      </c>
      <c r="F233" s="192">
        <v>10573</v>
      </c>
      <c r="G233" s="1427"/>
      <c r="H233" s="52"/>
      <c r="I233" s="52"/>
      <c r="J233" s="52"/>
      <c r="K233" s="52"/>
      <c r="L233" s="52"/>
      <c r="M233" s="52"/>
      <c r="N233" s="52">
        <v>55.5</v>
      </c>
      <c r="O233" s="52">
        <v>56.7</v>
      </c>
      <c r="P233" s="52">
        <v>45.2</v>
      </c>
      <c r="Q233" s="52">
        <v>38.5</v>
      </c>
      <c r="R233" s="52">
        <v>29.7</v>
      </c>
      <c r="S233" s="52"/>
      <c r="T233" s="52"/>
      <c r="U233" s="52"/>
      <c r="V233" s="52"/>
      <c r="W233" s="52"/>
      <c r="X233" s="52"/>
      <c r="Y233" s="52"/>
      <c r="Z233" s="52"/>
      <c r="AA233" s="52"/>
      <c r="AB233" s="52"/>
      <c r="AC233" s="52"/>
      <c r="AD233" s="52"/>
      <c r="AE233" s="52"/>
      <c r="AK233" s="47"/>
    </row>
    <row r="234" spans="2:37">
      <c r="B234" s="56" t="s">
        <v>473</v>
      </c>
      <c r="C234" s="52">
        <f t="shared" si="1"/>
        <v>30</v>
      </c>
      <c r="D234" s="52">
        <v>22</v>
      </c>
      <c r="E234" s="167">
        <v>96122806</v>
      </c>
      <c r="F234" s="192">
        <v>11997</v>
      </c>
      <c r="G234" s="1427"/>
      <c r="H234" s="52"/>
      <c r="I234" s="52"/>
      <c r="J234" s="52"/>
      <c r="K234" s="52"/>
      <c r="L234" s="52"/>
      <c r="M234" s="52"/>
      <c r="N234" s="52">
        <v>57</v>
      </c>
      <c r="O234" s="52">
        <v>54.9</v>
      </c>
      <c r="P234" s="52">
        <v>51</v>
      </c>
      <c r="Q234" s="52">
        <v>46.5</v>
      </c>
      <c r="R234" s="52">
        <v>41.6</v>
      </c>
      <c r="S234" s="52">
        <v>35.5</v>
      </c>
      <c r="T234" s="52">
        <v>27</v>
      </c>
      <c r="U234" s="52"/>
      <c r="V234" s="52"/>
      <c r="W234" s="52"/>
      <c r="X234" s="52"/>
      <c r="Y234" s="52"/>
      <c r="Z234" s="52"/>
      <c r="AA234" s="52"/>
      <c r="AB234" s="52"/>
      <c r="AC234" s="52"/>
      <c r="AD234" s="52"/>
      <c r="AE234" s="52"/>
      <c r="AK234" s="47"/>
    </row>
    <row r="235" spans="2:37" ht="13.2" customHeight="1">
      <c r="B235" s="56" t="s">
        <v>474</v>
      </c>
      <c r="C235" s="52">
        <f t="shared" si="1"/>
        <v>30</v>
      </c>
      <c r="D235" s="52">
        <v>22</v>
      </c>
      <c r="E235" s="167">
        <v>96122807</v>
      </c>
      <c r="F235" s="192">
        <v>11997</v>
      </c>
      <c r="G235" s="1427" t="s">
        <v>475</v>
      </c>
      <c r="H235" s="52"/>
      <c r="I235" s="52"/>
      <c r="J235" s="52"/>
      <c r="K235" s="52"/>
      <c r="L235" s="52"/>
      <c r="M235" s="52"/>
      <c r="N235" s="52"/>
      <c r="O235" s="52">
        <v>57.9</v>
      </c>
      <c r="P235" s="52">
        <v>54.2</v>
      </c>
      <c r="Q235" s="52">
        <v>50.1</v>
      </c>
      <c r="R235" s="52">
        <v>45.5</v>
      </c>
      <c r="S235" s="52">
        <v>40.200000000000003</v>
      </c>
      <c r="T235" s="52">
        <v>33.5</v>
      </c>
      <c r="U235" s="52">
        <v>23.4</v>
      </c>
      <c r="V235" s="52"/>
      <c r="W235" s="52"/>
      <c r="X235" s="52"/>
      <c r="Y235" s="52"/>
      <c r="Z235" s="52"/>
      <c r="AA235" s="52"/>
      <c r="AB235" s="52"/>
      <c r="AC235" s="52"/>
      <c r="AD235" s="52"/>
      <c r="AE235" s="52"/>
      <c r="AK235" s="47"/>
    </row>
    <row r="236" spans="2:37">
      <c r="B236" s="56" t="s">
        <v>476</v>
      </c>
      <c r="C236" s="52">
        <v>40</v>
      </c>
      <c r="D236" s="52">
        <v>30</v>
      </c>
      <c r="E236" s="167">
        <v>96122808</v>
      </c>
      <c r="F236" s="192">
        <v>13080</v>
      </c>
      <c r="G236" s="1427"/>
      <c r="H236" s="52"/>
      <c r="I236" s="52"/>
      <c r="J236" s="52"/>
      <c r="K236" s="52"/>
      <c r="L236" s="52"/>
      <c r="M236" s="52"/>
      <c r="N236" s="52"/>
      <c r="O236" s="52"/>
      <c r="P236" s="52">
        <v>57.7</v>
      </c>
      <c r="Q236" s="52">
        <v>54.6</v>
      </c>
      <c r="R236" s="52">
        <v>51.2</v>
      </c>
      <c r="S236" s="52">
        <v>47.4</v>
      </c>
      <c r="T236" s="52">
        <v>43.2</v>
      </c>
      <c r="U236" s="52">
        <v>38.299999999999997</v>
      </c>
      <c r="V236" s="52">
        <v>32.299999999999997</v>
      </c>
      <c r="W236" s="52">
        <v>22.4</v>
      </c>
      <c r="X236" s="52"/>
      <c r="Y236" s="52"/>
      <c r="Z236" s="52"/>
      <c r="AA236" s="52"/>
      <c r="AB236" s="52"/>
      <c r="AC236" s="52"/>
      <c r="AD236" s="52"/>
      <c r="AE236" s="52"/>
      <c r="AK236" s="47"/>
    </row>
    <row r="237" spans="2:37">
      <c r="B237" s="56" t="s">
        <v>477</v>
      </c>
      <c r="C237" s="52">
        <v>40</v>
      </c>
      <c r="D237" s="52">
        <v>30</v>
      </c>
      <c r="E237" s="167">
        <v>96122809</v>
      </c>
      <c r="F237" s="192">
        <v>13080</v>
      </c>
      <c r="G237" s="1427"/>
      <c r="H237" s="52"/>
      <c r="I237" s="52"/>
      <c r="J237" s="52"/>
      <c r="K237" s="52"/>
      <c r="L237" s="52"/>
      <c r="M237" s="52"/>
      <c r="N237" s="52"/>
      <c r="O237" s="52"/>
      <c r="P237" s="52"/>
      <c r="Q237" s="52">
        <v>57.1</v>
      </c>
      <c r="R237" s="52">
        <v>54</v>
      </c>
      <c r="S237" s="52">
        <v>50.2</v>
      </c>
      <c r="T237" s="52">
        <v>46.6</v>
      </c>
      <c r="U237" s="52">
        <v>42.2</v>
      </c>
      <c r="V237" s="52">
        <v>37</v>
      </c>
      <c r="W237" s="52">
        <v>30.3</v>
      </c>
      <c r="X237" s="52">
        <v>18</v>
      </c>
      <c r="Y237" s="52"/>
      <c r="Z237" s="52"/>
      <c r="AA237" s="52"/>
      <c r="AB237" s="52"/>
      <c r="AC237" s="52"/>
      <c r="AD237" s="52"/>
      <c r="AE237" s="52"/>
      <c r="AK237" s="47"/>
    </row>
    <row r="238" spans="2:37">
      <c r="B238" s="56" t="s">
        <v>478</v>
      </c>
      <c r="C238" s="52">
        <v>40</v>
      </c>
      <c r="D238" s="52">
        <v>30</v>
      </c>
      <c r="E238" s="167">
        <v>96122810</v>
      </c>
      <c r="F238" s="192">
        <v>13507</v>
      </c>
      <c r="G238" s="1427"/>
      <c r="H238" s="52"/>
      <c r="I238" s="52"/>
      <c r="J238" s="52"/>
      <c r="K238" s="52"/>
      <c r="L238" s="52"/>
      <c r="M238" s="52"/>
      <c r="N238" s="52"/>
      <c r="O238" s="56"/>
      <c r="P238" s="52"/>
      <c r="Q238" s="52"/>
      <c r="R238" s="52">
        <v>56.4</v>
      </c>
      <c r="S238" s="52">
        <v>53.5</v>
      </c>
      <c r="T238" s="52">
        <v>50.3</v>
      </c>
      <c r="U238" s="52">
        <v>47</v>
      </c>
      <c r="V238" s="52">
        <v>43.4</v>
      </c>
      <c r="W238" s="52">
        <v>39.200000000000003</v>
      </c>
      <c r="X238" s="52">
        <v>34.299999999999997</v>
      </c>
      <c r="Y238" s="52">
        <v>27.5</v>
      </c>
      <c r="Z238" s="52"/>
      <c r="AA238" s="52"/>
      <c r="AB238" s="52"/>
      <c r="AC238" s="52"/>
      <c r="AD238" s="52"/>
      <c r="AE238" s="52"/>
      <c r="AK238" s="47"/>
    </row>
    <row r="239" spans="2:37">
      <c r="B239" s="1009" t="s">
        <v>479</v>
      </c>
      <c r="C239" s="1006">
        <v>40</v>
      </c>
      <c r="D239" s="1006">
        <v>30</v>
      </c>
      <c r="E239" s="1006">
        <v>96122811</v>
      </c>
      <c r="F239" s="1150">
        <v>13507</v>
      </c>
      <c r="G239" s="1427"/>
      <c r="H239" s="1006"/>
      <c r="I239" s="1006"/>
      <c r="J239" s="1006"/>
      <c r="K239" s="1006"/>
      <c r="L239" s="1006"/>
      <c r="M239" s="1006"/>
      <c r="N239" s="1006"/>
      <c r="O239" s="1006"/>
      <c r="P239" s="1006"/>
      <c r="Q239" s="1006"/>
      <c r="R239" s="1006">
        <v>57.8</v>
      </c>
      <c r="S239" s="1006">
        <v>55.8</v>
      </c>
      <c r="T239" s="1006">
        <v>52.9</v>
      </c>
      <c r="U239" s="1006">
        <v>49.8</v>
      </c>
      <c r="V239" s="1006">
        <v>46.4</v>
      </c>
      <c r="W239" s="1006">
        <v>42.5</v>
      </c>
      <c r="X239" s="1006">
        <v>38.1</v>
      </c>
      <c r="Y239" s="1006">
        <v>32.799999999999997</v>
      </c>
      <c r="Z239" s="1006">
        <v>25.2</v>
      </c>
      <c r="AA239" s="1006"/>
      <c r="AB239" s="1006"/>
      <c r="AC239" s="1006"/>
      <c r="AD239" s="1006"/>
      <c r="AE239" s="1006"/>
      <c r="AK239" s="47"/>
    </row>
    <row r="240" spans="2:37">
      <c r="B240" s="56" t="s">
        <v>480</v>
      </c>
      <c r="C240" s="52">
        <v>40</v>
      </c>
      <c r="D240" s="52">
        <v>30</v>
      </c>
      <c r="E240" s="167">
        <v>96122812</v>
      </c>
      <c r="F240" s="192">
        <v>13935</v>
      </c>
      <c r="G240" s="1427"/>
      <c r="H240" s="52"/>
      <c r="I240" s="52"/>
      <c r="J240" s="52"/>
      <c r="K240" s="52"/>
      <c r="L240" s="52"/>
      <c r="M240" s="52"/>
      <c r="N240" s="52"/>
      <c r="O240" s="52"/>
      <c r="P240" s="52"/>
      <c r="Q240" s="52"/>
      <c r="R240" s="52"/>
      <c r="S240" s="52">
        <v>57.3</v>
      </c>
      <c r="T240" s="52">
        <v>55.2</v>
      </c>
      <c r="U240" s="52">
        <v>52.6</v>
      </c>
      <c r="V240" s="52">
        <v>49.7</v>
      </c>
      <c r="W240" s="52">
        <v>46.8</v>
      </c>
      <c r="X240" s="52">
        <v>43.5</v>
      </c>
      <c r="Y240" s="52">
        <v>39.799999999999997</v>
      </c>
      <c r="Z240" s="52">
        <v>35.5</v>
      </c>
      <c r="AA240" s="52">
        <v>22.3</v>
      </c>
      <c r="AB240" s="52"/>
      <c r="AC240" s="52"/>
      <c r="AD240" s="52"/>
      <c r="AE240" s="52"/>
      <c r="AK240" s="47"/>
    </row>
    <row r="241" spans="2:37">
      <c r="B241" s="56" t="s">
        <v>481</v>
      </c>
      <c r="C241" s="52">
        <f>ROUND(D241/0.735,0)</f>
        <v>50</v>
      </c>
      <c r="D241" s="52">
        <v>37</v>
      </c>
      <c r="E241" s="167">
        <v>96122813</v>
      </c>
      <c r="F241" s="192">
        <v>15173</v>
      </c>
      <c r="G241" s="1427"/>
      <c r="H241" s="52"/>
      <c r="I241" s="52"/>
      <c r="J241" s="52"/>
      <c r="K241" s="52"/>
      <c r="L241" s="52"/>
      <c r="M241" s="52"/>
      <c r="N241" s="52"/>
      <c r="O241" s="52"/>
      <c r="P241" s="52"/>
      <c r="Q241" s="52"/>
      <c r="R241" s="52"/>
      <c r="S241" s="52"/>
      <c r="T241" s="52">
        <v>57.9</v>
      </c>
      <c r="U241" s="52">
        <v>55.2</v>
      </c>
      <c r="V241" s="52">
        <v>52.5</v>
      </c>
      <c r="W241" s="52">
        <v>49.6</v>
      </c>
      <c r="X241" s="52">
        <v>46.6</v>
      </c>
      <c r="Y241" s="52">
        <v>43.3</v>
      </c>
      <c r="Z241" s="52">
        <v>39.4</v>
      </c>
      <c r="AA241" s="52">
        <v>29.4</v>
      </c>
      <c r="AB241" s="52">
        <v>20.399999999999999</v>
      </c>
      <c r="AC241" s="52"/>
      <c r="AD241" s="52"/>
      <c r="AE241" s="52"/>
      <c r="AK241" s="47"/>
    </row>
    <row r="242" spans="2:37">
      <c r="B242" s="56" t="s">
        <v>482</v>
      </c>
      <c r="C242" s="52">
        <f>ROUND(D242/0.735,0)</f>
        <v>50</v>
      </c>
      <c r="D242" s="52">
        <v>37</v>
      </c>
      <c r="E242" s="167">
        <v>96122814</v>
      </c>
      <c r="F242" s="192">
        <v>15567</v>
      </c>
      <c r="G242" s="1427"/>
      <c r="H242" s="52"/>
      <c r="I242" s="52"/>
      <c r="J242" s="52"/>
      <c r="K242" s="52"/>
      <c r="L242" s="52"/>
      <c r="M242" s="52"/>
      <c r="N242" s="52"/>
      <c r="O242" s="52"/>
      <c r="P242" s="52"/>
      <c r="Q242" s="52"/>
      <c r="R242" s="52"/>
      <c r="S242" s="52"/>
      <c r="T242" s="52"/>
      <c r="U242" s="52">
        <v>56.9</v>
      </c>
      <c r="V242" s="52">
        <v>54.6</v>
      </c>
      <c r="W242" s="52">
        <v>52.2</v>
      </c>
      <c r="X242" s="52">
        <v>49.6</v>
      </c>
      <c r="Y242" s="52">
        <v>46.9</v>
      </c>
      <c r="Z242" s="52">
        <v>44</v>
      </c>
      <c r="AA242" s="52">
        <v>37.200000000000003</v>
      </c>
      <c r="AB242" s="52">
        <v>32.799999999999997</v>
      </c>
      <c r="AC242" s="52">
        <v>27.2</v>
      </c>
      <c r="AD242" s="52"/>
      <c r="AE242" s="52"/>
      <c r="AK242" s="47"/>
    </row>
    <row r="243" spans="2:37">
      <c r="B243" s="56" t="s">
        <v>483</v>
      </c>
      <c r="C243" s="52">
        <f>ROUND(D243/0.735,0)</f>
        <v>50</v>
      </c>
      <c r="D243" s="52">
        <v>37</v>
      </c>
      <c r="E243" s="167">
        <v>96122815</v>
      </c>
      <c r="F243" s="192">
        <v>15567</v>
      </c>
      <c r="G243" s="1427"/>
      <c r="H243" s="52"/>
      <c r="I243" s="52"/>
      <c r="J243" s="52"/>
      <c r="K243" s="52"/>
      <c r="L243" s="52"/>
      <c r="M243" s="52"/>
      <c r="N243" s="52"/>
      <c r="O243" s="52"/>
      <c r="P243" s="52"/>
      <c r="Q243" s="52"/>
      <c r="R243" s="52"/>
      <c r="S243" s="52"/>
      <c r="T243" s="52"/>
      <c r="U243" s="52"/>
      <c r="V243" s="52">
        <v>56.5</v>
      </c>
      <c r="W243" s="52">
        <v>54.2</v>
      </c>
      <c r="X243" s="52">
        <v>51.7</v>
      </c>
      <c r="Y243" s="52">
        <v>49.2</v>
      </c>
      <c r="Z243" s="52">
        <v>46.4</v>
      </c>
      <c r="AA243" s="52">
        <v>40</v>
      </c>
      <c r="AB243" s="52">
        <v>36.200000000000003</v>
      </c>
      <c r="AC243" s="52">
        <v>31.6</v>
      </c>
      <c r="AD243" s="52">
        <v>25.2</v>
      </c>
      <c r="AE243" s="52"/>
      <c r="AK243" s="47"/>
    </row>
    <row r="244" spans="2:37">
      <c r="B244" s="123"/>
      <c r="C244" s="130"/>
      <c r="D244" s="130"/>
      <c r="E244" s="130"/>
      <c r="F244" s="173" t="s">
        <v>225</v>
      </c>
      <c r="G244" s="1427"/>
      <c r="H244" s="52">
        <v>170</v>
      </c>
      <c r="I244" s="52">
        <v>180</v>
      </c>
      <c r="J244" s="52">
        <v>190</v>
      </c>
      <c r="K244" s="52">
        <v>200</v>
      </c>
      <c r="L244" s="52">
        <v>210</v>
      </c>
      <c r="M244" s="52">
        <v>215</v>
      </c>
      <c r="N244" s="52">
        <v>220</v>
      </c>
      <c r="O244" s="52">
        <v>225</v>
      </c>
      <c r="P244" s="52">
        <v>230</v>
      </c>
      <c r="Q244" s="52">
        <v>235</v>
      </c>
      <c r="R244" s="52">
        <v>240</v>
      </c>
      <c r="S244" s="52">
        <v>245</v>
      </c>
      <c r="T244" s="52">
        <v>250</v>
      </c>
      <c r="U244" s="52">
        <v>255</v>
      </c>
      <c r="V244" s="52">
        <v>260</v>
      </c>
      <c r="W244" s="52">
        <v>265</v>
      </c>
      <c r="X244" s="52">
        <v>270</v>
      </c>
      <c r="Y244" s="52">
        <v>275</v>
      </c>
      <c r="Z244" s="52">
        <v>280</v>
      </c>
      <c r="AA244" s="52">
        <v>285</v>
      </c>
      <c r="AB244" s="52">
        <v>290</v>
      </c>
      <c r="AC244" s="52">
        <v>300</v>
      </c>
      <c r="AD244" s="56">
        <v>315</v>
      </c>
      <c r="AE244" s="56">
        <v>325</v>
      </c>
      <c r="AK244" s="47"/>
    </row>
    <row r="245" spans="2:37">
      <c r="B245" s="56" t="s">
        <v>484</v>
      </c>
      <c r="C245" s="52">
        <v>60</v>
      </c>
      <c r="D245" s="52">
        <v>45</v>
      </c>
      <c r="E245" s="167">
        <v>96122816</v>
      </c>
      <c r="F245" s="192">
        <v>20233</v>
      </c>
      <c r="G245" s="1427"/>
      <c r="H245" s="52">
        <v>57.4</v>
      </c>
      <c r="I245" s="52">
        <v>55.4</v>
      </c>
      <c r="J245" s="52">
        <v>53.4</v>
      </c>
      <c r="K245" s="52">
        <v>51.2</v>
      </c>
      <c r="L245" s="52">
        <v>49</v>
      </c>
      <c r="M245" s="52">
        <v>48.8</v>
      </c>
      <c r="N245" s="52">
        <v>46.4</v>
      </c>
      <c r="O245" s="52">
        <v>45</v>
      </c>
      <c r="P245" s="52">
        <v>43.6</v>
      </c>
      <c r="Q245" s="52">
        <v>42.3</v>
      </c>
      <c r="R245" s="52">
        <v>40.799999999999997</v>
      </c>
      <c r="S245" s="52">
        <v>39</v>
      </c>
      <c r="T245" s="52">
        <v>37.6</v>
      </c>
      <c r="U245" s="52">
        <v>35.700000000000003</v>
      </c>
      <c r="V245" s="52">
        <v>33.700000000000003</v>
      </c>
      <c r="W245" s="52">
        <v>31.5</v>
      </c>
      <c r="X245" s="52">
        <v>29.1</v>
      </c>
      <c r="Y245" s="52">
        <v>25.6</v>
      </c>
      <c r="Z245" s="52">
        <v>22.2</v>
      </c>
      <c r="AA245" s="52"/>
      <c r="AB245" s="52"/>
      <c r="AC245" s="52"/>
      <c r="AD245" s="52"/>
      <c r="AE245" s="52"/>
      <c r="AK245" s="47"/>
    </row>
    <row r="246" spans="2:37">
      <c r="B246" s="56" t="s">
        <v>485</v>
      </c>
      <c r="C246" s="52">
        <v>60</v>
      </c>
      <c r="D246" s="52">
        <v>45</v>
      </c>
      <c r="E246" s="167">
        <v>96122817</v>
      </c>
      <c r="F246" s="192">
        <v>20233</v>
      </c>
      <c r="G246" s="1427"/>
      <c r="H246" s="52"/>
      <c r="I246" s="52">
        <v>57.1</v>
      </c>
      <c r="J246" s="52">
        <v>55.1</v>
      </c>
      <c r="K246" s="52">
        <v>52.9</v>
      </c>
      <c r="L246" s="52">
        <v>50.7</v>
      </c>
      <c r="M246" s="52">
        <v>49.4</v>
      </c>
      <c r="N246" s="52">
        <v>48.4</v>
      </c>
      <c r="O246" s="52">
        <v>47</v>
      </c>
      <c r="P246" s="52">
        <v>45.7</v>
      </c>
      <c r="Q246" s="52">
        <v>44.3</v>
      </c>
      <c r="R246" s="52">
        <v>42.9</v>
      </c>
      <c r="S246" s="52">
        <v>41.5</v>
      </c>
      <c r="T246" s="52">
        <v>40</v>
      </c>
      <c r="U246" s="52">
        <v>38.4</v>
      </c>
      <c r="V246" s="52">
        <v>36.5</v>
      </c>
      <c r="W246" s="52">
        <v>34.5</v>
      </c>
      <c r="X246" s="52">
        <v>32.299999999999997</v>
      </c>
      <c r="Y246" s="52">
        <v>30</v>
      </c>
      <c r="Z246" s="52">
        <v>27.6</v>
      </c>
      <c r="AA246" s="52">
        <v>24.3</v>
      </c>
      <c r="AB246" s="52"/>
      <c r="AC246" s="52"/>
      <c r="AD246" s="52"/>
      <c r="AE246" s="52"/>
      <c r="AK246" s="47"/>
    </row>
    <row r="247" spans="2:37">
      <c r="B247" s="56" t="s">
        <v>486</v>
      </c>
      <c r="C247" s="52">
        <v>60</v>
      </c>
      <c r="D247" s="52">
        <v>45</v>
      </c>
      <c r="E247" s="167">
        <v>96122818</v>
      </c>
      <c r="F247" s="192">
        <v>20697</v>
      </c>
      <c r="G247" s="1427"/>
      <c r="H247" s="52"/>
      <c r="I247" s="52">
        <v>58.1</v>
      </c>
      <c r="J247" s="52">
        <v>56.4</v>
      </c>
      <c r="K247" s="52">
        <v>54.6</v>
      </c>
      <c r="L247" s="52">
        <v>52.6</v>
      </c>
      <c r="M247" s="52">
        <v>51.7</v>
      </c>
      <c r="N247" s="52">
        <v>50.5</v>
      </c>
      <c r="O247" s="52">
        <v>49.5</v>
      </c>
      <c r="P247" s="52">
        <v>48.4</v>
      </c>
      <c r="Q247" s="52">
        <v>47.2</v>
      </c>
      <c r="R247" s="52">
        <v>46.2</v>
      </c>
      <c r="S247" s="52">
        <v>44.9</v>
      </c>
      <c r="T247" s="52">
        <v>43.5</v>
      </c>
      <c r="U247" s="52">
        <v>42.3</v>
      </c>
      <c r="V247" s="52">
        <v>40.9</v>
      </c>
      <c r="W247" s="52">
        <v>39.5</v>
      </c>
      <c r="X247" s="52">
        <v>37.9</v>
      </c>
      <c r="Y247" s="52">
        <v>36.299999999999997</v>
      </c>
      <c r="Z247" s="52">
        <v>34.5</v>
      </c>
      <c r="AA247" s="52">
        <v>32.5</v>
      </c>
      <c r="AB247" s="52">
        <v>30.4</v>
      </c>
      <c r="AC247" s="52">
        <v>25.2</v>
      </c>
      <c r="AD247" s="52"/>
      <c r="AE247" s="52"/>
      <c r="AK247" s="47"/>
    </row>
    <row r="248" spans="2:37">
      <c r="B248" s="56" t="s">
        <v>487</v>
      </c>
      <c r="C248" s="52">
        <v>60</v>
      </c>
      <c r="D248" s="52">
        <v>45</v>
      </c>
      <c r="E248" s="167">
        <v>96122819</v>
      </c>
      <c r="F248" s="192">
        <v>20697</v>
      </c>
      <c r="G248" s="1427"/>
      <c r="H248" s="52"/>
      <c r="I248" s="52"/>
      <c r="J248" s="52">
        <v>57.8</v>
      </c>
      <c r="K248" s="52">
        <v>55.9</v>
      </c>
      <c r="L248" s="52">
        <v>54.1</v>
      </c>
      <c r="M248" s="52">
        <v>53.2</v>
      </c>
      <c r="N248" s="52">
        <v>52.1</v>
      </c>
      <c r="O248" s="52">
        <v>51</v>
      </c>
      <c r="P248" s="52">
        <v>50.1</v>
      </c>
      <c r="Q248" s="52">
        <v>48.9</v>
      </c>
      <c r="R248" s="52">
        <v>47.7</v>
      </c>
      <c r="S248" s="52">
        <v>46.6</v>
      </c>
      <c r="T248" s="52">
        <v>45.4</v>
      </c>
      <c r="U248" s="52">
        <v>44.1</v>
      </c>
      <c r="V248" s="52">
        <v>43</v>
      </c>
      <c r="W248" s="52">
        <v>41.4</v>
      </c>
      <c r="X248" s="52">
        <v>40</v>
      </c>
      <c r="Y248" s="52">
        <v>38.4</v>
      </c>
      <c r="Z248" s="52">
        <v>37.1</v>
      </c>
      <c r="AA248" s="52">
        <v>35.299999999999997</v>
      </c>
      <c r="AB248" s="52">
        <v>33.5</v>
      </c>
      <c r="AC248" s="52">
        <v>29.3</v>
      </c>
      <c r="AD248" s="52"/>
      <c r="AE248" s="52"/>
      <c r="AK248" s="47"/>
    </row>
    <row r="249" spans="2:37">
      <c r="B249" s="56" t="s">
        <v>488</v>
      </c>
      <c r="C249" s="52">
        <v>60</v>
      </c>
      <c r="D249" s="52">
        <v>45</v>
      </c>
      <c r="E249" s="167">
        <v>96122820</v>
      </c>
      <c r="F249" s="192">
        <v>21161</v>
      </c>
      <c r="G249" s="1427"/>
      <c r="H249" s="52"/>
      <c r="I249" s="52"/>
      <c r="J249" s="52"/>
      <c r="K249" s="52">
        <v>57.2</v>
      </c>
      <c r="L249" s="52">
        <v>55.5</v>
      </c>
      <c r="M249" s="52">
        <v>54.5</v>
      </c>
      <c r="N249" s="52">
        <v>53.7</v>
      </c>
      <c r="O249" s="52">
        <v>52.7</v>
      </c>
      <c r="P249" s="52">
        <v>51.8</v>
      </c>
      <c r="Q249" s="52">
        <v>50.8</v>
      </c>
      <c r="R249" s="52">
        <v>50</v>
      </c>
      <c r="S249" s="52">
        <v>49</v>
      </c>
      <c r="T249" s="52">
        <v>48</v>
      </c>
      <c r="U249" s="52">
        <v>46.8</v>
      </c>
      <c r="V249" s="52">
        <v>45.7</v>
      </c>
      <c r="W249" s="52">
        <v>44.5</v>
      </c>
      <c r="X249" s="52">
        <v>43.5</v>
      </c>
      <c r="Y249" s="52">
        <v>42.1</v>
      </c>
      <c r="Z249" s="52">
        <v>40.9</v>
      </c>
      <c r="AA249" s="52">
        <v>39.700000000000003</v>
      </c>
      <c r="AB249" s="52">
        <v>38.1</v>
      </c>
      <c r="AC249" s="52">
        <v>35</v>
      </c>
      <c r="AD249" s="52">
        <v>29.3</v>
      </c>
      <c r="AE249" s="52">
        <v>24.2</v>
      </c>
      <c r="AK249" s="47"/>
    </row>
    <row r="250" spans="2:37">
      <c r="B250" s="1" t="s">
        <v>355</v>
      </c>
      <c r="F250" s="174"/>
      <c r="H250" s="10"/>
      <c r="I250" s="10"/>
      <c r="J250" s="10"/>
      <c r="K250" s="10"/>
      <c r="L250" s="10"/>
      <c r="M250" s="10"/>
      <c r="N250" s="10"/>
      <c r="O250" s="10"/>
      <c r="P250" s="10"/>
      <c r="Q250" s="10"/>
      <c r="R250" s="10"/>
      <c r="S250" s="10"/>
      <c r="T250" s="10"/>
      <c r="U250" s="10"/>
      <c r="V250" s="10"/>
      <c r="W250" s="10"/>
      <c r="X250" s="10"/>
      <c r="Y250" s="10"/>
      <c r="Z250" s="10"/>
      <c r="AA250" s="10"/>
      <c r="AB250" s="10"/>
      <c r="AC250" s="10"/>
      <c r="AD250" s="10"/>
      <c r="AE250" s="10"/>
    </row>
    <row r="251" spans="2:37">
      <c r="F251" s="174"/>
      <c r="H251" s="10"/>
      <c r="I251" s="10"/>
      <c r="J251" s="10"/>
      <c r="K251" s="10"/>
      <c r="L251" s="10"/>
      <c r="M251" s="10"/>
      <c r="N251" s="10"/>
      <c r="O251" s="10"/>
      <c r="P251" s="10"/>
      <c r="Q251" s="10"/>
      <c r="R251" s="10"/>
      <c r="S251" s="10"/>
      <c r="T251" s="10"/>
      <c r="U251" s="10"/>
      <c r="V251" s="10"/>
      <c r="W251" s="10"/>
      <c r="X251" s="10"/>
      <c r="Y251" s="10"/>
      <c r="Z251" s="10"/>
      <c r="AA251" s="10"/>
      <c r="AB251" s="10"/>
      <c r="AC251" s="10"/>
      <c r="AD251" s="10"/>
      <c r="AE251" s="10"/>
    </row>
    <row r="252" spans="2:37">
      <c r="F252" s="174"/>
      <c r="H252" s="10"/>
      <c r="I252" s="10"/>
      <c r="J252" s="10"/>
      <c r="K252" s="10"/>
      <c r="L252" s="10"/>
      <c r="M252" s="10"/>
      <c r="N252" s="10"/>
      <c r="O252" s="10"/>
      <c r="P252" s="10"/>
      <c r="Q252" s="10"/>
      <c r="R252" s="10"/>
      <c r="S252" s="10"/>
      <c r="T252" s="10"/>
      <c r="U252" s="10"/>
      <c r="V252" s="10"/>
      <c r="W252" s="10"/>
      <c r="X252" s="10"/>
      <c r="Y252" s="10"/>
      <c r="Z252" s="10"/>
      <c r="AA252" s="10"/>
      <c r="AB252" s="10"/>
      <c r="AC252" s="10"/>
      <c r="AD252" s="10"/>
      <c r="AE252" s="10"/>
    </row>
    <row r="253" spans="2:37">
      <c r="F253" s="174"/>
      <c r="H253" s="10"/>
      <c r="I253" s="10"/>
      <c r="J253" s="10"/>
      <c r="K253" s="10"/>
      <c r="L253" s="10"/>
      <c r="M253" s="10"/>
      <c r="N253" s="10"/>
      <c r="O253" s="10"/>
      <c r="P253" s="10"/>
      <c r="Q253" s="10"/>
      <c r="R253" s="10"/>
      <c r="S253" s="10"/>
      <c r="T253" s="10"/>
      <c r="U253" s="10"/>
      <c r="V253" s="10"/>
      <c r="W253" s="10"/>
      <c r="X253" s="10"/>
      <c r="Y253" s="10"/>
      <c r="Z253" s="10"/>
      <c r="AA253" s="10"/>
      <c r="AB253" s="10"/>
      <c r="AC253" s="10"/>
      <c r="AD253" s="10"/>
      <c r="AE253" s="10"/>
    </row>
    <row r="254" spans="2:37">
      <c r="F254" s="174"/>
      <c r="H254" s="10"/>
      <c r="I254" s="10"/>
      <c r="J254" s="10"/>
      <c r="K254" s="10"/>
      <c r="L254" s="10"/>
      <c r="M254" s="10"/>
      <c r="N254" s="10"/>
      <c r="O254" s="10"/>
      <c r="P254" s="10"/>
      <c r="Q254" s="10"/>
      <c r="R254" s="10"/>
      <c r="S254" s="10"/>
      <c r="T254" s="10"/>
      <c r="U254" s="10"/>
      <c r="V254" s="10"/>
      <c r="W254" s="10"/>
      <c r="X254" s="10"/>
      <c r="Y254" s="10"/>
      <c r="Z254" s="10"/>
      <c r="AA254" s="10"/>
      <c r="AB254" s="10"/>
      <c r="AC254" s="10"/>
      <c r="AD254" s="10"/>
      <c r="AE254" s="10"/>
    </row>
    <row r="255" spans="2:37">
      <c r="F255" s="174"/>
      <c r="H255" s="10"/>
      <c r="I255" s="10"/>
      <c r="J255" s="10"/>
      <c r="K255" s="10"/>
      <c r="L255" s="10"/>
      <c r="M255" s="10"/>
      <c r="N255" s="10"/>
      <c r="O255" s="10"/>
      <c r="P255" s="10"/>
      <c r="Q255" s="10"/>
      <c r="R255" s="10"/>
      <c r="S255" s="10"/>
      <c r="T255" s="10"/>
      <c r="U255" s="10"/>
      <c r="V255" s="10"/>
      <c r="W255" s="10"/>
      <c r="X255" s="10"/>
      <c r="Y255" s="10"/>
      <c r="Z255" s="10"/>
      <c r="AA255" s="10"/>
      <c r="AB255" s="10"/>
      <c r="AC255" s="10"/>
      <c r="AD255" s="10"/>
      <c r="AE255" s="10"/>
    </row>
    <row r="256" spans="2:37">
      <c r="F256" s="174"/>
      <c r="H256" s="10"/>
      <c r="I256" s="10"/>
      <c r="J256" s="10"/>
      <c r="K256" s="10"/>
      <c r="L256" s="10"/>
      <c r="M256" s="10"/>
      <c r="N256" s="10"/>
      <c r="O256" s="10"/>
      <c r="P256" s="10"/>
      <c r="Q256" s="10"/>
      <c r="R256" s="10"/>
      <c r="S256" s="10"/>
      <c r="T256" s="10"/>
      <c r="U256" s="10"/>
      <c r="V256" s="10"/>
      <c r="W256" s="10"/>
      <c r="X256" s="10"/>
      <c r="Y256" s="10"/>
      <c r="Z256" s="10"/>
      <c r="AA256" s="10"/>
      <c r="AB256" s="10"/>
      <c r="AC256" s="10"/>
      <c r="AD256" s="10"/>
      <c r="AE256" s="10"/>
    </row>
    <row r="257" spans="2:35">
      <c r="F257" s="174"/>
      <c r="H257" s="10"/>
      <c r="I257" s="10"/>
      <c r="J257" s="10"/>
      <c r="K257" s="10"/>
      <c r="L257" s="10"/>
      <c r="M257" s="10"/>
      <c r="N257" s="10"/>
      <c r="O257" s="10"/>
      <c r="P257" s="10"/>
      <c r="Q257" s="10"/>
      <c r="R257" s="10"/>
      <c r="S257" s="10"/>
      <c r="T257" s="10"/>
      <c r="U257" s="10"/>
      <c r="V257" s="10"/>
      <c r="W257" s="10"/>
      <c r="X257" s="10"/>
      <c r="Y257" s="10"/>
      <c r="Z257" s="10"/>
      <c r="AA257" s="10"/>
      <c r="AB257" s="10"/>
      <c r="AC257" s="10"/>
      <c r="AD257" s="10"/>
      <c r="AE257" s="10"/>
    </row>
    <row r="258" spans="2:35">
      <c r="F258" s="174"/>
      <c r="H258" s="10"/>
      <c r="I258" s="10"/>
      <c r="J258" s="10"/>
      <c r="K258" s="10"/>
      <c r="L258" s="10"/>
      <c r="M258" s="10"/>
      <c r="N258" s="10"/>
      <c r="O258" s="10"/>
      <c r="P258" s="10"/>
      <c r="Q258" s="10"/>
      <c r="R258" s="10"/>
      <c r="S258" s="10"/>
      <c r="T258" s="10"/>
      <c r="U258" s="10"/>
      <c r="V258" s="10"/>
      <c r="W258" s="10"/>
      <c r="X258" s="10"/>
      <c r="Y258" s="10"/>
      <c r="Z258" s="10"/>
      <c r="AA258" s="10"/>
      <c r="AB258" s="10"/>
      <c r="AC258" s="10"/>
      <c r="AD258" s="10"/>
      <c r="AE258" s="10"/>
    </row>
    <row r="259" spans="2:35">
      <c r="F259" s="174"/>
      <c r="H259" s="10"/>
      <c r="I259" s="10"/>
      <c r="J259" s="10"/>
      <c r="K259" s="10"/>
      <c r="L259" s="10"/>
      <c r="M259" s="10"/>
      <c r="N259" s="10"/>
      <c r="O259" s="10"/>
      <c r="P259" s="10"/>
      <c r="Q259" s="10"/>
      <c r="R259" s="10"/>
      <c r="S259" s="10"/>
      <c r="T259" s="10"/>
      <c r="U259" s="10"/>
      <c r="V259" s="10"/>
      <c r="W259" s="10"/>
      <c r="X259" s="10"/>
      <c r="Y259" s="10"/>
      <c r="Z259" s="10"/>
      <c r="AA259" s="10"/>
      <c r="AB259" s="10"/>
      <c r="AC259" s="10"/>
      <c r="AD259" s="10"/>
      <c r="AE259" s="10"/>
    </row>
    <row r="260" spans="2:35">
      <c r="F260" s="174"/>
      <c r="H260" s="10"/>
      <c r="I260" s="10"/>
      <c r="J260" s="10"/>
      <c r="K260" s="10"/>
      <c r="L260" s="10"/>
      <c r="M260" s="10"/>
      <c r="N260" s="10"/>
      <c r="O260" s="10"/>
      <c r="P260" s="10"/>
      <c r="Q260" s="10"/>
      <c r="R260" s="10"/>
      <c r="S260" s="10"/>
      <c r="T260" s="10"/>
      <c r="U260" s="10"/>
      <c r="V260" s="10"/>
      <c r="W260" s="10"/>
      <c r="X260" s="10"/>
      <c r="Y260" s="10"/>
      <c r="Z260" s="10"/>
      <c r="AA260" s="10"/>
      <c r="AB260" s="10"/>
      <c r="AC260" s="10"/>
      <c r="AD260" s="10"/>
      <c r="AE260" s="10"/>
    </row>
    <row r="261" spans="2:35">
      <c r="F261" s="174"/>
      <c r="H261" s="10"/>
      <c r="I261" s="10"/>
      <c r="J261" s="10"/>
      <c r="K261" s="10"/>
      <c r="L261" s="10"/>
      <c r="M261" s="10"/>
      <c r="N261" s="10"/>
      <c r="O261" s="10"/>
      <c r="P261" s="10"/>
      <c r="Q261" s="10"/>
      <c r="R261" s="10"/>
      <c r="S261" s="10"/>
      <c r="T261" s="10"/>
      <c r="U261" s="10"/>
      <c r="V261" s="10"/>
      <c r="W261" s="10"/>
      <c r="X261" s="10"/>
      <c r="Y261" s="10"/>
      <c r="Z261" s="10"/>
      <c r="AA261" s="10"/>
      <c r="AB261" s="10"/>
      <c r="AC261" s="10"/>
      <c r="AD261" s="10"/>
      <c r="AE261" s="10"/>
    </row>
    <row r="262" spans="2:35" s="20" customFormat="1" ht="25.8">
      <c r="C262" s="41"/>
      <c r="D262" s="41"/>
      <c r="E262" s="41"/>
      <c r="F262" s="175"/>
      <c r="G262" s="41"/>
      <c r="AI262" s="1"/>
    </row>
    <row r="263" spans="2:35" s="42" customFormat="1" ht="19.8">
      <c r="B263" s="199" t="s">
        <v>489</v>
      </c>
      <c r="C263" s="43"/>
      <c r="D263" s="43"/>
      <c r="E263" s="43"/>
      <c r="F263" s="176"/>
      <c r="G263" s="43"/>
    </row>
    <row r="264" spans="2:35" ht="6" customHeight="1">
      <c r="F264" s="174"/>
    </row>
    <row r="265" spans="2:35" ht="6" customHeight="1">
      <c r="F265" s="174"/>
    </row>
    <row r="266" spans="2:35" ht="12.75" customHeight="1">
      <c r="B266" s="1428" t="s">
        <v>300</v>
      </c>
      <c r="C266" s="1428" t="s">
        <v>301</v>
      </c>
      <c r="D266" s="1428"/>
      <c r="E266" s="1428" t="s">
        <v>218</v>
      </c>
      <c r="F266" s="1438" t="s">
        <v>219</v>
      </c>
      <c r="G266" s="1439" t="s">
        <v>302</v>
      </c>
      <c r="H266" s="1429" t="s">
        <v>303</v>
      </c>
      <c r="I266" s="1429"/>
      <c r="J266" s="1429"/>
      <c r="K266" s="1429"/>
      <c r="L266" s="1429"/>
      <c r="M266" s="1429"/>
      <c r="N266" s="1429"/>
      <c r="O266" s="1429"/>
      <c r="P266" s="1429"/>
      <c r="Q266" s="1429"/>
      <c r="R266" s="1429"/>
      <c r="S266" s="1429"/>
      <c r="T266" s="1429"/>
      <c r="U266" s="1429"/>
      <c r="V266" s="1429"/>
      <c r="W266" s="1429"/>
      <c r="X266" s="1429"/>
      <c r="Y266" s="1429"/>
      <c r="Z266" s="1429"/>
      <c r="AA266" s="1429"/>
      <c r="AB266" s="1429"/>
      <c r="AC266" s="1429"/>
      <c r="AD266" s="1429"/>
      <c r="AE266" s="1429"/>
    </row>
    <row r="267" spans="2:35">
      <c r="B267" s="1428"/>
      <c r="C267" s="1428"/>
      <c r="D267" s="1428"/>
      <c r="E267" s="1428"/>
      <c r="F267" s="1438"/>
      <c r="G267" s="1439"/>
      <c r="H267" s="1429"/>
      <c r="I267" s="1429"/>
      <c r="J267" s="1429"/>
      <c r="K267" s="1429"/>
      <c r="L267" s="1429"/>
      <c r="M267" s="1429"/>
      <c r="N267" s="1429"/>
      <c r="O267" s="1429"/>
      <c r="P267" s="1429"/>
      <c r="Q267" s="1429"/>
      <c r="R267" s="1429"/>
      <c r="S267" s="1429"/>
      <c r="T267" s="1429"/>
      <c r="U267" s="1429"/>
      <c r="V267" s="1429"/>
      <c r="W267" s="1429"/>
      <c r="X267" s="1429"/>
      <c r="Y267" s="1429"/>
      <c r="Z267" s="1429"/>
      <c r="AA267" s="1429"/>
      <c r="AB267" s="1429"/>
      <c r="AC267" s="1429"/>
      <c r="AD267" s="1429"/>
      <c r="AE267" s="1429"/>
    </row>
    <row r="268" spans="2:35">
      <c r="B268" s="1428"/>
      <c r="C268" s="189" t="s">
        <v>304</v>
      </c>
      <c r="D268" s="189" t="s">
        <v>305</v>
      </c>
      <c r="E268" s="1428"/>
      <c r="F268" s="1438"/>
      <c r="G268" s="1439"/>
      <c r="H268" s="189">
        <v>5</v>
      </c>
      <c r="I268" s="189">
        <v>15</v>
      </c>
      <c r="J268" s="189">
        <v>20</v>
      </c>
      <c r="K268" s="189">
        <v>25</v>
      </c>
      <c r="L268" s="189">
        <v>35</v>
      </c>
      <c r="M268" s="189">
        <v>45</v>
      </c>
      <c r="N268" s="189">
        <v>50</v>
      </c>
      <c r="O268" s="189">
        <v>55</v>
      </c>
      <c r="P268" s="189">
        <v>60</v>
      </c>
      <c r="Q268" s="189">
        <v>65</v>
      </c>
      <c r="R268" s="189">
        <v>70</v>
      </c>
      <c r="S268" s="189">
        <v>75</v>
      </c>
      <c r="T268" s="189">
        <v>80</v>
      </c>
      <c r="U268" s="189">
        <v>90</v>
      </c>
      <c r="V268" s="189">
        <v>100</v>
      </c>
      <c r="W268" s="189">
        <v>110</v>
      </c>
      <c r="X268" s="189">
        <v>120</v>
      </c>
      <c r="Y268" s="189">
        <v>130</v>
      </c>
      <c r="Z268" s="189">
        <v>140</v>
      </c>
      <c r="AA268" s="189">
        <v>160</v>
      </c>
      <c r="AB268" s="190">
        <v>170</v>
      </c>
      <c r="AC268" s="190">
        <v>180</v>
      </c>
      <c r="AD268" s="190">
        <v>190</v>
      </c>
      <c r="AE268" s="190">
        <v>220</v>
      </c>
    </row>
    <row r="269" spans="2:35" ht="13.2" customHeight="1">
      <c r="B269" s="56" t="s">
        <v>490</v>
      </c>
      <c r="C269" s="52">
        <f>ROUND(D269/0.735,0)</f>
        <v>5</v>
      </c>
      <c r="D269" s="52">
        <v>4</v>
      </c>
      <c r="E269" s="167">
        <v>96123482</v>
      </c>
      <c r="F269" s="192">
        <v>3501</v>
      </c>
      <c r="G269" s="1427" t="s">
        <v>491</v>
      </c>
      <c r="H269" s="52"/>
      <c r="I269" s="52">
        <v>61.1</v>
      </c>
      <c r="J269" s="52">
        <v>29.3</v>
      </c>
      <c r="K269" s="52"/>
      <c r="L269" s="52"/>
      <c r="M269" s="52"/>
      <c r="N269" s="52"/>
      <c r="O269" s="52"/>
      <c r="P269" s="52"/>
      <c r="Q269" s="52"/>
      <c r="R269" s="52"/>
      <c r="S269" s="52"/>
      <c r="T269" s="52"/>
      <c r="U269" s="52"/>
      <c r="V269" s="52"/>
      <c r="W269" s="52"/>
      <c r="X269" s="52"/>
      <c r="Y269" s="52"/>
      <c r="Z269" s="52"/>
      <c r="AA269" s="52"/>
      <c r="AB269" s="52"/>
      <c r="AC269" s="52"/>
      <c r="AD269" s="52"/>
      <c r="AE269" s="52"/>
    </row>
    <row r="270" spans="2:35">
      <c r="B270" s="56" t="s">
        <v>492</v>
      </c>
      <c r="C270" s="52">
        <v>7.5</v>
      </c>
      <c r="D270" s="52">
        <v>5.5</v>
      </c>
      <c r="E270" s="167">
        <v>96123483</v>
      </c>
      <c r="F270" s="192">
        <v>4568</v>
      </c>
      <c r="G270" s="1427"/>
      <c r="H270" s="52"/>
      <c r="I270" s="52">
        <v>84.7</v>
      </c>
      <c r="J270" s="52">
        <v>68.900000000000006</v>
      </c>
      <c r="K270" s="52">
        <v>41.1</v>
      </c>
      <c r="L270" s="52"/>
      <c r="M270" s="52"/>
      <c r="N270" s="52"/>
      <c r="O270" s="52"/>
      <c r="P270" s="52"/>
      <c r="Q270" s="52"/>
      <c r="R270" s="52"/>
      <c r="S270" s="52"/>
      <c r="T270" s="52"/>
      <c r="U270" s="52"/>
      <c r="V270" s="52"/>
      <c r="W270" s="52"/>
      <c r="X270" s="52"/>
      <c r="Y270" s="52"/>
      <c r="Z270" s="52"/>
      <c r="AA270" s="52"/>
      <c r="AB270" s="52"/>
      <c r="AC270" s="52"/>
      <c r="AD270" s="52"/>
      <c r="AE270" s="52"/>
    </row>
    <row r="271" spans="2:35">
      <c r="B271" s="56" t="s">
        <v>493</v>
      </c>
      <c r="C271" s="52">
        <f t="shared" ref="C271:C279" si="2">ROUND(D271/0.735,0)</f>
        <v>10</v>
      </c>
      <c r="D271" s="52">
        <v>7.5</v>
      </c>
      <c r="E271" s="167">
        <v>96123528</v>
      </c>
      <c r="F271" s="192">
        <v>5536</v>
      </c>
      <c r="G271" s="1427"/>
      <c r="H271" s="52"/>
      <c r="I271" s="52">
        <v>84.7</v>
      </c>
      <c r="J271" s="52">
        <v>78.400000000000006</v>
      </c>
      <c r="K271" s="56">
        <v>71.099999999999994</v>
      </c>
      <c r="L271" s="56">
        <v>51.3</v>
      </c>
      <c r="M271" s="52"/>
      <c r="N271" s="52"/>
      <c r="O271" s="52"/>
      <c r="P271" s="52"/>
      <c r="Q271" s="52"/>
      <c r="R271" s="52"/>
      <c r="S271" s="52"/>
      <c r="T271" s="52"/>
      <c r="U271" s="52"/>
      <c r="V271" s="52"/>
      <c r="W271" s="52"/>
      <c r="X271" s="52"/>
      <c r="Y271" s="52"/>
      <c r="Z271" s="52"/>
      <c r="AA271" s="52"/>
      <c r="AB271" s="52"/>
      <c r="AC271" s="52"/>
      <c r="AD271" s="52"/>
      <c r="AE271" s="52"/>
    </row>
    <row r="272" spans="2:35">
      <c r="B272" s="56" t="s">
        <v>494</v>
      </c>
      <c r="C272" s="52">
        <f t="shared" si="2"/>
        <v>15</v>
      </c>
      <c r="D272" s="52">
        <v>11</v>
      </c>
      <c r="E272" s="167">
        <v>96123529</v>
      </c>
      <c r="F272" s="192">
        <v>6441</v>
      </c>
      <c r="G272" s="1427"/>
      <c r="H272" s="52"/>
      <c r="I272" s="52"/>
      <c r="J272" s="52"/>
      <c r="K272" s="56"/>
      <c r="L272" s="56">
        <v>68.7</v>
      </c>
      <c r="M272" s="52">
        <v>42</v>
      </c>
      <c r="N272" s="52"/>
      <c r="O272" s="52"/>
      <c r="P272" s="52"/>
      <c r="Q272" s="52"/>
      <c r="R272" s="52"/>
      <c r="S272" s="52"/>
      <c r="T272" s="52"/>
      <c r="U272" s="52"/>
      <c r="V272" s="52"/>
      <c r="W272" s="52"/>
      <c r="X272" s="52"/>
      <c r="Y272" s="52"/>
      <c r="Z272" s="1427" t="s">
        <v>311</v>
      </c>
      <c r="AA272" s="1427"/>
      <c r="AB272" s="1427"/>
      <c r="AC272" s="1427"/>
      <c r="AD272" s="52"/>
      <c r="AE272" s="52"/>
    </row>
    <row r="273" spans="2:31">
      <c r="B273" s="56" t="s">
        <v>495</v>
      </c>
      <c r="C273" s="52">
        <f t="shared" si="2"/>
        <v>15</v>
      </c>
      <c r="D273" s="52">
        <v>11</v>
      </c>
      <c r="E273" s="167">
        <v>96123530</v>
      </c>
      <c r="F273" s="192">
        <v>6441</v>
      </c>
      <c r="G273" s="1427"/>
      <c r="H273" s="52"/>
      <c r="I273" s="52"/>
      <c r="J273" s="52"/>
      <c r="K273" s="56"/>
      <c r="L273" s="56">
        <v>81.8</v>
      </c>
      <c r="M273" s="56">
        <v>52.1</v>
      </c>
      <c r="N273" s="52">
        <v>48.1</v>
      </c>
      <c r="O273" s="52">
        <v>30.5</v>
      </c>
      <c r="P273" s="52"/>
      <c r="Q273" s="52"/>
      <c r="R273" s="52"/>
      <c r="S273" s="52"/>
      <c r="T273" s="52"/>
      <c r="U273" s="52"/>
      <c r="V273" s="52"/>
      <c r="W273" s="52"/>
      <c r="X273" s="52"/>
      <c r="Y273" s="52"/>
      <c r="Z273" s="1427"/>
      <c r="AA273" s="1427"/>
      <c r="AB273" s="1427"/>
      <c r="AC273" s="1427"/>
      <c r="AD273" s="52"/>
      <c r="AE273" s="52"/>
    </row>
    <row r="274" spans="2:31">
      <c r="B274" s="56" t="s">
        <v>496</v>
      </c>
      <c r="C274" s="52">
        <f t="shared" si="2"/>
        <v>20</v>
      </c>
      <c r="D274" s="52">
        <v>15</v>
      </c>
      <c r="E274" s="167">
        <v>96123531</v>
      </c>
      <c r="F274" s="192">
        <v>8570</v>
      </c>
      <c r="G274" s="1427"/>
      <c r="H274" s="52"/>
      <c r="I274" s="52"/>
      <c r="J274" s="52"/>
      <c r="K274" s="56"/>
      <c r="L274" s="56">
        <v>84.9</v>
      </c>
      <c r="M274" s="56">
        <v>74.400000000000006</v>
      </c>
      <c r="N274" s="52">
        <v>67.900000000000006</v>
      </c>
      <c r="O274" s="56">
        <v>60.6</v>
      </c>
      <c r="P274" s="52">
        <v>52.4</v>
      </c>
      <c r="Q274" s="52">
        <v>40.799999999999997</v>
      </c>
      <c r="R274" s="52"/>
      <c r="S274" s="52"/>
      <c r="T274" s="52"/>
      <c r="U274" s="52"/>
      <c r="V274" s="52"/>
      <c r="W274" s="52"/>
      <c r="X274" s="52"/>
      <c r="Y274" s="52"/>
      <c r="Z274" s="1427"/>
      <c r="AA274" s="1427"/>
      <c r="AB274" s="1427"/>
      <c r="AC274" s="1427"/>
      <c r="AD274" s="52"/>
      <c r="AE274" s="52"/>
    </row>
    <row r="275" spans="2:31">
      <c r="B275" s="56" t="s">
        <v>497</v>
      </c>
      <c r="C275" s="52">
        <f t="shared" si="2"/>
        <v>20</v>
      </c>
      <c r="D275" s="52">
        <v>15</v>
      </c>
      <c r="E275" s="167">
        <v>96123532</v>
      </c>
      <c r="F275" s="192">
        <v>8570</v>
      </c>
      <c r="G275" s="1427"/>
      <c r="H275" s="52"/>
      <c r="I275" s="52"/>
      <c r="J275" s="52"/>
      <c r="K275" s="56"/>
      <c r="L275" s="56"/>
      <c r="M275" s="56">
        <v>82.4</v>
      </c>
      <c r="N275" s="52">
        <v>76.8</v>
      </c>
      <c r="O275" s="56">
        <v>77.7</v>
      </c>
      <c r="P275" s="52">
        <v>63.6</v>
      </c>
      <c r="Q275" s="56">
        <v>55.4</v>
      </c>
      <c r="R275" s="52">
        <v>45.4</v>
      </c>
      <c r="S275" s="52">
        <v>31.6</v>
      </c>
      <c r="T275" s="52"/>
      <c r="U275" s="52"/>
      <c r="V275" s="52"/>
      <c r="W275" s="52"/>
      <c r="X275" s="52"/>
      <c r="Y275" s="52"/>
      <c r="Z275" s="52"/>
      <c r="AA275" s="52"/>
      <c r="AB275" s="52"/>
      <c r="AC275" s="52"/>
      <c r="AD275" s="52"/>
      <c r="AE275" s="52"/>
    </row>
    <row r="276" spans="2:31">
      <c r="B276" s="56" t="s">
        <v>498</v>
      </c>
      <c r="C276" s="52">
        <f t="shared" si="2"/>
        <v>25</v>
      </c>
      <c r="D276" s="52">
        <v>18.5</v>
      </c>
      <c r="E276" s="167">
        <v>96123533</v>
      </c>
      <c r="F276" s="192">
        <v>9848</v>
      </c>
      <c r="G276" s="1427"/>
      <c r="H276" s="52"/>
      <c r="I276" s="52"/>
      <c r="J276" s="52"/>
      <c r="K276" s="52"/>
      <c r="L276" s="52"/>
      <c r="M276" s="52"/>
      <c r="N276" s="52">
        <v>84.4</v>
      </c>
      <c r="O276" s="52">
        <v>81</v>
      </c>
      <c r="P276" s="52">
        <v>75</v>
      </c>
      <c r="Q276" s="52">
        <v>68.400000000000006</v>
      </c>
      <c r="R276" s="52">
        <v>60.5</v>
      </c>
      <c r="S276" s="52">
        <v>51.4</v>
      </c>
      <c r="T276" s="52">
        <v>40.4</v>
      </c>
      <c r="U276" s="52"/>
      <c r="V276" s="52"/>
      <c r="W276" s="52"/>
      <c r="X276" s="52"/>
      <c r="Y276" s="52"/>
      <c r="Z276" s="52"/>
      <c r="AA276" s="52"/>
      <c r="AB276" s="52"/>
      <c r="AC276" s="52"/>
      <c r="AD276" s="52"/>
      <c r="AE276" s="52"/>
    </row>
    <row r="277" spans="2:31">
      <c r="B277" s="56" t="s">
        <v>499</v>
      </c>
      <c r="C277" s="52">
        <f t="shared" si="2"/>
        <v>25</v>
      </c>
      <c r="D277" s="52">
        <v>18.5</v>
      </c>
      <c r="E277" s="167">
        <v>96123534</v>
      </c>
      <c r="F277" s="192">
        <v>10315</v>
      </c>
      <c r="G277" s="1427"/>
      <c r="H277" s="52"/>
      <c r="I277" s="52"/>
      <c r="J277" s="52"/>
      <c r="K277" s="52"/>
      <c r="L277" s="52"/>
      <c r="M277" s="52"/>
      <c r="N277" s="52"/>
      <c r="O277" s="52">
        <v>83.1</v>
      </c>
      <c r="P277" s="52">
        <v>79.2</v>
      </c>
      <c r="Q277" s="52">
        <v>74.8</v>
      </c>
      <c r="R277" s="52">
        <v>70</v>
      </c>
      <c r="S277" s="52">
        <v>64.8</v>
      </c>
      <c r="T277" s="52">
        <v>58.9</v>
      </c>
      <c r="U277" s="52">
        <v>44.6</v>
      </c>
      <c r="V277" s="52"/>
      <c r="W277" s="52"/>
      <c r="X277" s="52"/>
      <c r="Y277" s="52"/>
      <c r="Z277" s="52"/>
      <c r="AA277" s="52"/>
      <c r="AB277" s="52"/>
      <c r="AC277" s="52"/>
      <c r="AD277" s="52"/>
      <c r="AE277" s="52"/>
    </row>
    <row r="278" spans="2:31">
      <c r="B278" s="56" t="s">
        <v>500</v>
      </c>
      <c r="C278" s="52">
        <f t="shared" si="2"/>
        <v>30</v>
      </c>
      <c r="D278" s="52">
        <v>22</v>
      </c>
      <c r="E278" s="167">
        <v>96123535</v>
      </c>
      <c r="F278" s="192">
        <v>11453</v>
      </c>
      <c r="G278" s="1427"/>
      <c r="H278" s="52"/>
      <c r="I278" s="52"/>
      <c r="J278" s="52"/>
      <c r="K278" s="52"/>
      <c r="L278" s="52"/>
      <c r="M278" s="52"/>
      <c r="N278" s="52"/>
      <c r="O278" s="52"/>
      <c r="P278" s="52"/>
      <c r="Q278" s="52">
        <v>82</v>
      </c>
      <c r="R278" s="52">
        <v>77.8</v>
      </c>
      <c r="S278" s="52">
        <v>73.3</v>
      </c>
      <c r="T278" s="52">
        <v>68.2</v>
      </c>
      <c r="U278" s="52">
        <v>56.4</v>
      </c>
      <c r="V278" s="52">
        <v>40.4</v>
      </c>
      <c r="W278" s="52"/>
      <c r="X278" s="52"/>
      <c r="Y278" s="52"/>
      <c r="Z278" s="52"/>
      <c r="AA278" s="52"/>
      <c r="AB278" s="52"/>
      <c r="AC278" s="52"/>
      <c r="AD278" s="52"/>
      <c r="AE278" s="52"/>
    </row>
    <row r="279" spans="2:31">
      <c r="B279" s="56" t="s">
        <v>501</v>
      </c>
      <c r="C279" s="52">
        <f t="shared" si="2"/>
        <v>30</v>
      </c>
      <c r="D279" s="52">
        <v>22</v>
      </c>
      <c r="E279" s="167">
        <v>96123536</v>
      </c>
      <c r="F279" s="192">
        <v>11453</v>
      </c>
      <c r="G279" s="1427"/>
      <c r="H279" s="52"/>
      <c r="I279" s="52"/>
      <c r="J279" s="52"/>
      <c r="K279" s="52"/>
      <c r="L279" s="52"/>
      <c r="M279" s="52"/>
      <c r="N279" s="52"/>
      <c r="O279" s="52"/>
      <c r="P279" s="52"/>
      <c r="Q279" s="52"/>
      <c r="R279" s="52">
        <v>84</v>
      </c>
      <c r="S279" s="52">
        <v>79.900000000000006</v>
      </c>
      <c r="T279" s="52">
        <v>75.3</v>
      </c>
      <c r="U279" s="52">
        <v>65.099999999999994</v>
      </c>
      <c r="V279" s="52">
        <v>52.1</v>
      </c>
      <c r="W279" s="52">
        <v>34.4</v>
      </c>
      <c r="X279" s="52"/>
      <c r="Y279" s="52"/>
      <c r="Z279" s="52"/>
      <c r="AA279" s="52"/>
      <c r="AB279" s="52"/>
      <c r="AC279" s="52"/>
      <c r="AD279" s="52"/>
      <c r="AE279" s="52"/>
    </row>
    <row r="280" spans="2:31">
      <c r="B280" s="56" t="s">
        <v>502</v>
      </c>
      <c r="C280" s="52">
        <v>40</v>
      </c>
      <c r="D280" s="52">
        <v>30</v>
      </c>
      <c r="E280" s="167">
        <v>96123537</v>
      </c>
      <c r="F280" s="192">
        <v>12217</v>
      </c>
      <c r="G280" s="1427"/>
      <c r="H280" s="52"/>
      <c r="I280" s="52"/>
      <c r="J280" s="52"/>
      <c r="K280" s="52"/>
      <c r="L280" s="52"/>
      <c r="M280" s="52"/>
      <c r="N280" s="52"/>
      <c r="O280" s="52"/>
      <c r="P280" s="52"/>
      <c r="Q280" s="52"/>
      <c r="R280" s="52"/>
      <c r="S280" s="52">
        <v>83.8</v>
      </c>
      <c r="T280" s="52">
        <v>80.5</v>
      </c>
      <c r="U280" s="52">
        <v>73.3</v>
      </c>
      <c r="V280" s="52">
        <v>65</v>
      </c>
      <c r="W280" s="52">
        <v>55.4</v>
      </c>
      <c r="X280" s="52">
        <v>42.6</v>
      </c>
      <c r="Y280" s="52"/>
      <c r="Z280" s="52"/>
      <c r="AA280" s="52"/>
      <c r="AB280" s="52"/>
      <c r="AC280" s="52"/>
      <c r="AD280" s="52"/>
      <c r="AE280" s="52"/>
    </row>
    <row r="281" spans="2:31">
      <c r="B281" s="56" t="s">
        <v>503</v>
      </c>
      <c r="C281" s="52">
        <v>40</v>
      </c>
      <c r="D281" s="52">
        <v>30</v>
      </c>
      <c r="E281" s="167">
        <v>96123538</v>
      </c>
      <c r="F281" s="192">
        <v>12217</v>
      </c>
      <c r="G281" s="1427"/>
      <c r="H281" s="52"/>
      <c r="I281" s="52"/>
      <c r="J281" s="52"/>
      <c r="K281" s="52"/>
      <c r="L281" s="52"/>
      <c r="M281" s="52"/>
      <c r="N281" s="52"/>
      <c r="O281" s="52"/>
      <c r="P281" s="52"/>
      <c r="Q281" s="52"/>
      <c r="R281" s="52"/>
      <c r="S281" s="52"/>
      <c r="T281" s="52">
        <v>84.9</v>
      </c>
      <c r="U281" s="52">
        <v>78.8</v>
      </c>
      <c r="V281" s="52">
        <v>71.3</v>
      </c>
      <c r="W281" s="52">
        <v>62.8</v>
      </c>
      <c r="X281" s="52">
        <v>52.1</v>
      </c>
      <c r="Y281" s="52">
        <v>37.799999999999997</v>
      </c>
      <c r="Z281" s="52"/>
      <c r="AA281" s="52"/>
      <c r="AB281" s="52"/>
      <c r="AC281" s="52"/>
      <c r="AD281" s="52"/>
      <c r="AE281" s="52"/>
    </row>
    <row r="282" spans="2:31">
      <c r="B282" s="56" t="s">
        <v>504</v>
      </c>
      <c r="C282" s="52">
        <v>40</v>
      </c>
      <c r="D282" s="52">
        <v>30</v>
      </c>
      <c r="E282" s="167">
        <v>96123539</v>
      </c>
      <c r="F282" s="192">
        <v>12217</v>
      </c>
      <c r="G282" s="1427"/>
      <c r="H282" s="52"/>
      <c r="I282" s="52"/>
      <c r="J282" s="52"/>
      <c r="K282" s="52"/>
      <c r="L282" s="52"/>
      <c r="M282" s="52"/>
      <c r="N282" s="52"/>
      <c r="O282" s="52"/>
      <c r="P282" s="52"/>
      <c r="Q282" s="52"/>
      <c r="R282" s="52"/>
      <c r="S282" s="52"/>
      <c r="T282" s="52"/>
      <c r="U282" s="52">
        <v>83.9</v>
      </c>
      <c r="V282" s="52">
        <v>77</v>
      </c>
      <c r="W282" s="52">
        <v>69.2</v>
      </c>
      <c r="X282" s="52">
        <v>59.8</v>
      </c>
      <c r="Y282" s="52">
        <v>48.4</v>
      </c>
      <c r="Z282" s="52">
        <v>32.5</v>
      </c>
      <c r="AA282" s="52"/>
      <c r="AB282" s="52"/>
      <c r="AC282" s="52"/>
      <c r="AD282" s="52"/>
      <c r="AE282" s="52"/>
    </row>
    <row r="283" spans="2:31">
      <c r="B283" s="56" t="s">
        <v>505</v>
      </c>
      <c r="C283" s="52">
        <v>40</v>
      </c>
      <c r="D283" s="52">
        <v>30</v>
      </c>
      <c r="E283" s="167">
        <v>96123540</v>
      </c>
      <c r="F283" s="192">
        <v>12681</v>
      </c>
      <c r="G283" s="1427"/>
      <c r="H283" s="52"/>
      <c r="I283" s="52"/>
      <c r="J283" s="52"/>
      <c r="K283" s="52"/>
      <c r="L283" s="52"/>
      <c r="M283" s="52"/>
      <c r="N283" s="52"/>
      <c r="O283" s="52"/>
      <c r="P283" s="52"/>
      <c r="Q283" s="52"/>
      <c r="R283" s="52"/>
      <c r="S283" s="52"/>
      <c r="T283" s="52"/>
      <c r="U283" s="52">
        <v>84.4</v>
      </c>
      <c r="V283" s="52">
        <v>79.5</v>
      </c>
      <c r="W283" s="52">
        <v>73.5</v>
      </c>
      <c r="X283" s="52">
        <v>66.8</v>
      </c>
      <c r="Y283" s="52">
        <v>59.2</v>
      </c>
      <c r="Z283" s="52">
        <v>49.9</v>
      </c>
      <c r="AA283" s="52"/>
      <c r="AB283" s="52"/>
      <c r="AC283" s="52"/>
      <c r="AD283" s="52"/>
      <c r="AE283" s="52"/>
    </row>
    <row r="284" spans="2:31">
      <c r="B284" s="56" t="s">
        <v>506</v>
      </c>
      <c r="C284" s="52">
        <f>ROUND(D284/0.735,0)</f>
        <v>50</v>
      </c>
      <c r="D284" s="52">
        <v>37</v>
      </c>
      <c r="E284" s="167">
        <v>96123541</v>
      </c>
      <c r="F284" s="192">
        <v>14940</v>
      </c>
      <c r="G284" s="1427"/>
      <c r="H284" s="52"/>
      <c r="I284" s="52"/>
      <c r="J284" s="52"/>
      <c r="K284" s="52"/>
      <c r="L284" s="52"/>
      <c r="M284" s="52"/>
      <c r="N284" s="52"/>
      <c r="O284" s="52"/>
      <c r="P284" s="52"/>
      <c r="Q284" s="52"/>
      <c r="R284" s="52"/>
      <c r="S284" s="52"/>
      <c r="T284" s="52"/>
      <c r="U284" s="52"/>
      <c r="V284" s="52">
        <v>84.4</v>
      </c>
      <c r="W284" s="52">
        <v>78.7</v>
      </c>
      <c r="X284" s="52">
        <v>78.599999999999994</v>
      </c>
      <c r="Y284" s="52">
        <v>65.7</v>
      </c>
      <c r="Z284" s="52">
        <v>57.5</v>
      </c>
      <c r="AA284" s="52">
        <v>33.9</v>
      </c>
      <c r="AB284" s="52"/>
      <c r="AC284" s="52"/>
      <c r="AD284" s="52"/>
      <c r="AE284" s="52"/>
    </row>
    <row r="285" spans="2:31">
      <c r="B285" s="56" t="s">
        <v>507</v>
      </c>
      <c r="C285" s="52">
        <f>ROUND(D285/0.735,0)</f>
        <v>50</v>
      </c>
      <c r="D285" s="52">
        <v>37</v>
      </c>
      <c r="E285" s="167">
        <v>96123542</v>
      </c>
      <c r="F285" s="192">
        <v>14940</v>
      </c>
      <c r="G285" s="1427"/>
      <c r="H285" s="52"/>
      <c r="I285" s="52"/>
      <c r="J285" s="52"/>
      <c r="K285" s="52"/>
      <c r="L285" s="52"/>
      <c r="M285" s="52"/>
      <c r="N285" s="52"/>
      <c r="O285" s="52"/>
      <c r="P285" s="52"/>
      <c r="Q285" s="52"/>
      <c r="R285" s="52"/>
      <c r="S285" s="52"/>
      <c r="T285" s="52"/>
      <c r="U285" s="52"/>
      <c r="V285" s="52"/>
      <c r="W285" s="52">
        <v>83</v>
      </c>
      <c r="X285" s="52">
        <v>77.3</v>
      </c>
      <c r="Y285" s="52">
        <v>70.8</v>
      </c>
      <c r="Z285" s="52">
        <v>63.5</v>
      </c>
      <c r="AA285" s="52">
        <v>44.4</v>
      </c>
      <c r="AB285" s="52">
        <v>29.5</v>
      </c>
      <c r="AC285" s="52"/>
      <c r="AD285" s="52"/>
      <c r="AE285" s="52"/>
    </row>
    <row r="286" spans="2:31">
      <c r="B286" s="56" t="s">
        <v>508</v>
      </c>
      <c r="C286" s="52">
        <f>ROUND(D286/0.735,0)</f>
        <v>50</v>
      </c>
      <c r="D286" s="52">
        <v>37</v>
      </c>
      <c r="E286" s="167">
        <v>96123543</v>
      </c>
      <c r="F286" s="192">
        <v>15405</v>
      </c>
      <c r="G286" s="1427"/>
      <c r="H286" s="52"/>
      <c r="I286" s="52"/>
      <c r="J286" s="52"/>
      <c r="K286" s="52"/>
      <c r="L286" s="52"/>
      <c r="M286" s="52"/>
      <c r="N286" s="52"/>
      <c r="O286" s="52"/>
      <c r="P286" s="52"/>
      <c r="Q286" s="52"/>
      <c r="R286" s="52"/>
      <c r="S286" s="52"/>
      <c r="T286" s="52"/>
      <c r="U286" s="52"/>
      <c r="V286" s="52"/>
      <c r="W286" s="52">
        <v>84.2</v>
      </c>
      <c r="X286" s="52">
        <v>79.400000000000006</v>
      </c>
      <c r="Y286" s="52">
        <v>74.2</v>
      </c>
      <c r="Z286" s="52">
        <v>68.7</v>
      </c>
      <c r="AA286" s="52">
        <v>54.9</v>
      </c>
      <c r="AB286" s="52">
        <v>46.6</v>
      </c>
      <c r="AC286" s="52">
        <v>34.200000000000003</v>
      </c>
      <c r="AD286" s="52"/>
      <c r="AE286" s="52"/>
    </row>
    <row r="287" spans="2:31">
      <c r="B287" s="56" t="s">
        <v>509</v>
      </c>
      <c r="C287" s="52">
        <f>ROUND(D287/0.735,0)</f>
        <v>50</v>
      </c>
      <c r="D287" s="52">
        <v>37</v>
      </c>
      <c r="E287" s="167">
        <v>96123544</v>
      </c>
      <c r="F287" s="192">
        <v>15405</v>
      </c>
      <c r="G287" s="1427"/>
      <c r="H287" s="52"/>
      <c r="I287" s="52"/>
      <c r="J287" s="52"/>
      <c r="K287" s="52"/>
      <c r="L287" s="52"/>
      <c r="M287" s="52"/>
      <c r="N287" s="52"/>
      <c r="O287" s="52"/>
      <c r="P287" s="52"/>
      <c r="Q287" s="52"/>
      <c r="R287" s="52"/>
      <c r="S287" s="52"/>
      <c r="T287" s="52"/>
      <c r="U287" s="52"/>
      <c r="V287" s="52"/>
      <c r="W287" s="52"/>
      <c r="X287" s="52">
        <v>83</v>
      </c>
      <c r="Y287" s="52">
        <v>78.2</v>
      </c>
      <c r="Z287" s="52">
        <v>72.8</v>
      </c>
      <c r="AA287" s="52">
        <v>60.4</v>
      </c>
      <c r="AB287" s="52">
        <v>52.7</v>
      </c>
      <c r="AC287" s="52">
        <v>43.4</v>
      </c>
      <c r="AD287" s="52">
        <v>29.4</v>
      </c>
      <c r="AE287" s="52"/>
    </row>
    <row r="288" spans="2:31">
      <c r="B288" s="56" t="s">
        <v>510</v>
      </c>
      <c r="C288" s="52">
        <v>60</v>
      </c>
      <c r="D288" s="52">
        <v>45</v>
      </c>
      <c r="E288" s="167">
        <v>96123545</v>
      </c>
      <c r="F288" s="192">
        <v>20330</v>
      </c>
      <c r="G288" s="1427"/>
      <c r="H288" s="52"/>
      <c r="I288" s="52"/>
      <c r="J288" s="52"/>
      <c r="K288" s="52"/>
      <c r="L288" s="52"/>
      <c r="M288" s="52"/>
      <c r="N288" s="52"/>
      <c r="O288" s="52"/>
      <c r="P288" s="52"/>
      <c r="Q288" s="52"/>
      <c r="R288" s="52"/>
      <c r="S288" s="52"/>
      <c r="T288" s="52"/>
      <c r="U288" s="52"/>
      <c r="V288" s="52"/>
      <c r="W288" s="52">
        <v>92.6</v>
      </c>
      <c r="X288" s="52">
        <v>88.1</v>
      </c>
      <c r="Y288" s="52">
        <v>84</v>
      </c>
      <c r="Z288" s="52">
        <v>79.099999999999994</v>
      </c>
      <c r="AA288" s="52">
        <v>68.2</v>
      </c>
      <c r="AB288" s="52">
        <v>61.9</v>
      </c>
      <c r="AC288" s="52">
        <v>54.6</v>
      </c>
      <c r="AD288" s="52">
        <v>46.3</v>
      </c>
      <c r="AE288" s="52"/>
    </row>
    <row r="289" spans="2:31">
      <c r="B289" s="56" t="s">
        <v>511</v>
      </c>
      <c r="C289" s="52">
        <v>60</v>
      </c>
      <c r="D289" s="52">
        <v>45</v>
      </c>
      <c r="E289" s="167">
        <v>96123546</v>
      </c>
      <c r="F289" s="192">
        <v>20791</v>
      </c>
      <c r="G289" s="1427"/>
      <c r="H289" s="52"/>
      <c r="I289" s="52"/>
      <c r="J289" s="52"/>
      <c r="K289" s="52"/>
      <c r="L289" s="52"/>
      <c r="M289" s="52"/>
      <c r="N289" s="52"/>
      <c r="O289" s="52"/>
      <c r="P289" s="52"/>
      <c r="Q289" s="52"/>
      <c r="R289" s="52"/>
      <c r="S289" s="52"/>
      <c r="T289" s="52"/>
      <c r="U289" s="52"/>
      <c r="V289" s="52"/>
      <c r="W289" s="52">
        <v>92.1</v>
      </c>
      <c r="X289" s="52">
        <v>88.4</v>
      </c>
      <c r="Y289" s="52">
        <v>84.7</v>
      </c>
      <c r="Z289" s="52">
        <v>80.400000000000006</v>
      </c>
      <c r="AA289" s="52">
        <v>71.8</v>
      </c>
      <c r="AB289" s="52">
        <v>66.5</v>
      </c>
      <c r="AC289" s="52">
        <v>61.2</v>
      </c>
      <c r="AD289" s="52">
        <v>55.2</v>
      </c>
      <c r="AE289" s="52"/>
    </row>
    <row r="290" spans="2:31">
      <c r="B290" s="56" t="s">
        <v>512</v>
      </c>
      <c r="C290" s="52">
        <v>60</v>
      </c>
      <c r="D290" s="52">
        <v>45</v>
      </c>
      <c r="E290" s="167">
        <v>96123547</v>
      </c>
      <c r="F290" s="192">
        <v>20791</v>
      </c>
      <c r="G290" s="1427"/>
      <c r="H290" s="52"/>
      <c r="I290" s="52"/>
      <c r="J290" s="52"/>
      <c r="K290" s="52"/>
      <c r="L290" s="52"/>
      <c r="M290" s="52"/>
      <c r="N290" s="52"/>
      <c r="O290" s="52"/>
      <c r="P290" s="52"/>
      <c r="Q290" s="52"/>
      <c r="R290" s="52"/>
      <c r="S290" s="52"/>
      <c r="T290" s="52"/>
      <c r="U290" s="52"/>
      <c r="V290" s="52"/>
      <c r="W290" s="52"/>
      <c r="X290" s="52">
        <v>91.2</v>
      </c>
      <c r="Y290" s="52">
        <v>87.2</v>
      </c>
      <c r="Z290" s="52">
        <v>83.3</v>
      </c>
      <c r="AA290" s="52">
        <v>74.8</v>
      </c>
      <c r="AB290" s="52">
        <v>70.2</v>
      </c>
      <c r="AC290" s="52">
        <v>65.2</v>
      </c>
      <c r="AD290" s="52">
        <v>59.4</v>
      </c>
      <c r="AE290" s="52">
        <v>33.9</v>
      </c>
    </row>
    <row r="291" spans="2:31">
      <c r="F291" s="174" t="s">
        <v>225</v>
      </c>
      <c r="G291" s="332"/>
      <c r="H291" s="189">
        <v>15</v>
      </c>
      <c r="I291" s="189">
        <v>20</v>
      </c>
      <c r="J291" s="189">
        <v>25</v>
      </c>
      <c r="K291" s="189">
        <v>35</v>
      </c>
      <c r="L291" s="189">
        <v>45</v>
      </c>
      <c r="M291" s="189">
        <v>50</v>
      </c>
      <c r="N291" s="189">
        <v>55</v>
      </c>
      <c r="O291" s="189">
        <v>60</v>
      </c>
      <c r="P291" s="189">
        <v>65</v>
      </c>
      <c r="Q291" s="189">
        <v>70</v>
      </c>
      <c r="R291" s="189">
        <v>75</v>
      </c>
      <c r="S291" s="189">
        <v>80</v>
      </c>
      <c r="T291" s="189">
        <v>90</v>
      </c>
      <c r="U291" s="189">
        <v>100</v>
      </c>
      <c r="V291" s="189">
        <v>110</v>
      </c>
      <c r="W291" s="189">
        <v>120</v>
      </c>
      <c r="X291" s="189">
        <v>130</v>
      </c>
      <c r="Y291" s="189">
        <v>140</v>
      </c>
      <c r="Z291" s="189">
        <v>160</v>
      </c>
      <c r="AA291" s="189">
        <v>170</v>
      </c>
      <c r="AB291" s="189">
        <v>180</v>
      </c>
      <c r="AC291" s="189">
        <v>190</v>
      </c>
      <c r="AD291" s="189">
        <v>200</v>
      </c>
      <c r="AE291" s="189">
        <v>210</v>
      </c>
    </row>
    <row r="292" spans="2:31">
      <c r="B292" s="56" t="s">
        <v>513</v>
      </c>
      <c r="C292" s="52">
        <v>7.5</v>
      </c>
      <c r="D292" s="52">
        <v>5.5</v>
      </c>
      <c r="E292" s="167">
        <v>99141735</v>
      </c>
      <c r="F292" s="192">
        <v>5366</v>
      </c>
      <c r="G292" s="945" t="s">
        <v>514</v>
      </c>
      <c r="H292" s="616">
        <v>95.7</v>
      </c>
      <c r="I292" s="52">
        <v>74.5</v>
      </c>
      <c r="J292" s="52"/>
      <c r="K292" s="52"/>
      <c r="L292" s="52"/>
      <c r="M292" s="52"/>
      <c r="N292" s="52"/>
      <c r="O292" s="52"/>
      <c r="P292" s="52"/>
      <c r="Q292" s="52"/>
      <c r="R292" s="52"/>
      <c r="S292" s="52"/>
      <c r="T292" s="52"/>
      <c r="U292" s="52"/>
      <c r="V292" s="52"/>
      <c r="W292" s="52"/>
      <c r="X292" s="52"/>
      <c r="Y292" s="52"/>
      <c r="Z292" s="52"/>
      <c r="AA292" s="52"/>
      <c r="AB292" s="52"/>
      <c r="AC292" s="52"/>
      <c r="AD292" s="52"/>
      <c r="AE292" s="52"/>
    </row>
    <row r="293" spans="2:31">
      <c r="B293" s="56" t="s">
        <v>515</v>
      </c>
      <c r="C293" s="52">
        <v>10</v>
      </c>
      <c r="D293" s="52">
        <v>7.5</v>
      </c>
      <c r="E293" s="167">
        <v>99141736</v>
      </c>
      <c r="F293" s="192">
        <v>6063</v>
      </c>
      <c r="G293" s="125" t="s">
        <v>516</v>
      </c>
      <c r="H293" s="616"/>
      <c r="I293" s="52">
        <v>105</v>
      </c>
      <c r="J293" s="52">
        <v>76.400000000000006</v>
      </c>
      <c r="K293" s="52"/>
      <c r="L293" s="52"/>
      <c r="M293" s="52"/>
      <c r="N293" s="52"/>
      <c r="O293" s="52"/>
      <c r="P293" s="52"/>
      <c r="Q293" s="52"/>
      <c r="R293" s="52"/>
      <c r="S293" s="52"/>
      <c r="T293" s="52"/>
      <c r="U293" s="52"/>
      <c r="V293" s="52"/>
      <c r="W293" s="52"/>
      <c r="X293" s="52"/>
      <c r="Y293" s="52"/>
      <c r="Z293" s="52"/>
      <c r="AA293" s="52"/>
      <c r="AB293" s="52"/>
      <c r="AC293" s="52"/>
      <c r="AD293" s="52"/>
      <c r="AE293" s="52"/>
    </row>
    <row r="294" spans="2:31">
      <c r="B294" s="56" t="s">
        <v>517</v>
      </c>
      <c r="C294" s="52">
        <v>15</v>
      </c>
      <c r="D294" s="52">
        <v>11</v>
      </c>
      <c r="E294" s="167">
        <v>99141737</v>
      </c>
      <c r="F294" s="192">
        <v>7171</v>
      </c>
      <c r="G294" s="125" t="s">
        <v>518</v>
      </c>
      <c r="H294" s="616"/>
      <c r="I294" s="52">
        <v>115</v>
      </c>
      <c r="J294" s="52">
        <v>107</v>
      </c>
      <c r="K294" s="52">
        <v>87.2</v>
      </c>
      <c r="L294" s="52"/>
      <c r="M294" s="52"/>
      <c r="N294" s="52"/>
      <c r="O294" s="52"/>
      <c r="P294" s="52"/>
      <c r="Q294" s="52"/>
      <c r="R294" s="52"/>
      <c r="S294" s="52"/>
      <c r="T294" s="52"/>
      <c r="U294" s="52"/>
      <c r="V294" s="52"/>
      <c r="W294" s="52"/>
      <c r="X294" s="52"/>
      <c r="Y294" s="52"/>
      <c r="Z294" s="52"/>
      <c r="AA294" s="52"/>
      <c r="AB294" s="52"/>
      <c r="AC294" s="52"/>
      <c r="AD294" s="52"/>
      <c r="AE294" s="52"/>
    </row>
    <row r="295" spans="2:31">
      <c r="B295" s="56" t="s">
        <v>519</v>
      </c>
      <c r="C295" s="52">
        <v>20</v>
      </c>
      <c r="D295" s="52">
        <v>15</v>
      </c>
      <c r="E295" s="167">
        <v>99141738</v>
      </c>
      <c r="F295" s="192">
        <v>8931</v>
      </c>
      <c r="G295" s="125" t="s">
        <v>520</v>
      </c>
      <c r="H295" s="616"/>
      <c r="I295" s="52"/>
      <c r="J295" s="52"/>
      <c r="K295" s="52">
        <v>116</v>
      </c>
      <c r="L295" s="52">
        <v>95.9</v>
      </c>
      <c r="M295" s="52">
        <v>82.5</v>
      </c>
      <c r="N295" s="52">
        <v>65</v>
      </c>
      <c r="O295" s="52"/>
      <c r="P295" s="52"/>
      <c r="Q295" s="52"/>
      <c r="R295" s="52"/>
      <c r="S295" s="52"/>
      <c r="T295" s="52"/>
      <c r="U295" s="52"/>
      <c r="V295" s="52"/>
      <c r="W295" s="52"/>
      <c r="X295" s="52"/>
      <c r="Y295" s="52"/>
      <c r="Z295" s="52"/>
      <c r="AA295" s="52"/>
      <c r="AB295" s="52"/>
      <c r="AC295" s="52"/>
      <c r="AD295" s="52"/>
      <c r="AE295" s="52"/>
    </row>
    <row r="296" spans="2:31">
      <c r="B296" s="56" t="s">
        <v>521</v>
      </c>
      <c r="C296" s="52">
        <v>25</v>
      </c>
      <c r="D296" s="52">
        <v>18.5</v>
      </c>
      <c r="E296" s="167">
        <v>99141739</v>
      </c>
      <c r="F296" s="192">
        <v>11059</v>
      </c>
      <c r="G296" s="125" t="s">
        <v>522</v>
      </c>
      <c r="H296" s="616"/>
      <c r="I296" s="52"/>
      <c r="J296" s="52"/>
      <c r="K296" s="52">
        <v>117.4</v>
      </c>
      <c r="L296" s="52">
        <v>107.6</v>
      </c>
      <c r="M296" s="52">
        <v>100</v>
      </c>
      <c r="N296" s="52">
        <v>95</v>
      </c>
      <c r="O296" s="52">
        <v>85.2</v>
      </c>
      <c r="P296" s="52">
        <v>73.8</v>
      </c>
      <c r="Q296" s="52">
        <v>55</v>
      </c>
      <c r="R296" s="52"/>
      <c r="S296" s="52"/>
      <c r="T296" s="52"/>
      <c r="U296" s="52"/>
      <c r="V296" s="52"/>
      <c r="W296" s="52"/>
      <c r="X296" s="52"/>
      <c r="Y296" s="52"/>
      <c r="Z296" s="52"/>
      <c r="AA296" s="52"/>
      <c r="AB296" s="52"/>
      <c r="AC296" s="52"/>
      <c r="AD296" s="52"/>
      <c r="AE296" s="52"/>
    </row>
    <row r="297" spans="2:31">
      <c r="B297" s="56" t="s">
        <v>523</v>
      </c>
      <c r="C297" s="52">
        <v>30</v>
      </c>
      <c r="D297" s="52">
        <v>22</v>
      </c>
      <c r="E297" s="167">
        <v>99141740</v>
      </c>
      <c r="F297" s="192">
        <v>12064</v>
      </c>
      <c r="G297" s="125"/>
      <c r="H297" s="616"/>
      <c r="I297" s="52"/>
      <c r="J297" s="52"/>
      <c r="K297" s="52"/>
      <c r="L297" s="52"/>
      <c r="M297" s="52">
        <v>118.5</v>
      </c>
      <c r="N297" s="52">
        <v>113.8</v>
      </c>
      <c r="O297" s="52">
        <v>107.9</v>
      </c>
      <c r="P297" s="52">
        <v>102.2</v>
      </c>
      <c r="Q297" s="52">
        <v>93.8</v>
      </c>
      <c r="R297" s="52">
        <v>84.9</v>
      </c>
      <c r="S297" s="52">
        <v>74.099999999999994</v>
      </c>
      <c r="T297" s="52"/>
      <c r="U297" s="52"/>
      <c r="V297" s="52"/>
      <c r="W297" s="52"/>
      <c r="X297" s="52"/>
      <c r="Y297" s="52"/>
      <c r="Z297" s="52"/>
      <c r="AA297" s="52"/>
      <c r="AB297" s="52"/>
      <c r="AC297" s="52"/>
      <c r="AD297" s="52"/>
      <c r="AE297" s="52"/>
    </row>
    <row r="298" spans="2:31">
      <c r="B298" s="56" t="s">
        <v>524</v>
      </c>
      <c r="C298" s="52">
        <v>40</v>
      </c>
      <c r="D298" s="52">
        <v>30</v>
      </c>
      <c r="E298" s="167">
        <v>99141741</v>
      </c>
      <c r="F298" s="192">
        <v>13072</v>
      </c>
      <c r="G298" s="125"/>
      <c r="H298" s="616"/>
      <c r="I298" s="52"/>
      <c r="J298" s="52"/>
      <c r="K298" s="52"/>
      <c r="L298" s="52"/>
      <c r="M298" s="52"/>
      <c r="N298" s="52"/>
      <c r="O298" s="52"/>
      <c r="P298" s="52"/>
      <c r="Q298" s="52">
        <v>116.8</v>
      </c>
      <c r="R298" s="52">
        <v>113.3</v>
      </c>
      <c r="S298" s="52">
        <v>108.3</v>
      </c>
      <c r="T298" s="52">
        <v>98.8</v>
      </c>
      <c r="U298" s="52">
        <v>86.5</v>
      </c>
      <c r="V298" s="52">
        <v>69.8</v>
      </c>
      <c r="W298" s="52"/>
      <c r="X298" s="52"/>
      <c r="Y298" s="52"/>
      <c r="Z298" s="52"/>
      <c r="AA298" s="52"/>
      <c r="AB298" s="52"/>
      <c r="AC298" s="52"/>
      <c r="AD298" s="52"/>
      <c r="AE298" s="52"/>
    </row>
    <row r="299" spans="2:31" ht="15.6">
      <c r="B299" s="56" t="s">
        <v>525</v>
      </c>
      <c r="C299" s="52">
        <v>50</v>
      </c>
      <c r="D299" s="52">
        <v>37</v>
      </c>
      <c r="E299" s="167">
        <v>99141742</v>
      </c>
      <c r="F299" s="192">
        <v>15794</v>
      </c>
      <c r="G299" s="973">
        <v>369902</v>
      </c>
      <c r="H299" s="616"/>
      <c r="I299" s="52"/>
      <c r="J299" s="52"/>
      <c r="K299" s="52"/>
      <c r="L299" s="52"/>
      <c r="M299" s="52"/>
      <c r="N299" s="52"/>
      <c r="O299" s="52"/>
      <c r="P299" s="52"/>
      <c r="Q299" s="52"/>
      <c r="R299" s="52"/>
      <c r="S299" s="52"/>
      <c r="T299" s="52">
        <v>115.5</v>
      </c>
      <c r="U299" s="52">
        <v>109.4</v>
      </c>
      <c r="V299" s="52">
        <v>101.8</v>
      </c>
      <c r="W299" s="52">
        <v>91.6</v>
      </c>
      <c r="X299" s="52">
        <v>82.7</v>
      </c>
      <c r="Y299" s="52">
        <v>67.5</v>
      </c>
      <c r="Z299" s="52"/>
      <c r="AA299" s="52"/>
      <c r="AB299" s="52"/>
      <c r="AC299" s="52"/>
      <c r="AD299" s="52"/>
      <c r="AE299" s="52"/>
    </row>
    <row r="300" spans="2:31">
      <c r="B300" s="56" t="s">
        <v>526</v>
      </c>
      <c r="C300" s="52">
        <v>60</v>
      </c>
      <c r="D300" s="52">
        <v>45</v>
      </c>
      <c r="E300" s="167">
        <v>99141743</v>
      </c>
      <c r="F300" s="192">
        <v>19995</v>
      </c>
      <c r="G300" s="125"/>
      <c r="H300" s="616"/>
      <c r="I300" s="52"/>
      <c r="J300" s="52"/>
      <c r="K300" s="52"/>
      <c r="L300" s="52"/>
      <c r="M300" s="52"/>
      <c r="N300" s="52"/>
      <c r="O300" s="52"/>
      <c r="P300" s="52"/>
      <c r="Q300" s="52"/>
      <c r="R300" s="52"/>
      <c r="S300" s="52"/>
      <c r="T300" s="52"/>
      <c r="U300" s="52">
        <v>120.1</v>
      </c>
      <c r="V300" s="52">
        <v>115.3</v>
      </c>
      <c r="W300" s="52">
        <v>108.9</v>
      </c>
      <c r="X300" s="52">
        <v>103.7</v>
      </c>
      <c r="Y300" s="52">
        <v>95.6</v>
      </c>
      <c r="Z300" s="52">
        <v>78.7</v>
      </c>
      <c r="AA300" s="52">
        <v>63.3</v>
      </c>
      <c r="AB300" s="52"/>
      <c r="AC300" s="52"/>
      <c r="AD300" s="52"/>
      <c r="AE300" s="52"/>
    </row>
    <row r="301" spans="2:31">
      <c r="B301" s="56" t="s">
        <v>527</v>
      </c>
      <c r="C301" s="52">
        <v>100</v>
      </c>
      <c r="D301" s="52">
        <v>55</v>
      </c>
      <c r="E301" s="167">
        <v>99141744</v>
      </c>
      <c r="F301" s="192">
        <v>23995</v>
      </c>
      <c r="G301" s="125"/>
      <c r="H301" s="616"/>
      <c r="I301" s="52"/>
      <c r="J301" s="52"/>
      <c r="K301" s="52"/>
      <c r="L301" s="52"/>
      <c r="M301" s="52"/>
      <c r="N301" s="52"/>
      <c r="O301" s="52"/>
      <c r="P301" s="52"/>
      <c r="Q301" s="52"/>
      <c r="R301" s="52"/>
      <c r="S301" s="52"/>
      <c r="T301" s="52"/>
      <c r="U301" s="52"/>
      <c r="V301" s="52"/>
      <c r="W301" s="52">
        <v>119</v>
      </c>
      <c r="X301" s="52">
        <v>114.8</v>
      </c>
      <c r="Y301" s="52">
        <v>110.8</v>
      </c>
      <c r="Z301" s="52">
        <v>100.1</v>
      </c>
      <c r="AA301" s="52">
        <v>94.1</v>
      </c>
      <c r="AB301" s="52">
        <v>86.1</v>
      </c>
      <c r="AC301" s="52">
        <v>77.2</v>
      </c>
      <c r="AD301" s="52">
        <v>64</v>
      </c>
      <c r="AE301" s="52"/>
    </row>
    <row r="302" spans="2:31">
      <c r="B302" s="56" t="s">
        <v>528</v>
      </c>
      <c r="C302" s="52">
        <v>100</v>
      </c>
      <c r="D302" s="52">
        <v>55</v>
      </c>
      <c r="E302" s="167">
        <v>99141745</v>
      </c>
      <c r="F302" s="192">
        <v>24533</v>
      </c>
      <c r="G302" s="148"/>
      <c r="H302" s="616"/>
      <c r="I302" s="52"/>
      <c r="J302" s="52"/>
      <c r="K302" s="52"/>
      <c r="L302" s="52"/>
      <c r="M302" s="52"/>
      <c r="N302" s="52"/>
      <c r="O302" s="52"/>
      <c r="P302" s="52"/>
      <c r="Q302" s="52"/>
      <c r="R302" s="52"/>
      <c r="S302" s="52"/>
      <c r="T302" s="52"/>
      <c r="U302" s="52"/>
      <c r="V302" s="52"/>
      <c r="W302" s="52">
        <v>120.4</v>
      </c>
      <c r="X302" s="52">
        <v>116.1</v>
      </c>
      <c r="Y302" s="52">
        <v>111.8</v>
      </c>
      <c r="Z302" s="52">
        <v>102.7</v>
      </c>
      <c r="AA302" s="52">
        <v>98.4</v>
      </c>
      <c r="AB302" s="52">
        <v>92</v>
      </c>
      <c r="AC302" s="52">
        <v>85.5</v>
      </c>
      <c r="AD302" s="52">
        <v>79</v>
      </c>
      <c r="AE302" s="52">
        <v>70</v>
      </c>
    </row>
    <row r="303" spans="2:31">
      <c r="F303" s="174"/>
      <c r="H303" s="10"/>
      <c r="I303" s="10"/>
      <c r="J303" s="10"/>
      <c r="K303" s="10"/>
      <c r="L303" s="10"/>
      <c r="M303" s="10"/>
      <c r="N303" s="10"/>
      <c r="O303" s="10"/>
      <c r="P303" s="10"/>
      <c r="Q303" s="10"/>
      <c r="R303" s="10"/>
      <c r="S303" s="10"/>
      <c r="T303" s="10"/>
      <c r="U303" s="10"/>
      <c r="V303" s="10"/>
      <c r="W303" s="10"/>
      <c r="X303" s="10"/>
      <c r="Y303" s="10"/>
      <c r="Z303" s="10"/>
      <c r="AA303" s="10"/>
      <c r="AB303" s="10"/>
      <c r="AC303" s="10"/>
      <c r="AD303" s="10"/>
      <c r="AE303" s="10"/>
    </row>
    <row r="304" spans="2:31">
      <c r="F304" s="174"/>
      <c r="H304" s="10"/>
      <c r="I304" s="10"/>
      <c r="J304" s="10"/>
      <c r="K304" s="10"/>
      <c r="L304" s="10"/>
      <c r="M304" s="10"/>
      <c r="N304" s="10"/>
      <c r="O304" s="10"/>
      <c r="P304" s="10"/>
      <c r="Q304" s="10"/>
      <c r="R304" s="10"/>
      <c r="S304" s="10"/>
      <c r="T304" s="10"/>
      <c r="U304" s="10"/>
      <c r="V304" s="10"/>
      <c r="W304" s="10"/>
      <c r="X304" s="10"/>
      <c r="Y304" s="10"/>
      <c r="Z304" s="10"/>
      <c r="AA304" s="10"/>
      <c r="AB304" s="10"/>
      <c r="AC304" s="10"/>
      <c r="AD304" s="10"/>
      <c r="AE304" s="10"/>
    </row>
    <row r="305" spans="2:31">
      <c r="F305" s="174"/>
      <c r="H305" s="10"/>
      <c r="I305" s="10"/>
      <c r="J305" s="10"/>
      <c r="K305" s="10"/>
      <c r="L305" s="10"/>
      <c r="M305" s="10"/>
      <c r="N305" s="10"/>
      <c r="O305" s="10"/>
      <c r="P305" s="10"/>
      <c r="Q305" s="10"/>
      <c r="R305" s="10"/>
      <c r="S305" s="10"/>
      <c r="T305" s="10"/>
      <c r="U305" s="10"/>
      <c r="V305" s="10"/>
      <c r="W305" s="10"/>
      <c r="X305" s="10"/>
      <c r="Y305" s="10"/>
      <c r="Z305" s="10"/>
      <c r="AA305" s="10"/>
      <c r="AB305" s="10"/>
      <c r="AC305" s="10"/>
      <c r="AD305" s="10"/>
      <c r="AE305" s="10"/>
    </row>
    <row r="306" spans="2:31">
      <c r="F306" s="174"/>
      <c r="H306" s="10"/>
      <c r="I306" s="10"/>
      <c r="J306" s="10"/>
      <c r="K306" s="10"/>
      <c r="L306" s="10"/>
      <c r="M306" s="10"/>
      <c r="N306" s="10"/>
      <c r="O306" s="10"/>
      <c r="P306" s="10"/>
      <c r="Q306" s="10"/>
      <c r="R306" s="10"/>
      <c r="S306" s="10"/>
      <c r="T306" s="10"/>
      <c r="U306" s="10"/>
      <c r="V306" s="10"/>
      <c r="W306" s="10"/>
      <c r="X306" s="10"/>
      <c r="Y306" s="10"/>
      <c r="Z306" s="10"/>
      <c r="AA306" s="10"/>
      <c r="AB306" s="10"/>
      <c r="AC306" s="10"/>
      <c r="AD306" s="10"/>
      <c r="AE306" s="10"/>
    </row>
    <row r="307" spans="2:31">
      <c r="F307" s="174"/>
      <c r="H307" s="10"/>
      <c r="I307" s="10"/>
      <c r="J307" s="10"/>
      <c r="K307" s="10"/>
      <c r="L307" s="10"/>
      <c r="M307" s="10"/>
      <c r="N307" s="10"/>
      <c r="O307" s="10"/>
      <c r="P307" s="10"/>
      <c r="Q307" s="10"/>
      <c r="R307" s="10"/>
      <c r="S307" s="10"/>
      <c r="T307" s="10"/>
      <c r="U307" s="10"/>
      <c r="V307" s="10"/>
      <c r="W307" s="10"/>
      <c r="X307" s="10"/>
      <c r="Y307" s="10"/>
      <c r="Z307" s="10"/>
      <c r="AA307" s="10"/>
      <c r="AB307" s="10"/>
      <c r="AC307" s="10"/>
      <c r="AD307" s="10"/>
      <c r="AE307" s="10"/>
    </row>
    <row r="308" spans="2:31">
      <c r="F308" s="174"/>
      <c r="H308" s="10"/>
      <c r="I308" s="10"/>
      <c r="J308" s="10"/>
      <c r="K308" s="10"/>
      <c r="L308" s="10"/>
      <c r="M308" s="10"/>
      <c r="N308" s="10"/>
      <c r="O308" s="10"/>
      <c r="P308" s="10"/>
      <c r="Q308" s="10"/>
      <c r="R308" s="10"/>
      <c r="S308" s="10"/>
      <c r="T308" s="10"/>
      <c r="U308" s="10"/>
      <c r="V308" s="10"/>
      <c r="W308" s="10"/>
      <c r="X308" s="10"/>
      <c r="Y308" s="10"/>
      <c r="Z308" s="10"/>
      <c r="AA308" s="10"/>
      <c r="AB308" s="10"/>
      <c r="AC308" s="10"/>
      <c r="AD308" s="10"/>
      <c r="AE308" s="10"/>
    </row>
    <row r="309" spans="2:31">
      <c r="F309" s="174"/>
      <c r="H309" s="10"/>
      <c r="I309" s="10"/>
      <c r="J309" s="10"/>
      <c r="K309" s="10"/>
      <c r="L309" s="10"/>
      <c r="M309" s="10"/>
      <c r="N309" s="10"/>
      <c r="O309" s="10"/>
      <c r="P309" s="10"/>
      <c r="Q309" s="10"/>
      <c r="R309" s="10"/>
      <c r="S309" s="10"/>
      <c r="T309" s="10"/>
      <c r="U309" s="10"/>
      <c r="V309" s="10"/>
      <c r="W309" s="10"/>
      <c r="X309" s="10"/>
      <c r="Y309" s="10"/>
      <c r="Z309" s="10"/>
      <c r="AA309" s="10"/>
      <c r="AB309" s="10"/>
      <c r="AC309" s="10"/>
      <c r="AD309" s="10"/>
      <c r="AE309" s="10"/>
    </row>
    <row r="310" spans="2:31">
      <c r="F310" s="174"/>
      <c r="H310" s="10"/>
      <c r="I310" s="10"/>
      <c r="J310" s="10"/>
      <c r="K310" s="10"/>
      <c r="L310" s="10"/>
      <c r="M310" s="10"/>
      <c r="N310" s="10"/>
      <c r="O310" s="10"/>
      <c r="P310" s="10"/>
      <c r="Q310" s="10"/>
      <c r="R310" s="10"/>
      <c r="S310" s="10"/>
      <c r="T310" s="10"/>
      <c r="U310" s="10"/>
      <c r="V310" s="10"/>
      <c r="W310" s="10"/>
      <c r="X310" s="10"/>
      <c r="Y310" s="10"/>
      <c r="Z310" s="10"/>
      <c r="AA310" s="10"/>
      <c r="AB310" s="10"/>
      <c r="AC310" s="10"/>
      <c r="AD310" s="10"/>
      <c r="AE310" s="10"/>
    </row>
    <row r="311" spans="2:31">
      <c r="F311" s="174"/>
      <c r="H311" s="10"/>
      <c r="I311" s="10"/>
      <c r="J311" s="10"/>
      <c r="K311" s="10"/>
      <c r="L311" s="10"/>
      <c r="M311" s="10"/>
      <c r="N311" s="10"/>
      <c r="O311" s="10"/>
      <c r="P311" s="10"/>
      <c r="Q311" s="10"/>
      <c r="R311" s="10"/>
      <c r="S311" s="10"/>
      <c r="T311" s="10"/>
      <c r="U311" s="10"/>
      <c r="V311" s="10"/>
      <c r="W311" s="10"/>
      <c r="X311" s="10"/>
      <c r="Y311" s="10"/>
      <c r="Z311" s="10"/>
      <c r="AA311" s="10"/>
      <c r="AB311" s="10"/>
      <c r="AC311" s="10"/>
      <c r="AD311" s="10"/>
      <c r="AE311" s="10"/>
    </row>
    <row r="312" spans="2:31">
      <c r="F312" s="174"/>
      <c r="H312" s="10"/>
      <c r="I312" s="10"/>
      <c r="J312" s="10"/>
      <c r="K312" s="10"/>
      <c r="L312" s="10"/>
      <c r="M312" s="10"/>
      <c r="N312" s="10"/>
      <c r="O312" s="10"/>
      <c r="P312" s="10"/>
      <c r="Q312" s="10"/>
      <c r="R312" s="10"/>
      <c r="S312" s="10"/>
      <c r="T312" s="10"/>
      <c r="U312" s="10"/>
      <c r="V312" s="10"/>
      <c r="W312" s="10"/>
      <c r="X312" s="10"/>
      <c r="Y312" s="10"/>
      <c r="Z312" s="10"/>
      <c r="AA312" s="10"/>
      <c r="AB312" s="10"/>
      <c r="AC312" s="10"/>
      <c r="AD312" s="10"/>
      <c r="AE312" s="10"/>
    </row>
    <row r="313" spans="2:31">
      <c r="F313" s="174"/>
      <c r="H313" s="10"/>
      <c r="I313" s="10"/>
      <c r="J313" s="10"/>
      <c r="K313" s="10"/>
      <c r="L313" s="10"/>
      <c r="M313" s="10"/>
      <c r="N313" s="10"/>
      <c r="O313" s="10"/>
      <c r="P313" s="10"/>
      <c r="Q313" s="10"/>
      <c r="R313" s="10"/>
      <c r="S313" s="10"/>
      <c r="T313" s="10"/>
      <c r="U313" s="10"/>
      <c r="V313" s="10"/>
      <c r="W313" s="10"/>
      <c r="X313" s="10"/>
      <c r="Y313" s="10"/>
      <c r="Z313" s="10"/>
      <c r="AA313" s="10"/>
      <c r="AB313" s="10"/>
      <c r="AC313" s="10"/>
      <c r="AD313" s="10"/>
      <c r="AE313" s="10"/>
    </row>
    <row r="314" spans="2:31">
      <c r="F314" s="174"/>
      <c r="H314" s="10"/>
      <c r="I314" s="10"/>
      <c r="J314" s="10"/>
      <c r="K314" s="10"/>
      <c r="L314" s="10"/>
      <c r="M314" s="10"/>
      <c r="N314" s="10"/>
      <c r="O314" s="10"/>
      <c r="P314" s="10"/>
      <c r="Q314" s="10"/>
      <c r="R314" s="10"/>
      <c r="S314" s="10"/>
      <c r="T314" s="10"/>
      <c r="U314" s="10"/>
      <c r="V314" s="10"/>
      <c r="W314" s="10"/>
      <c r="X314" s="10"/>
      <c r="Y314" s="10"/>
      <c r="Z314" s="10"/>
      <c r="AA314" s="10"/>
      <c r="AB314" s="10"/>
      <c r="AC314" s="10"/>
      <c r="AD314" s="10"/>
      <c r="AE314" s="10"/>
    </row>
    <row r="315" spans="2:31">
      <c r="F315" s="174"/>
      <c r="H315" s="10"/>
      <c r="I315" s="10"/>
      <c r="J315" s="10"/>
      <c r="K315" s="10"/>
      <c r="L315" s="10"/>
      <c r="M315" s="10"/>
      <c r="N315" s="10"/>
      <c r="O315" s="10"/>
      <c r="P315" s="10"/>
      <c r="Q315" s="10"/>
      <c r="R315" s="10"/>
      <c r="S315" s="10"/>
      <c r="T315" s="10"/>
      <c r="U315" s="10"/>
      <c r="V315" s="10"/>
      <c r="W315" s="10"/>
      <c r="X315" s="10"/>
      <c r="Y315" s="10"/>
      <c r="Z315" s="10"/>
      <c r="AA315" s="10"/>
      <c r="AB315" s="10"/>
      <c r="AC315" s="10"/>
      <c r="AD315" s="10"/>
      <c r="AE315" s="10"/>
    </row>
    <row r="316" spans="2:31">
      <c r="F316" s="174"/>
      <c r="H316" s="10"/>
      <c r="I316" s="10"/>
      <c r="J316" s="10"/>
      <c r="K316" s="10"/>
      <c r="L316" s="10"/>
      <c r="M316" s="10"/>
      <c r="N316" s="10"/>
      <c r="O316" s="10"/>
      <c r="P316" s="10"/>
      <c r="Q316" s="10"/>
      <c r="R316" s="10"/>
      <c r="S316" s="10"/>
      <c r="T316" s="10"/>
      <c r="U316" s="10"/>
      <c r="V316" s="10"/>
      <c r="W316" s="10"/>
      <c r="X316" s="10"/>
      <c r="Y316" s="10"/>
      <c r="Z316" s="10"/>
      <c r="AA316" s="10"/>
      <c r="AB316" s="10"/>
      <c r="AC316" s="10"/>
      <c r="AD316" s="10"/>
      <c r="AE316" s="10"/>
    </row>
    <row r="317" spans="2:31">
      <c r="F317" s="174"/>
      <c r="H317" s="10"/>
      <c r="I317" s="10"/>
      <c r="J317" s="10"/>
      <c r="K317" s="10"/>
      <c r="L317" s="10"/>
      <c r="M317" s="10"/>
      <c r="N317" s="10"/>
      <c r="O317" s="10"/>
      <c r="P317" s="10"/>
      <c r="Q317" s="10"/>
      <c r="R317" s="10"/>
      <c r="S317" s="10"/>
      <c r="T317" s="10"/>
      <c r="U317" s="10"/>
      <c r="V317" s="10"/>
      <c r="W317" s="10"/>
      <c r="X317" s="10"/>
      <c r="Y317" s="10"/>
      <c r="Z317" s="10"/>
      <c r="AA317" s="10"/>
      <c r="AB317" s="10"/>
      <c r="AC317" s="10"/>
      <c r="AD317" s="10"/>
      <c r="AE317" s="10"/>
    </row>
    <row r="318" spans="2:31">
      <c r="H318" s="10"/>
      <c r="I318" s="10"/>
      <c r="J318" s="10"/>
      <c r="K318" s="10"/>
      <c r="L318" s="10"/>
      <c r="M318" s="10"/>
      <c r="N318" s="10"/>
      <c r="O318" s="10"/>
      <c r="P318" s="10"/>
      <c r="Q318" s="10"/>
      <c r="R318" s="10"/>
      <c r="S318" s="10"/>
      <c r="T318" s="10"/>
      <c r="U318" s="10"/>
      <c r="V318" s="10"/>
      <c r="W318" s="10"/>
      <c r="X318" s="10"/>
      <c r="Y318" s="10"/>
      <c r="Z318" s="10"/>
      <c r="AA318" s="10"/>
      <c r="AB318" s="10"/>
      <c r="AC318" s="10"/>
      <c r="AD318" s="10"/>
      <c r="AE318" s="10"/>
    </row>
    <row r="319" spans="2:31">
      <c r="H319" s="10"/>
      <c r="I319" s="10"/>
      <c r="J319" s="10"/>
      <c r="K319" s="10"/>
      <c r="L319" s="10"/>
      <c r="M319" s="10"/>
      <c r="N319" s="10"/>
      <c r="O319" s="10"/>
      <c r="P319" s="10"/>
      <c r="Q319" s="10"/>
      <c r="R319" s="10"/>
      <c r="S319" s="10"/>
      <c r="T319" s="10"/>
      <c r="U319" s="10"/>
      <c r="V319" s="10"/>
      <c r="W319" s="10"/>
      <c r="X319" s="10"/>
      <c r="Y319" s="10"/>
      <c r="Z319" s="10"/>
      <c r="AA319" s="10"/>
      <c r="AB319" s="10"/>
      <c r="AC319" s="10"/>
      <c r="AD319" s="10"/>
      <c r="AE319" s="10"/>
    </row>
    <row r="320" spans="2:31" ht="19.8">
      <c r="B320" s="199" t="s">
        <v>529</v>
      </c>
      <c r="H320" s="10"/>
      <c r="I320" s="10"/>
      <c r="J320" s="10"/>
      <c r="K320" s="10"/>
      <c r="L320" s="10"/>
      <c r="M320" s="10"/>
      <c r="N320" s="10"/>
      <c r="O320" s="10"/>
      <c r="P320" s="10"/>
      <c r="Q320" s="10"/>
      <c r="R320" s="10"/>
      <c r="S320" s="10"/>
      <c r="T320" s="10"/>
      <c r="U320" s="10"/>
      <c r="V320" s="10"/>
      <c r="W320" s="10"/>
      <c r="X320" s="10"/>
      <c r="Y320" s="10"/>
      <c r="Z320" s="10"/>
      <c r="AA320" s="10"/>
      <c r="AB320" s="10"/>
      <c r="AC320" s="10"/>
      <c r="AD320" s="10"/>
      <c r="AE320" s="10"/>
    </row>
    <row r="321" spans="2:31" ht="15" thickBot="1">
      <c r="H321" s="10"/>
      <c r="I321" s="10"/>
      <c r="J321" s="10"/>
      <c r="K321" s="10"/>
      <c r="L321" s="10"/>
      <c r="M321" s="10"/>
      <c r="N321" s="10"/>
      <c r="O321" s="10"/>
      <c r="P321" s="10"/>
      <c r="Q321" s="10"/>
      <c r="R321" s="10"/>
      <c r="S321" s="10"/>
      <c r="T321" s="10"/>
      <c r="U321" s="10"/>
      <c r="V321" s="10"/>
      <c r="W321" s="10"/>
      <c r="X321" s="10"/>
      <c r="Y321" s="10"/>
      <c r="Z321" s="10"/>
      <c r="AA321" s="10"/>
      <c r="AB321" s="10"/>
      <c r="AC321" s="10"/>
      <c r="AD321" s="10"/>
      <c r="AE321" s="10"/>
    </row>
    <row r="322" spans="2:31" ht="13.2" customHeight="1">
      <c r="B322" s="1457" t="s">
        <v>300</v>
      </c>
      <c r="C322" s="1430" t="s">
        <v>301</v>
      </c>
      <c r="D322" s="1430"/>
      <c r="E322" s="1430" t="s">
        <v>218</v>
      </c>
      <c r="F322" s="1458" t="s">
        <v>219</v>
      </c>
      <c r="G322" s="1439" t="s">
        <v>302</v>
      </c>
      <c r="H322" s="1453" t="s">
        <v>303</v>
      </c>
      <c r="I322" s="1453"/>
      <c r="J322" s="1453"/>
      <c r="K322" s="1453"/>
      <c r="L322" s="1453"/>
      <c r="M322" s="1453"/>
      <c r="N322" s="1453"/>
      <c r="O322" s="1453"/>
      <c r="P322" s="1453"/>
      <c r="Q322" s="1453"/>
      <c r="R322" s="1453"/>
      <c r="S322" s="1453"/>
      <c r="T322" s="1453"/>
      <c r="U322" s="1453"/>
      <c r="V322" s="1453"/>
      <c r="W322" s="1453"/>
      <c r="X322" s="1453"/>
      <c r="Y322" s="1453"/>
      <c r="Z322" s="1453"/>
      <c r="AA322" s="1453"/>
      <c r="AB322" s="1453"/>
      <c r="AC322" s="1453"/>
      <c r="AD322" s="1453"/>
      <c r="AE322" s="1454"/>
    </row>
    <row r="323" spans="2:31">
      <c r="B323" s="1434"/>
      <c r="C323" s="1428"/>
      <c r="D323" s="1428"/>
      <c r="E323" s="1428"/>
      <c r="F323" s="1438"/>
      <c r="G323" s="1439"/>
      <c r="H323" s="1429"/>
      <c r="I323" s="1429"/>
      <c r="J323" s="1429"/>
      <c r="K323" s="1429"/>
      <c r="L323" s="1429"/>
      <c r="M323" s="1429"/>
      <c r="N323" s="1429"/>
      <c r="O323" s="1429"/>
      <c r="P323" s="1429"/>
      <c r="Q323" s="1429"/>
      <c r="R323" s="1429"/>
      <c r="S323" s="1429"/>
      <c r="T323" s="1429"/>
      <c r="U323" s="1429"/>
      <c r="V323" s="1429"/>
      <c r="W323" s="1429"/>
      <c r="X323" s="1429"/>
      <c r="Y323" s="1429"/>
      <c r="Z323" s="1429"/>
      <c r="AA323" s="1429"/>
      <c r="AB323" s="1429"/>
      <c r="AC323" s="1429"/>
      <c r="AD323" s="1429"/>
      <c r="AE323" s="1455"/>
    </row>
    <row r="324" spans="2:31">
      <c r="B324" s="1434"/>
      <c r="C324" s="189" t="s">
        <v>304</v>
      </c>
      <c r="D324" s="189" t="s">
        <v>305</v>
      </c>
      <c r="E324" s="1428"/>
      <c r="F324" s="1438"/>
      <c r="G324" s="1439"/>
      <c r="H324" s="189">
        <v>12</v>
      </c>
      <c r="I324" s="189">
        <v>15</v>
      </c>
      <c r="J324" s="189">
        <v>20</v>
      </c>
      <c r="K324" s="189">
        <v>25</v>
      </c>
      <c r="L324" s="189">
        <v>30</v>
      </c>
      <c r="M324" s="189">
        <v>35</v>
      </c>
      <c r="N324" s="189">
        <v>40</v>
      </c>
      <c r="O324" s="189">
        <v>45</v>
      </c>
      <c r="P324" s="189">
        <v>50</v>
      </c>
      <c r="Q324" s="189">
        <v>55</v>
      </c>
      <c r="R324" s="189">
        <v>60</v>
      </c>
      <c r="S324" s="189">
        <v>65</v>
      </c>
      <c r="T324" s="189">
        <v>70</v>
      </c>
      <c r="U324" s="189">
        <v>75</v>
      </c>
      <c r="V324" s="189">
        <v>80</v>
      </c>
      <c r="W324" s="189">
        <v>90</v>
      </c>
      <c r="X324" s="189">
        <v>100</v>
      </c>
      <c r="Y324" s="189">
        <v>110</v>
      </c>
      <c r="Z324" s="189">
        <v>120</v>
      </c>
      <c r="AA324" s="189">
        <v>130</v>
      </c>
      <c r="AB324" s="190">
        <v>140</v>
      </c>
      <c r="AC324" s="190">
        <v>150</v>
      </c>
      <c r="AD324" s="190">
        <v>160</v>
      </c>
      <c r="AE324" s="909">
        <v>170</v>
      </c>
    </row>
    <row r="325" spans="2:31">
      <c r="B325" s="146" t="s">
        <v>530</v>
      </c>
      <c r="C325" s="52">
        <v>15</v>
      </c>
      <c r="D325" s="52">
        <v>11</v>
      </c>
      <c r="E325" s="167">
        <v>99142431</v>
      </c>
      <c r="F325" s="192">
        <v>7812</v>
      </c>
      <c r="G325" s="231"/>
      <c r="H325" s="205"/>
      <c r="I325" s="206"/>
      <c r="J325" s="206">
        <v>148.69999999999999</v>
      </c>
      <c r="K325" s="207">
        <v>123</v>
      </c>
      <c r="L325" s="208">
        <v>83</v>
      </c>
      <c r="M325" s="206"/>
      <c r="N325" s="207"/>
      <c r="O325" s="206"/>
      <c r="P325" s="206"/>
      <c r="Q325" s="206"/>
      <c r="R325" s="206"/>
      <c r="S325" s="206"/>
      <c r="T325" s="206"/>
      <c r="U325" s="206"/>
      <c r="V325" s="206"/>
      <c r="W325" s="206"/>
      <c r="X325" s="206"/>
      <c r="Y325" s="206"/>
      <c r="Z325" s="206"/>
      <c r="AA325" s="206"/>
      <c r="AB325" s="209"/>
      <c r="AC325" s="209"/>
      <c r="AD325" s="209"/>
      <c r="AE325" s="210"/>
    </row>
    <row r="326" spans="2:31">
      <c r="B326" s="146" t="s">
        <v>531</v>
      </c>
      <c r="C326" s="52">
        <v>20</v>
      </c>
      <c r="D326" s="52">
        <v>15</v>
      </c>
      <c r="E326" s="167">
        <v>99142432</v>
      </c>
      <c r="F326" s="192">
        <v>12422</v>
      </c>
      <c r="G326" s="232"/>
      <c r="H326" s="211"/>
      <c r="I326" s="212"/>
      <c r="J326" s="212">
        <v>153.19999999999999</v>
      </c>
      <c r="K326" s="212">
        <v>143.5</v>
      </c>
      <c r="L326" s="212">
        <v>131</v>
      </c>
      <c r="M326" s="213">
        <v>117.5</v>
      </c>
      <c r="N326" s="212">
        <v>102</v>
      </c>
      <c r="O326" s="212">
        <v>77.900000000000006</v>
      </c>
      <c r="P326" s="212"/>
      <c r="Q326" s="212"/>
      <c r="R326" s="212"/>
      <c r="S326" s="212"/>
      <c r="T326" s="212"/>
      <c r="U326" s="212"/>
      <c r="V326" s="212"/>
      <c r="W326" s="212"/>
      <c r="X326" s="212"/>
      <c r="Y326" s="212"/>
      <c r="Z326" s="212"/>
      <c r="AA326" s="212"/>
      <c r="AB326" s="214"/>
      <c r="AC326" s="214"/>
      <c r="AD326" s="214"/>
      <c r="AE326" s="215"/>
    </row>
    <row r="327" spans="2:31" ht="15" thickBot="1">
      <c r="B327" s="146" t="s">
        <v>532</v>
      </c>
      <c r="C327" s="52">
        <v>25</v>
      </c>
      <c r="D327" s="52" t="s">
        <v>533</v>
      </c>
      <c r="E327" s="167">
        <v>99142573</v>
      </c>
      <c r="F327" s="192">
        <v>11619</v>
      </c>
      <c r="G327" s="232"/>
      <c r="H327" s="211"/>
      <c r="I327" s="212"/>
      <c r="J327" s="212"/>
      <c r="K327" s="212">
        <v>163.30000000000001</v>
      </c>
      <c r="L327" s="212">
        <v>154</v>
      </c>
      <c r="M327" s="212">
        <v>141.9</v>
      </c>
      <c r="N327" s="212">
        <v>130</v>
      </c>
      <c r="O327" s="213">
        <v>114.6</v>
      </c>
      <c r="P327" s="212">
        <v>96.9</v>
      </c>
      <c r="Q327" s="212">
        <v>66.8</v>
      </c>
      <c r="R327" s="212"/>
      <c r="S327" s="212"/>
      <c r="T327" s="212"/>
      <c r="U327" s="212"/>
      <c r="V327" s="212"/>
      <c r="W327" s="212"/>
      <c r="X327" s="212"/>
      <c r="Y327" s="212"/>
      <c r="Z327" s="212"/>
      <c r="AA327" s="212"/>
      <c r="AB327" s="912"/>
      <c r="AC327" s="912"/>
      <c r="AD327" s="912"/>
      <c r="AE327" s="215"/>
    </row>
    <row r="328" spans="2:31">
      <c r="B328" s="146" t="s">
        <v>534</v>
      </c>
      <c r="C328" s="52">
        <v>30</v>
      </c>
      <c r="D328" s="52">
        <v>22</v>
      </c>
      <c r="E328" s="167">
        <v>99142574</v>
      </c>
      <c r="F328" s="192">
        <v>12064</v>
      </c>
      <c r="G328" s="232"/>
      <c r="H328" s="211"/>
      <c r="I328" s="212"/>
      <c r="J328" s="212"/>
      <c r="K328" s="212"/>
      <c r="L328" s="212"/>
      <c r="M328" s="212">
        <v>162</v>
      </c>
      <c r="N328" s="212">
        <v>151</v>
      </c>
      <c r="O328" s="212">
        <v>140</v>
      </c>
      <c r="P328" s="213">
        <v>126.7</v>
      </c>
      <c r="Q328" s="212">
        <v>111.4</v>
      </c>
      <c r="R328" s="212">
        <v>91.3</v>
      </c>
      <c r="S328" s="212"/>
      <c r="T328" s="212"/>
      <c r="U328" s="212"/>
      <c r="V328" s="212"/>
      <c r="W328" s="212"/>
      <c r="X328" s="212"/>
      <c r="Y328" s="212"/>
      <c r="Z328" s="212"/>
      <c r="AA328" s="906"/>
      <c r="AB328" s="913"/>
      <c r="AC328" s="914"/>
      <c r="AD328" s="915"/>
      <c r="AE328" s="911"/>
    </row>
    <row r="329" spans="2:31">
      <c r="B329" s="146" t="s">
        <v>535</v>
      </c>
      <c r="C329" s="52">
        <v>40</v>
      </c>
      <c r="D329" s="52">
        <v>30</v>
      </c>
      <c r="E329" s="167">
        <v>99142575</v>
      </c>
      <c r="F329" s="192">
        <v>12938</v>
      </c>
      <c r="G329" s="233" t="s">
        <v>514</v>
      </c>
      <c r="H329" s="211"/>
      <c r="I329" s="212"/>
      <c r="J329" s="212"/>
      <c r="K329" s="212"/>
      <c r="L329" s="212"/>
      <c r="M329" s="212"/>
      <c r="N329" s="212"/>
      <c r="O329" s="212"/>
      <c r="P329" s="212">
        <v>154.1</v>
      </c>
      <c r="Q329" s="212">
        <v>146.80000000000001</v>
      </c>
      <c r="R329" s="212">
        <v>138.80000000000001</v>
      </c>
      <c r="S329" s="212">
        <v>129.9</v>
      </c>
      <c r="T329" s="213">
        <v>123</v>
      </c>
      <c r="U329" s="212">
        <v>110.6</v>
      </c>
      <c r="V329" s="212">
        <v>98.5</v>
      </c>
      <c r="W329" s="212"/>
      <c r="X329" s="212"/>
      <c r="Y329" s="212"/>
      <c r="Z329" s="212"/>
      <c r="AA329" s="906"/>
      <c r="AB329" s="916" t="s">
        <v>536</v>
      </c>
      <c r="AC329" s="910"/>
      <c r="AD329" s="917"/>
      <c r="AE329" s="911"/>
    </row>
    <row r="330" spans="2:31" ht="15" thickBot="1">
      <c r="B330" s="146" t="s">
        <v>537</v>
      </c>
      <c r="C330" s="52">
        <v>50</v>
      </c>
      <c r="D330" s="52">
        <v>37</v>
      </c>
      <c r="E330" s="167">
        <v>99142576</v>
      </c>
      <c r="F330" s="192">
        <v>15122</v>
      </c>
      <c r="G330" s="233" t="s">
        <v>516</v>
      </c>
      <c r="H330" s="211"/>
      <c r="I330" s="212"/>
      <c r="J330" s="212"/>
      <c r="K330" s="212"/>
      <c r="L330" s="212"/>
      <c r="M330" s="212"/>
      <c r="N330" s="212"/>
      <c r="O330" s="212"/>
      <c r="P330" s="212"/>
      <c r="Q330" s="212"/>
      <c r="R330" s="212">
        <v>153.5</v>
      </c>
      <c r="S330" s="212">
        <v>147</v>
      </c>
      <c r="T330" s="212">
        <v>138.4</v>
      </c>
      <c r="U330" s="212">
        <v>130.1</v>
      </c>
      <c r="V330" s="213">
        <v>120.1</v>
      </c>
      <c r="W330" s="212">
        <v>95.9</v>
      </c>
      <c r="X330" s="212"/>
      <c r="Y330" s="212"/>
      <c r="Z330" s="212"/>
      <c r="AA330" s="906"/>
      <c r="AB330" s="918"/>
      <c r="AC330" s="919"/>
      <c r="AD330" s="920"/>
      <c r="AE330" s="911"/>
    </row>
    <row r="331" spans="2:31">
      <c r="B331" s="146" t="s">
        <v>538</v>
      </c>
      <c r="C331" s="52">
        <v>50</v>
      </c>
      <c r="D331" s="52">
        <v>37</v>
      </c>
      <c r="E331" s="167">
        <v>99142578</v>
      </c>
      <c r="F331" s="192">
        <v>15794</v>
      </c>
      <c r="G331" s="233" t="s">
        <v>539</v>
      </c>
      <c r="H331" s="211"/>
      <c r="I331" s="212"/>
      <c r="J331" s="212"/>
      <c r="K331" s="212"/>
      <c r="L331" s="212"/>
      <c r="M331" s="212"/>
      <c r="N331" s="212"/>
      <c r="O331" s="212"/>
      <c r="P331" s="212"/>
      <c r="Q331" s="212"/>
      <c r="R331" s="212">
        <v>155</v>
      </c>
      <c r="S331" s="212">
        <v>150</v>
      </c>
      <c r="T331" s="212">
        <v>145.19999999999999</v>
      </c>
      <c r="U331" s="212">
        <v>138.30000000000001</v>
      </c>
      <c r="V331" s="212">
        <v>131.80000000000001</v>
      </c>
      <c r="W331" s="213">
        <v>118.4</v>
      </c>
      <c r="X331" s="212">
        <v>100.1</v>
      </c>
      <c r="Y331" s="212">
        <v>70.099999999999994</v>
      </c>
      <c r="Z331" s="212"/>
      <c r="AA331" s="212"/>
      <c r="AB331" s="206"/>
      <c r="AC331" s="206"/>
      <c r="AD331" s="206"/>
      <c r="AE331" s="215"/>
    </row>
    <row r="332" spans="2:31">
      <c r="B332" s="146" t="s">
        <v>540</v>
      </c>
      <c r="C332" s="52">
        <v>60</v>
      </c>
      <c r="D332" s="52">
        <v>45</v>
      </c>
      <c r="E332" s="167">
        <v>99142579</v>
      </c>
      <c r="F332" s="192">
        <v>19995</v>
      </c>
      <c r="G332" s="233"/>
      <c r="H332" s="211"/>
      <c r="I332" s="212"/>
      <c r="J332" s="212"/>
      <c r="K332" s="212"/>
      <c r="L332" s="212"/>
      <c r="M332" s="212"/>
      <c r="N332" s="212"/>
      <c r="O332" s="212"/>
      <c r="P332" s="212"/>
      <c r="Q332" s="212"/>
      <c r="R332" s="212"/>
      <c r="S332" s="212"/>
      <c r="T332" s="212"/>
      <c r="U332" s="212"/>
      <c r="V332" s="212">
        <v>153.5</v>
      </c>
      <c r="W332" s="212">
        <v>142.5</v>
      </c>
      <c r="X332" s="213">
        <v>129.80000000000001</v>
      </c>
      <c r="Y332" s="212">
        <v>115.8</v>
      </c>
      <c r="Z332" s="212">
        <v>97.3</v>
      </c>
      <c r="AA332" s="212"/>
      <c r="AB332" s="212"/>
      <c r="AC332" s="212"/>
      <c r="AD332" s="212"/>
      <c r="AE332" s="215"/>
    </row>
    <row r="333" spans="2:31" ht="15" thickBot="1">
      <c r="B333" s="146" t="s">
        <v>541</v>
      </c>
      <c r="C333" s="52">
        <v>100</v>
      </c>
      <c r="D333" s="52">
        <v>55</v>
      </c>
      <c r="E333" s="167">
        <v>99142580</v>
      </c>
      <c r="F333" s="192">
        <v>24533</v>
      </c>
      <c r="G333" s="908" t="s">
        <v>213</v>
      </c>
      <c r="H333" s="212"/>
      <c r="I333" s="216"/>
      <c r="J333" s="216"/>
      <c r="K333" s="216"/>
      <c r="L333" s="216"/>
      <c r="M333" s="216"/>
      <c r="N333" s="216"/>
      <c r="O333" s="216"/>
      <c r="P333" s="216"/>
      <c r="Q333" s="216"/>
      <c r="R333" s="216"/>
      <c r="S333" s="216"/>
      <c r="T333" s="216"/>
      <c r="U333" s="216"/>
      <c r="V333" s="216"/>
      <c r="W333" s="216"/>
      <c r="X333" s="216">
        <v>155</v>
      </c>
      <c r="Y333" s="216">
        <v>146.6</v>
      </c>
      <c r="Z333" s="216">
        <v>136.9</v>
      </c>
      <c r="AA333" s="217">
        <v>126.6</v>
      </c>
      <c r="AB333" s="216">
        <v>114.7</v>
      </c>
      <c r="AC333" s="216">
        <v>96.5</v>
      </c>
      <c r="AD333" s="216">
        <v>80</v>
      </c>
      <c r="AE333" s="218"/>
    </row>
    <row r="334" spans="2:31">
      <c r="B334" s="1434" t="s">
        <v>300</v>
      </c>
      <c r="C334" s="1428" t="s">
        <v>301</v>
      </c>
      <c r="D334" s="1428"/>
      <c r="E334" s="1428" t="s">
        <v>218</v>
      </c>
      <c r="F334" s="1435" t="s">
        <v>219</v>
      </c>
      <c r="G334" s="234" t="s">
        <v>542</v>
      </c>
      <c r="H334" s="1431" t="s">
        <v>303</v>
      </c>
      <c r="I334" s="1432"/>
      <c r="J334" s="1432"/>
      <c r="K334" s="1432"/>
      <c r="L334" s="1432"/>
      <c r="M334" s="1432"/>
      <c r="N334" s="1432"/>
      <c r="O334" s="1432"/>
      <c r="P334" s="1432"/>
      <c r="Q334" s="1432"/>
      <c r="R334" s="1432"/>
      <c r="S334" s="1432"/>
      <c r="T334" s="1432"/>
      <c r="U334" s="1432"/>
      <c r="V334" s="1432"/>
      <c r="W334" s="1432"/>
      <c r="X334" s="1432"/>
      <c r="Y334" s="1432"/>
      <c r="Z334" s="1432"/>
      <c r="AA334" s="1432"/>
      <c r="AB334" s="1432"/>
      <c r="AC334" s="1432"/>
      <c r="AD334" s="1432"/>
      <c r="AE334" s="1433"/>
    </row>
    <row r="335" spans="2:31" ht="13.2" customHeight="1" thickBot="1">
      <c r="B335" s="1434"/>
      <c r="C335" s="1428"/>
      <c r="D335" s="1428"/>
      <c r="E335" s="1428"/>
      <c r="F335" s="1436"/>
      <c r="G335" s="234" t="s">
        <v>522</v>
      </c>
      <c r="H335" s="226">
        <v>5</v>
      </c>
      <c r="I335" s="227">
        <v>10</v>
      </c>
      <c r="J335" s="228">
        <v>15</v>
      </c>
      <c r="K335" s="228">
        <v>20</v>
      </c>
      <c r="L335" s="228">
        <v>25</v>
      </c>
      <c r="M335" s="228">
        <v>30</v>
      </c>
      <c r="N335" s="228">
        <v>35</v>
      </c>
      <c r="O335" s="228">
        <v>40</v>
      </c>
      <c r="P335" s="228">
        <v>45</v>
      </c>
      <c r="Q335" s="228">
        <v>50</v>
      </c>
      <c r="R335" s="228">
        <v>55</v>
      </c>
      <c r="S335" s="228">
        <v>60</v>
      </c>
      <c r="T335" s="228">
        <v>65</v>
      </c>
      <c r="U335" s="228">
        <v>70</v>
      </c>
      <c r="V335" s="228">
        <v>75</v>
      </c>
      <c r="W335" s="228">
        <v>80</v>
      </c>
      <c r="X335" s="228">
        <v>85</v>
      </c>
      <c r="Y335" s="228">
        <v>90</v>
      </c>
      <c r="Z335" s="228">
        <v>100</v>
      </c>
      <c r="AA335" s="228">
        <v>110</v>
      </c>
      <c r="AB335" s="228">
        <v>120</v>
      </c>
      <c r="AC335" s="229">
        <v>125</v>
      </c>
      <c r="AD335" s="227">
        <v>130</v>
      </c>
      <c r="AE335" s="230">
        <v>135</v>
      </c>
    </row>
    <row r="336" spans="2:31">
      <c r="B336" s="1434"/>
      <c r="C336" s="189" t="s">
        <v>304</v>
      </c>
      <c r="D336" s="189" t="s">
        <v>305</v>
      </c>
      <c r="E336" s="1428"/>
      <c r="F336" s="1437"/>
      <c r="G336" s="235"/>
      <c r="H336" s="219"/>
      <c r="I336" s="209">
        <v>194.1</v>
      </c>
      <c r="J336" s="209">
        <v>174.1</v>
      </c>
      <c r="K336" s="220">
        <v>143</v>
      </c>
      <c r="L336" s="209">
        <v>120.5</v>
      </c>
      <c r="M336" s="209"/>
      <c r="N336" s="209"/>
      <c r="O336" s="209"/>
      <c r="P336" s="209"/>
      <c r="Q336" s="209"/>
      <c r="R336" s="209"/>
      <c r="S336" s="209"/>
      <c r="T336" s="209"/>
      <c r="U336" s="209"/>
      <c r="V336" s="209"/>
      <c r="W336" s="209"/>
      <c r="X336" s="209"/>
      <c r="Y336" s="209"/>
      <c r="Z336" s="209"/>
      <c r="AA336" s="209"/>
      <c r="AB336" s="209"/>
      <c r="AC336" s="209"/>
      <c r="AD336" s="209"/>
      <c r="AE336" s="210"/>
    </row>
    <row r="337" spans="2:31">
      <c r="B337" s="146" t="s">
        <v>543</v>
      </c>
      <c r="C337" s="52">
        <v>20</v>
      </c>
      <c r="D337" s="52">
        <v>15</v>
      </c>
      <c r="E337" s="167">
        <v>99143255</v>
      </c>
      <c r="F337" s="192">
        <v>9208</v>
      </c>
      <c r="G337" s="236"/>
      <c r="H337" s="221"/>
      <c r="I337" s="214"/>
      <c r="J337" s="214"/>
      <c r="K337" s="214">
        <v>190.5</v>
      </c>
      <c r="L337" s="222">
        <v>162</v>
      </c>
      <c r="M337" s="214">
        <v>135.6</v>
      </c>
      <c r="N337" s="214"/>
      <c r="O337" s="214"/>
      <c r="P337" s="214"/>
      <c r="Q337" s="214"/>
      <c r="R337" s="214"/>
      <c r="S337" s="214"/>
      <c r="T337" s="214"/>
      <c r="U337" s="214"/>
      <c r="V337" s="214"/>
      <c r="W337" s="214"/>
      <c r="X337" s="214"/>
      <c r="Y337" s="214"/>
      <c r="Z337" s="214"/>
      <c r="AA337" s="214"/>
      <c r="AB337" s="214"/>
      <c r="AC337" s="214"/>
      <c r="AD337" s="214"/>
      <c r="AE337" s="215"/>
    </row>
    <row r="338" spans="2:31">
      <c r="B338" s="146" t="s">
        <v>544</v>
      </c>
      <c r="C338" s="52">
        <v>30</v>
      </c>
      <c r="D338" s="52">
        <v>22</v>
      </c>
      <c r="E338" s="167">
        <v>99143257</v>
      </c>
      <c r="F338" s="192">
        <v>12064</v>
      </c>
      <c r="G338" s="235">
        <v>96750475</v>
      </c>
      <c r="H338" s="221"/>
      <c r="I338" s="214"/>
      <c r="J338" s="214"/>
      <c r="K338" s="214">
        <v>188</v>
      </c>
      <c r="L338" s="214">
        <v>178</v>
      </c>
      <c r="M338" s="214">
        <v>174.8</v>
      </c>
      <c r="N338" s="214">
        <v>159</v>
      </c>
      <c r="O338" s="222">
        <v>146</v>
      </c>
      <c r="P338" s="214">
        <v>132</v>
      </c>
      <c r="Q338" s="214">
        <v>113</v>
      </c>
      <c r="R338" s="214">
        <v>80</v>
      </c>
      <c r="S338" s="214"/>
      <c r="T338" s="214"/>
      <c r="U338" s="214"/>
      <c r="V338" s="214"/>
      <c r="W338" s="214"/>
      <c r="X338" s="214"/>
      <c r="Y338" s="214"/>
      <c r="Z338" s="214"/>
      <c r="AA338" s="214"/>
      <c r="AB338" s="214"/>
      <c r="AC338" s="214"/>
      <c r="AD338" s="214"/>
      <c r="AE338" s="215"/>
    </row>
    <row r="339" spans="2:31">
      <c r="B339" s="146" t="s">
        <v>545</v>
      </c>
      <c r="C339" s="52">
        <v>40</v>
      </c>
      <c r="D339" s="52">
        <v>30</v>
      </c>
      <c r="E339" s="167">
        <v>99143258</v>
      </c>
      <c r="F339" s="192">
        <v>12938</v>
      </c>
      <c r="G339" s="233"/>
      <c r="H339" s="221"/>
      <c r="I339" s="214"/>
      <c r="J339" s="214"/>
      <c r="K339" s="214"/>
      <c r="L339" s="214"/>
      <c r="M339" s="214"/>
      <c r="N339" s="214"/>
      <c r="O339" s="214">
        <v>188.3</v>
      </c>
      <c r="P339" s="214">
        <v>177.9</v>
      </c>
      <c r="Q339" s="214">
        <v>166.9</v>
      </c>
      <c r="R339" s="222">
        <v>155</v>
      </c>
      <c r="S339" s="214">
        <v>139.30000000000001</v>
      </c>
      <c r="T339" s="214">
        <v>120.4</v>
      </c>
      <c r="U339" s="214"/>
      <c r="V339" s="214"/>
      <c r="W339" s="214"/>
      <c r="X339" s="214"/>
      <c r="Y339" s="214"/>
      <c r="Z339" s="214"/>
      <c r="AA339" s="214"/>
      <c r="AB339" s="214"/>
      <c r="AC339" s="214"/>
      <c r="AD339" s="214"/>
      <c r="AE339" s="215"/>
    </row>
    <row r="340" spans="2:31">
      <c r="B340" s="146" t="s">
        <v>546</v>
      </c>
      <c r="C340" s="52">
        <v>50</v>
      </c>
      <c r="D340" s="52">
        <v>37</v>
      </c>
      <c r="E340" s="167">
        <v>99143259</v>
      </c>
      <c r="F340" s="192">
        <v>15794</v>
      </c>
      <c r="G340" s="233"/>
      <c r="H340" s="221"/>
      <c r="I340" s="214"/>
      <c r="J340" s="214"/>
      <c r="K340" s="214"/>
      <c r="L340" s="214"/>
      <c r="M340" s="214"/>
      <c r="N340" s="214"/>
      <c r="O340" s="214">
        <v>188</v>
      </c>
      <c r="P340" s="214">
        <v>183</v>
      </c>
      <c r="Q340" s="214">
        <v>177</v>
      </c>
      <c r="R340" s="214">
        <v>169</v>
      </c>
      <c r="S340" s="214">
        <v>162</v>
      </c>
      <c r="T340" s="222">
        <v>155</v>
      </c>
      <c r="U340" s="214">
        <v>145.30000000000001</v>
      </c>
      <c r="V340" s="214">
        <v>137</v>
      </c>
      <c r="W340" s="214">
        <v>125.1</v>
      </c>
      <c r="X340" s="214">
        <v>108</v>
      </c>
      <c r="Y340" s="214"/>
      <c r="Z340" s="214"/>
      <c r="AA340" s="214"/>
      <c r="AB340" s="214"/>
      <c r="AC340" s="214"/>
      <c r="AD340" s="214"/>
      <c r="AE340" s="215"/>
    </row>
    <row r="341" spans="2:31">
      <c r="B341" s="146" t="s">
        <v>547</v>
      </c>
      <c r="C341" s="52">
        <v>60</v>
      </c>
      <c r="D341" s="52">
        <v>45</v>
      </c>
      <c r="E341" s="167">
        <v>99143260</v>
      </c>
      <c r="F341" s="192">
        <v>19995</v>
      </c>
      <c r="G341" s="233"/>
      <c r="H341" s="221"/>
      <c r="I341" s="214"/>
      <c r="J341" s="214"/>
      <c r="K341" s="214"/>
      <c r="L341" s="214"/>
      <c r="M341" s="214"/>
      <c r="N341" s="214"/>
      <c r="O341" s="214"/>
      <c r="P341" s="214"/>
      <c r="Q341" s="214"/>
      <c r="R341" s="214">
        <v>196</v>
      </c>
      <c r="S341" s="214">
        <v>190</v>
      </c>
      <c r="T341" s="214">
        <v>184</v>
      </c>
      <c r="U341" s="214">
        <v>175</v>
      </c>
      <c r="V341" s="214">
        <v>168.5</v>
      </c>
      <c r="W341" s="222">
        <v>158.9</v>
      </c>
      <c r="X341" s="214">
        <v>150.19999999999999</v>
      </c>
      <c r="Y341" s="214">
        <v>139.30000000000001</v>
      </c>
      <c r="Z341" s="214">
        <v>112</v>
      </c>
      <c r="AA341" s="214"/>
      <c r="AB341" s="214"/>
      <c r="AC341" s="214"/>
      <c r="AD341" s="214"/>
      <c r="AE341" s="215"/>
    </row>
    <row r="342" spans="2:31" ht="15" thickBot="1">
      <c r="B342" s="147" t="s">
        <v>548</v>
      </c>
      <c r="C342" s="112">
        <v>75</v>
      </c>
      <c r="D342" s="112">
        <v>55</v>
      </c>
      <c r="E342" s="544">
        <v>99143261</v>
      </c>
      <c r="F342" s="192">
        <v>24533</v>
      </c>
      <c r="G342" s="237"/>
      <c r="H342" s="223"/>
      <c r="I342" s="224"/>
      <c r="J342" s="224"/>
      <c r="K342" s="224"/>
      <c r="L342" s="224"/>
      <c r="M342" s="224"/>
      <c r="N342" s="224"/>
      <c r="O342" s="224"/>
      <c r="P342" s="224"/>
      <c r="Q342" s="224"/>
      <c r="R342" s="224"/>
      <c r="S342" s="224"/>
      <c r="T342" s="224">
        <v>196.8</v>
      </c>
      <c r="U342" s="224">
        <v>192.4</v>
      </c>
      <c r="V342" s="224">
        <v>187.4</v>
      </c>
      <c r="W342" s="224">
        <v>182.1</v>
      </c>
      <c r="X342" s="224">
        <v>176.7</v>
      </c>
      <c r="Y342" s="224">
        <v>171.3</v>
      </c>
      <c r="Z342" s="225">
        <v>158.30000000000001</v>
      </c>
      <c r="AA342" s="224">
        <v>147.30000000000001</v>
      </c>
      <c r="AB342" s="224">
        <v>128.19999999999999</v>
      </c>
      <c r="AC342" s="224">
        <v>117.8</v>
      </c>
      <c r="AD342" s="224">
        <v>105</v>
      </c>
      <c r="AE342" s="218"/>
    </row>
    <row r="347" spans="2:31">
      <c r="H347" s="10"/>
    </row>
    <row r="348" spans="2:31" ht="22.8">
      <c r="B348" s="304" t="s">
        <v>549</v>
      </c>
      <c r="C348" s="180"/>
      <c r="D348" s="182"/>
      <c r="E348" s="182"/>
      <c r="F348" s="182"/>
      <c r="G348" s="182"/>
      <c r="H348" s="305"/>
      <c r="I348" s="182"/>
      <c r="J348" s="182"/>
      <c r="K348" s="182"/>
      <c r="L348" s="182"/>
      <c r="M348" s="182"/>
      <c r="N348" s="182"/>
      <c r="O348" s="182"/>
      <c r="P348" s="182"/>
      <c r="Q348" s="182"/>
    </row>
    <row r="349" spans="2:31" ht="22.8">
      <c r="B349" s="304" t="s">
        <v>550</v>
      </c>
      <c r="C349" s="180"/>
      <c r="D349" s="182"/>
      <c r="E349" s="182"/>
      <c r="F349" s="182"/>
      <c r="G349" s="182"/>
      <c r="H349" s="305"/>
      <c r="I349" s="182"/>
      <c r="J349" s="182"/>
      <c r="K349" s="182"/>
      <c r="L349" s="182"/>
      <c r="M349" s="182"/>
      <c r="N349" s="182"/>
      <c r="O349" s="182"/>
      <c r="P349" s="182"/>
      <c r="Q349" s="182"/>
    </row>
    <row r="350" spans="2:31" ht="20.399999999999999">
      <c r="B350" s="306" t="s">
        <v>551</v>
      </c>
      <c r="C350" s="180"/>
      <c r="D350" s="182"/>
      <c r="E350" s="182"/>
      <c r="F350" s="182"/>
      <c r="G350" s="182"/>
      <c r="H350" s="305"/>
      <c r="I350" s="182"/>
      <c r="J350" s="182"/>
      <c r="K350" s="182"/>
      <c r="L350" s="182"/>
      <c r="M350" s="182"/>
      <c r="N350" s="182"/>
      <c r="O350" s="182"/>
      <c r="P350" s="182"/>
      <c r="Q350" s="182"/>
    </row>
    <row r="351" spans="2:31">
      <c r="B351" s="182"/>
      <c r="C351" s="180"/>
      <c r="D351" s="182"/>
      <c r="E351" s="182"/>
      <c r="F351" s="182"/>
      <c r="G351" s="182"/>
      <c r="H351" s="305"/>
      <c r="I351" s="182"/>
      <c r="J351" s="182"/>
      <c r="K351" s="182"/>
      <c r="L351" s="182"/>
      <c r="M351" s="182"/>
      <c r="N351" s="182"/>
      <c r="O351" s="182"/>
      <c r="P351" s="182"/>
      <c r="Q351" s="182"/>
    </row>
    <row r="352" spans="2:31">
      <c r="B352" s="310" t="s">
        <v>552</v>
      </c>
      <c r="C352" s="308"/>
      <c r="D352" s="308"/>
      <c r="E352" s="308"/>
      <c r="F352" s="309"/>
      <c r="G352" s="309"/>
      <c r="H352" s="182"/>
      <c r="I352" s="308"/>
      <c r="J352" s="310"/>
      <c r="K352" s="308"/>
      <c r="L352" s="310"/>
      <c r="M352" s="310"/>
      <c r="N352" s="310"/>
      <c r="O352" s="310"/>
      <c r="P352" s="310"/>
      <c r="Q352" s="310"/>
    </row>
    <row r="353" spans="2:17">
      <c r="B353" s="310" t="s">
        <v>553</v>
      </c>
      <c r="C353" s="308"/>
      <c r="D353" s="311"/>
      <c r="E353" s="308"/>
      <c r="F353" s="309"/>
      <c r="G353" s="309"/>
      <c r="H353" s="182"/>
      <c r="I353" s="308"/>
      <c r="J353" s="310"/>
      <c r="K353" s="308"/>
      <c r="L353" s="310"/>
      <c r="M353" s="310"/>
      <c r="N353" s="310"/>
      <c r="O353" s="310"/>
      <c r="P353" s="310"/>
      <c r="Q353" s="310"/>
    </row>
    <row r="357" spans="2:17" ht="19.5" customHeight="1">
      <c r="B357" s="1421" t="s">
        <v>554</v>
      </c>
      <c r="C357" s="1422"/>
      <c r="D357" s="1423"/>
      <c r="E357" s="921" t="s">
        <v>555</v>
      </c>
      <c r="F357" s="922" t="s">
        <v>219</v>
      </c>
    </row>
    <row r="358" spans="2:17">
      <c r="B358" s="1424" t="s">
        <v>556</v>
      </c>
      <c r="C358" s="1425"/>
      <c r="D358" s="1426"/>
      <c r="E358" s="923">
        <v>96556429</v>
      </c>
      <c r="F358" s="192">
        <v>1011</v>
      </c>
    </row>
  </sheetData>
  <mergeCells count="70">
    <mergeCell ref="C20:J20"/>
    <mergeCell ref="B266:B268"/>
    <mergeCell ref="C266:D267"/>
    <mergeCell ref="F221:F223"/>
    <mergeCell ref="F266:F268"/>
    <mergeCell ref="H221:AE222"/>
    <mergeCell ref="Z184:AC186"/>
    <mergeCell ref="G181:G194"/>
    <mergeCell ref="G266:G268"/>
    <mergeCell ref="G221:G223"/>
    <mergeCell ref="G24:G26"/>
    <mergeCell ref="G50:G61"/>
    <mergeCell ref="F78:F80"/>
    <mergeCell ref="F117:F119"/>
    <mergeCell ref="F24:F26"/>
    <mergeCell ref="G62:G72"/>
    <mergeCell ref="B322:B324"/>
    <mergeCell ref="E221:E223"/>
    <mergeCell ref="E322:E324"/>
    <mergeCell ref="F322:F324"/>
    <mergeCell ref="E266:E268"/>
    <mergeCell ref="G195:G208"/>
    <mergeCell ref="G322:G324"/>
    <mergeCell ref="H322:AE323"/>
    <mergeCell ref="P218:AE218"/>
    <mergeCell ref="G167:G179"/>
    <mergeCell ref="G81:G92"/>
    <mergeCell ref="G93:G103"/>
    <mergeCell ref="G78:G80"/>
    <mergeCell ref="G27:G48"/>
    <mergeCell ref="H24:AE25"/>
    <mergeCell ref="H78:AE79"/>
    <mergeCell ref="Z84:AC86"/>
    <mergeCell ref="B24:B26"/>
    <mergeCell ref="C24:D25"/>
    <mergeCell ref="E24:E26"/>
    <mergeCell ref="Z53:AC55"/>
    <mergeCell ref="B78:B80"/>
    <mergeCell ref="C78:D79"/>
    <mergeCell ref="E78:E80"/>
    <mergeCell ref="Z30:AC32"/>
    <mergeCell ref="B164:B166"/>
    <mergeCell ref="C164:D165"/>
    <mergeCell ref="F164:F166"/>
    <mergeCell ref="H164:AE165"/>
    <mergeCell ref="G117:G119"/>
    <mergeCell ref="G138:G151"/>
    <mergeCell ref="B117:B119"/>
    <mergeCell ref="C117:D118"/>
    <mergeCell ref="E117:E119"/>
    <mergeCell ref="E164:E166"/>
    <mergeCell ref="G164:G166"/>
    <mergeCell ref="H117:AE118"/>
    <mergeCell ref="G120:G136"/>
    <mergeCell ref="B357:D357"/>
    <mergeCell ref="B358:D358"/>
    <mergeCell ref="G235:G249"/>
    <mergeCell ref="B221:B223"/>
    <mergeCell ref="H266:AE267"/>
    <mergeCell ref="Z227:AC229"/>
    <mergeCell ref="C322:D323"/>
    <mergeCell ref="Z272:AC274"/>
    <mergeCell ref="G224:G234"/>
    <mergeCell ref="G269:G290"/>
    <mergeCell ref="H334:AE334"/>
    <mergeCell ref="B334:B336"/>
    <mergeCell ref="C334:D335"/>
    <mergeCell ref="E334:E336"/>
    <mergeCell ref="F334:F336"/>
    <mergeCell ref="C221:D222"/>
  </mergeCells>
  <phoneticPr fontId="0" type="noConversion"/>
  <hyperlinks>
    <hyperlink ref="S9" location="CR!B27" display="CR 1-3" xr:uid="{00000000-0004-0000-0600-000000000000}"/>
    <hyperlink ref="S10" location="CR!B81" display="CR 5" xr:uid="{00000000-0004-0000-0600-000001000000}"/>
    <hyperlink ref="S11" location="CR!B120" display="CR 10 -15" xr:uid="{00000000-0004-0000-0600-000002000000}"/>
    <hyperlink ref="S12" location="CR!B167" display="CR 20-32" xr:uid="{00000000-0004-0000-0600-000003000000}"/>
    <hyperlink ref="S13" location="CR!B224" display="CR 45" xr:uid="{00000000-0004-0000-0600-000004000000}"/>
    <hyperlink ref="S14" location="CR!B269" display="CR 64 -95" xr:uid="{00000000-0004-0000-0600-000005000000}"/>
    <hyperlink ref="S15" location="CR!B325" display="CR 125 -155" xr:uid="{00000000-0004-0000-0600-000006000000}"/>
  </hyperlinks>
  <printOptions horizontalCentered="1"/>
  <pageMargins left="0.43307086614173229" right="0.35433070866141736" top="0.23622047244094491" bottom="0.23622047244094491" header="0.19685039370078741" footer="0.15748031496062992"/>
  <pageSetup paperSize="9" scale="73" fitToHeight="0" orientation="landscape" horizontalDpi="300" verticalDpi="300" r:id="rId1"/>
  <headerFooter alignWithMargins="0"/>
  <customProperties>
    <customPr name="_pios_id" r:id="rId2"/>
    <customPr name="EpmWorksheetKeyString_GUID" r:id="rId3"/>
  </customProperties>
  <drawing r:id="rId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002060"/>
    <pageSetUpPr fitToPage="1"/>
  </sheetPr>
  <dimension ref="B2:AE207"/>
  <sheetViews>
    <sheetView showGridLines="0" topLeftCell="A176" zoomScale="85" zoomScaleNormal="85" workbookViewId="0">
      <selection activeCell="F205" sqref="F205"/>
    </sheetView>
  </sheetViews>
  <sheetFormatPr defaultColWidth="11.44140625" defaultRowHeight="14.4"/>
  <cols>
    <col min="1" max="1" width="4.6640625" style="1" customWidth="1"/>
    <col min="2" max="2" width="9.6640625" style="1" customWidth="1"/>
    <col min="3" max="3" width="38.33203125" style="10" bestFit="1" customWidth="1"/>
    <col min="4" max="4" width="5.6640625" style="10" customWidth="1"/>
    <col min="5" max="5" width="11" style="10" customWidth="1"/>
    <col min="6" max="6" width="12.33203125" style="10" customWidth="1"/>
    <col min="7" max="7" width="11.33203125" style="10" customWidth="1"/>
    <col min="8" max="31" width="5.6640625" style="1" customWidth="1"/>
    <col min="32" max="16384" width="11.44140625" style="1"/>
  </cols>
  <sheetData>
    <row r="2" spans="2:15" s="20" customFormat="1" ht="27">
      <c r="B2" s="258" t="s">
        <v>557</v>
      </c>
      <c r="C2" s="41"/>
      <c r="D2" s="41"/>
      <c r="E2" s="41"/>
      <c r="F2" s="41"/>
      <c r="G2" s="41"/>
    </row>
    <row r="3" spans="2:15" s="42" customFormat="1" ht="16.8">
      <c r="B3" s="42" t="s">
        <v>558</v>
      </c>
      <c r="C3" s="43"/>
      <c r="D3" s="43"/>
      <c r="E3" s="43"/>
      <c r="F3" s="43"/>
      <c r="G3" s="43"/>
    </row>
    <row r="7" spans="2:15" ht="15.6">
      <c r="B7" s="241"/>
      <c r="C7" s="242"/>
      <c r="D7" s="243" t="s">
        <v>559</v>
      </c>
      <c r="E7" s="245"/>
    </row>
    <row r="8" spans="2:15" ht="15.6">
      <c r="B8" s="247" t="s">
        <v>282</v>
      </c>
      <c r="C8" s="1"/>
      <c r="D8" s="1"/>
      <c r="E8" s="239"/>
    </row>
    <row r="9" spans="2:15">
      <c r="B9" s="238"/>
      <c r="C9" s="1"/>
      <c r="D9" s="1"/>
      <c r="E9" s="239"/>
    </row>
    <row r="10" spans="2:15">
      <c r="B10" s="257" t="s">
        <v>560</v>
      </c>
      <c r="C10" s="46"/>
      <c r="D10" s="46"/>
      <c r="E10" s="246"/>
    </row>
    <row r="11" spans="2:15">
      <c r="B11" s="257" t="s">
        <v>561</v>
      </c>
      <c r="C11" s="46"/>
      <c r="D11" s="46"/>
      <c r="E11" s="246"/>
    </row>
    <row r="12" spans="2:15" ht="16.8">
      <c r="B12" s="257" t="s">
        <v>562</v>
      </c>
      <c r="C12" s="46"/>
      <c r="D12" s="46"/>
      <c r="E12" s="246"/>
      <c r="G12" s="1008"/>
      <c r="H12" s="1459" t="s">
        <v>298</v>
      </c>
      <c r="I12" s="1459"/>
      <c r="J12" s="1459"/>
      <c r="K12" s="1459"/>
      <c r="L12" s="1459"/>
      <c r="M12" s="1459"/>
      <c r="N12" s="1459"/>
      <c r="O12" s="1459"/>
    </row>
    <row r="13" spans="2:15">
      <c r="B13" s="257" t="s">
        <v>563</v>
      </c>
      <c r="C13" s="46"/>
      <c r="D13" s="46"/>
      <c r="E13" s="246"/>
    </row>
    <row r="14" spans="2:15">
      <c r="B14" s="254"/>
      <c r="C14" s="1"/>
      <c r="D14" s="46"/>
      <c r="E14" s="246"/>
    </row>
    <row r="15" spans="2:15">
      <c r="B15" s="255"/>
      <c r="C15" s="249"/>
      <c r="D15" s="249"/>
      <c r="E15" s="256"/>
    </row>
    <row r="18" spans="2:31">
      <c r="C18" s="1"/>
    </row>
    <row r="20" spans="2:31" ht="19.8">
      <c r="B20" s="199" t="s">
        <v>560</v>
      </c>
    </row>
    <row r="23" spans="2:31" ht="12.75" customHeight="1">
      <c r="B23" s="1428" t="s">
        <v>300</v>
      </c>
      <c r="C23" s="1428" t="s">
        <v>301</v>
      </c>
      <c r="D23" s="1428"/>
      <c r="E23" s="1428" t="s">
        <v>218</v>
      </c>
      <c r="F23" s="1438" t="s">
        <v>219</v>
      </c>
      <c r="G23" s="1439" t="s">
        <v>564</v>
      </c>
      <c r="H23" s="1429" t="s">
        <v>303</v>
      </c>
      <c r="I23" s="1429"/>
      <c r="J23" s="1429"/>
      <c r="K23" s="1429"/>
      <c r="L23" s="1429"/>
      <c r="M23" s="1429"/>
      <c r="N23" s="1429"/>
      <c r="O23" s="1429"/>
      <c r="P23" s="1429"/>
      <c r="Q23" s="1429"/>
      <c r="R23" s="1429"/>
      <c r="S23" s="1429"/>
      <c r="T23" s="1429"/>
      <c r="U23" s="1429"/>
      <c r="V23" s="1429"/>
      <c r="W23" s="1429"/>
      <c r="X23" s="1429"/>
      <c r="Y23" s="1429"/>
      <c r="Z23" s="1429"/>
      <c r="AA23" s="1429"/>
      <c r="AB23" s="1429"/>
      <c r="AC23" s="1429"/>
      <c r="AD23" s="1429"/>
      <c r="AE23" s="1429"/>
    </row>
    <row r="24" spans="2:31">
      <c r="B24" s="1428"/>
      <c r="C24" s="1428"/>
      <c r="D24" s="1428"/>
      <c r="E24" s="1428"/>
      <c r="F24" s="1438"/>
      <c r="G24" s="1439"/>
      <c r="H24" s="1429"/>
      <c r="I24" s="1429"/>
      <c r="J24" s="1429"/>
      <c r="K24" s="1429"/>
      <c r="L24" s="1429"/>
      <c r="M24" s="1429"/>
      <c r="N24" s="1429"/>
      <c r="O24" s="1429"/>
      <c r="P24" s="1429"/>
      <c r="Q24" s="1429"/>
      <c r="R24" s="1429"/>
      <c r="S24" s="1429"/>
      <c r="T24" s="1429"/>
      <c r="U24" s="1429"/>
      <c r="V24" s="1429"/>
      <c r="W24" s="1429"/>
      <c r="X24" s="1429"/>
      <c r="Y24" s="1429"/>
      <c r="Z24" s="1429"/>
      <c r="AA24" s="1429"/>
      <c r="AB24" s="1429"/>
      <c r="AC24" s="1429"/>
      <c r="AD24" s="1429"/>
      <c r="AE24" s="1429"/>
    </row>
    <row r="25" spans="2:31">
      <c r="B25" s="1428"/>
      <c r="C25" s="189" t="s">
        <v>304</v>
      </c>
      <c r="D25" s="189" t="s">
        <v>305</v>
      </c>
      <c r="E25" s="1428"/>
      <c r="F25" s="1438"/>
      <c r="G25" s="1439"/>
      <c r="H25" s="189">
        <v>5</v>
      </c>
      <c r="I25" s="189">
        <v>10</v>
      </c>
      <c r="J25" s="189">
        <v>15</v>
      </c>
      <c r="K25" s="189">
        <v>20</v>
      </c>
      <c r="L25" s="189">
        <v>30</v>
      </c>
      <c r="M25" s="189">
        <v>40</v>
      </c>
      <c r="N25" s="189">
        <v>50</v>
      </c>
      <c r="O25" s="189">
        <v>60</v>
      </c>
      <c r="P25" s="189">
        <v>70</v>
      </c>
      <c r="Q25" s="189">
        <v>80</v>
      </c>
      <c r="R25" s="189">
        <v>90</v>
      </c>
      <c r="S25" s="189">
        <v>100</v>
      </c>
      <c r="T25" s="189">
        <v>110</v>
      </c>
      <c r="U25" s="189">
        <v>120</v>
      </c>
      <c r="V25" s="189">
        <v>130</v>
      </c>
      <c r="W25" s="189">
        <v>140</v>
      </c>
      <c r="X25" s="189">
        <v>150</v>
      </c>
      <c r="Y25" s="189">
        <v>160</v>
      </c>
      <c r="Z25" s="189">
        <v>170</v>
      </c>
      <c r="AA25" s="189">
        <v>190</v>
      </c>
      <c r="AB25" s="189">
        <v>200</v>
      </c>
      <c r="AC25" s="189">
        <v>210</v>
      </c>
      <c r="AD25" s="190">
        <v>220</v>
      </c>
      <c r="AE25" s="190">
        <v>230</v>
      </c>
    </row>
    <row r="26" spans="2:31">
      <c r="B26" s="56" t="s">
        <v>565</v>
      </c>
      <c r="C26" s="52">
        <v>0.5</v>
      </c>
      <c r="D26" s="59">
        <v>0.37</v>
      </c>
      <c r="E26" s="167">
        <v>96527716</v>
      </c>
      <c r="F26" s="253">
        <v>1090</v>
      </c>
      <c r="G26" s="1427" t="s">
        <v>566</v>
      </c>
      <c r="H26" s="52"/>
      <c r="I26" s="52">
        <v>1.9</v>
      </c>
      <c r="J26" s="52"/>
      <c r="K26" s="52"/>
      <c r="L26" s="52"/>
      <c r="M26" s="52"/>
      <c r="N26" s="52"/>
      <c r="O26" s="52"/>
      <c r="P26" s="52"/>
      <c r="Q26" s="52"/>
      <c r="R26" s="52"/>
      <c r="S26" s="52"/>
      <c r="T26" s="52"/>
      <c r="U26" s="52"/>
      <c r="V26" s="52"/>
      <c r="W26" s="52"/>
      <c r="X26" s="52"/>
      <c r="Y26" s="52"/>
      <c r="Z26" s="52"/>
      <c r="AA26" s="52"/>
      <c r="AB26" s="52"/>
      <c r="AC26" s="52"/>
      <c r="AD26" s="56"/>
      <c r="AE26" s="56"/>
    </row>
    <row r="27" spans="2:31">
      <c r="B27" s="56" t="s">
        <v>567</v>
      </c>
      <c r="C27" s="52">
        <v>0.5</v>
      </c>
      <c r="D27" s="59">
        <v>0.37</v>
      </c>
      <c r="E27" s="167">
        <v>96527683</v>
      </c>
      <c r="F27" s="253">
        <v>1125</v>
      </c>
      <c r="G27" s="1427"/>
      <c r="H27" s="52"/>
      <c r="I27" s="52">
        <v>2.4</v>
      </c>
      <c r="J27" s="52">
        <v>1.8</v>
      </c>
      <c r="K27" s="52"/>
      <c r="L27" s="52"/>
      <c r="M27" s="52"/>
      <c r="N27" s="52"/>
      <c r="O27" s="52"/>
      <c r="P27" s="52"/>
      <c r="Q27" s="52"/>
      <c r="R27" s="52"/>
      <c r="S27" s="52"/>
      <c r="T27" s="52"/>
      <c r="U27" s="52"/>
      <c r="V27" s="52"/>
      <c r="W27" s="52"/>
      <c r="X27" s="52"/>
      <c r="Y27" s="52"/>
      <c r="Z27" s="52"/>
      <c r="AA27" s="52"/>
      <c r="AB27" s="52"/>
      <c r="AC27" s="52"/>
      <c r="AD27" s="56"/>
      <c r="AE27" s="56"/>
    </row>
    <row r="28" spans="2:31">
      <c r="B28" s="56" t="s">
        <v>568</v>
      </c>
      <c r="C28" s="52">
        <v>0.5</v>
      </c>
      <c r="D28" s="59">
        <v>0.37</v>
      </c>
      <c r="E28" s="167">
        <v>96527684</v>
      </c>
      <c r="F28" s="253">
        <v>1159</v>
      </c>
      <c r="G28" s="1427"/>
      <c r="H28" s="52"/>
      <c r="I28" s="52"/>
      <c r="J28" s="52">
        <v>2.2000000000000002</v>
      </c>
      <c r="K28" s="52">
        <v>1.7</v>
      </c>
      <c r="L28" s="52"/>
      <c r="M28" s="52"/>
      <c r="N28" s="52"/>
      <c r="O28" s="52"/>
      <c r="P28" s="52"/>
      <c r="Q28" s="52"/>
      <c r="R28" s="52"/>
      <c r="S28" s="52"/>
      <c r="T28" s="52"/>
      <c r="U28" s="52"/>
      <c r="V28" s="52"/>
      <c r="W28" s="52"/>
      <c r="X28" s="52"/>
      <c r="Y28" s="52"/>
      <c r="Z28" s="52"/>
      <c r="AA28" s="52"/>
      <c r="AB28" s="52"/>
      <c r="AC28" s="52"/>
      <c r="AD28" s="56"/>
      <c r="AE28" s="56"/>
    </row>
    <row r="29" spans="2:31">
      <c r="B29" s="56" t="s">
        <v>569</v>
      </c>
      <c r="C29" s="52">
        <v>0.5</v>
      </c>
      <c r="D29" s="59">
        <v>0.37</v>
      </c>
      <c r="E29" s="167">
        <v>96527685</v>
      </c>
      <c r="F29" s="253">
        <v>1193</v>
      </c>
      <c r="G29" s="1427"/>
      <c r="H29" s="52"/>
      <c r="I29" s="52"/>
      <c r="J29" s="52">
        <v>2.4</v>
      </c>
      <c r="K29" s="52">
        <v>2.1</v>
      </c>
      <c r="L29" s="52">
        <v>0.7</v>
      </c>
      <c r="M29" s="52"/>
      <c r="N29" s="52"/>
      <c r="O29" s="52"/>
      <c r="P29" s="52"/>
      <c r="Q29" s="52"/>
      <c r="R29" s="52"/>
      <c r="S29" s="52"/>
      <c r="T29" s="52"/>
      <c r="U29" s="52"/>
      <c r="V29" s="52"/>
      <c r="W29" s="52"/>
      <c r="X29" s="52"/>
      <c r="Y29" s="52"/>
      <c r="Z29" s="1462" t="s">
        <v>311</v>
      </c>
      <c r="AA29" s="1462"/>
      <c r="AB29" s="1462"/>
      <c r="AC29" s="1462"/>
      <c r="AD29" s="56"/>
      <c r="AE29" s="56"/>
    </row>
    <row r="30" spans="2:31">
      <c r="B30" s="56" t="s">
        <v>570</v>
      </c>
      <c r="C30" s="52">
        <v>0.5</v>
      </c>
      <c r="D30" s="59">
        <v>0.37</v>
      </c>
      <c r="E30" s="167">
        <v>96528156</v>
      </c>
      <c r="F30" s="253">
        <v>1227</v>
      </c>
      <c r="G30" s="1427"/>
      <c r="H30" s="52"/>
      <c r="I30" s="52"/>
      <c r="J30" s="52"/>
      <c r="K30" s="52">
        <v>2.2000000000000002</v>
      </c>
      <c r="L30" s="52">
        <v>1.5</v>
      </c>
      <c r="M30" s="52"/>
      <c r="N30" s="52"/>
      <c r="O30" s="52"/>
      <c r="P30" s="52"/>
      <c r="Q30" s="52"/>
      <c r="R30" s="52"/>
      <c r="S30" s="52"/>
      <c r="T30" s="52"/>
      <c r="U30" s="52"/>
      <c r="V30" s="52"/>
      <c r="W30" s="52"/>
      <c r="X30" s="52"/>
      <c r="Y30" s="52"/>
      <c r="Z30" s="1462"/>
      <c r="AA30" s="1462"/>
      <c r="AB30" s="1462"/>
      <c r="AC30" s="1462"/>
      <c r="AD30" s="56"/>
      <c r="AE30" s="56"/>
    </row>
    <row r="31" spans="2:31">
      <c r="B31" s="56" t="s">
        <v>571</v>
      </c>
      <c r="C31" s="52">
        <v>0.5</v>
      </c>
      <c r="D31" s="59">
        <v>0.37</v>
      </c>
      <c r="E31" s="167">
        <v>96527690</v>
      </c>
      <c r="F31" s="253">
        <v>1261</v>
      </c>
      <c r="G31" s="1427"/>
      <c r="H31" s="52"/>
      <c r="I31" s="52"/>
      <c r="J31" s="52"/>
      <c r="K31" s="52">
        <v>2.4</v>
      </c>
      <c r="L31" s="52">
        <v>1.8</v>
      </c>
      <c r="M31" s="52">
        <v>0.9</v>
      </c>
      <c r="N31" s="52"/>
      <c r="O31" s="52"/>
      <c r="P31" s="52"/>
      <c r="Q31" s="52"/>
      <c r="R31" s="52"/>
      <c r="S31" s="52"/>
      <c r="T31" s="52"/>
      <c r="U31" s="52"/>
      <c r="V31" s="52"/>
      <c r="W31" s="52"/>
      <c r="X31" s="52"/>
      <c r="Y31" s="52"/>
      <c r="Z31" s="1462"/>
      <c r="AA31" s="1462"/>
      <c r="AB31" s="1462"/>
      <c r="AC31" s="1462"/>
      <c r="AD31" s="56"/>
      <c r="AE31" s="56"/>
    </row>
    <row r="32" spans="2:31">
      <c r="B32" s="56" t="s">
        <v>572</v>
      </c>
      <c r="C32" s="52">
        <v>0.75</v>
      </c>
      <c r="D32" s="52">
        <v>0.6</v>
      </c>
      <c r="E32" s="167">
        <v>96527691</v>
      </c>
      <c r="F32" s="253">
        <v>1271</v>
      </c>
      <c r="G32" s="1427"/>
      <c r="H32" s="52"/>
      <c r="I32" s="52"/>
      <c r="J32" s="52"/>
      <c r="K32" s="52"/>
      <c r="L32" s="60">
        <v>2</v>
      </c>
      <c r="M32" s="52">
        <v>1.5</v>
      </c>
      <c r="N32" s="52"/>
      <c r="O32" s="52"/>
      <c r="P32" s="52"/>
      <c r="Q32" s="52"/>
      <c r="R32" s="52"/>
      <c r="S32" s="52"/>
      <c r="T32" s="52"/>
      <c r="U32" s="52"/>
      <c r="V32" s="52"/>
      <c r="W32" s="52"/>
      <c r="X32" s="52"/>
      <c r="Y32" s="52"/>
      <c r="Z32" s="52"/>
      <c r="AA32" s="52"/>
      <c r="AB32" s="52"/>
      <c r="AC32" s="52"/>
      <c r="AD32" s="56"/>
      <c r="AE32" s="56"/>
    </row>
    <row r="33" spans="2:31">
      <c r="B33" s="56" t="s">
        <v>573</v>
      </c>
      <c r="C33" s="52">
        <v>0.75</v>
      </c>
      <c r="D33" s="52">
        <v>0.6</v>
      </c>
      <c r="E33" s="167">
        <v>96527692</v>
      </c>
      <c r="F33" s="253">
        <v>1313</v>
      </c>
      <c r="G33" s="1427"/>
      <c r="H33" s="52"/>
      <c r="I33" s="52"/>
      <c r="J33" s="52"/>
      <c r="K33" s="52"/>
      <c r="L33" s="52">
        <v>2.2000000000000002</v>
      </c>
      <c r="M33" s="52">
        <v>1.8</v>
      </c>
      <c r="N33" s="52">
        <v>1.1000000000000001</v>
      </c>
      <c r="O33" s="52"/>
      <c r="P33" s="52"/>
      <c r="Q33" s="52"/>
      <c r="R33" s="52"/>
      <c r="S33" s="52"/>
      <c r="T33" s="52"/>
      <c r="U33" s="52"/>
      <c r="V33" s="52"/>
      <c r="W33" s="52"/>
      <c r="X33" s="52"/>
      <c r="Y33" s="52"/>
      <c r="Z33" s="52"/>
      <c r="AA33" s="52"/>
      <c r="AB33" s="52"/>
      <c r="AC33" s="52"/>
      <c r="AD33" s="56"/>
      <c r="AE33" s="56"/>
    </row>
    <row r="34" spans="2:31">
      <c r="B34" s="56" t="s">
        <v>574</v>
      </c>
      <c r="C34" s="52">
        <v>0.75</v>
      </c>
      <c r="D34" s="52">
        <v>0.6</v>
      </c>
      <c r="E34" s="167">
        <v>96528154</v>
      </c>
      <c r="F34" s="253">
        <v>1366</v>
      </c>
      <c r="G34" s="1427"/>
      <c r="H34" s="52"/>
      <c r="I34" s="52"/>
      <c r="J34" s="52"/>
      <c r="K34" s="52"/>
      <c r="L34" s="52">
        <v>2.2999999999999998</v>
      </c>
      <c r="M34" s="52">
        <v>1.9</v>
      </c>
      <c r="N34" s="52">
        <v>1.48</v>
      </c>
      <c r="O34" s="52"/>
      <c r="P34" s="52"/>
      <c r="Q34" s="52"/>
      <c r="R34" s="52"/>
      <c r="S34" s="52"/>
      <c r="T34" s="52"/>
      <c r="U34" s="52"/>
      <c r="V34" s="52"/>
      <c r="W34" s="52"/>
      <c r="X34" s="52"/>
      <c r="Y34" s="52"/>
      <c r="Z34" s="52"/>
      <c r="AA34" s="52"/>
      <c r="AB34" s="52"/>
      <c r="AC34" s="52"/>
      <c r="AD34" s="56"/>
      <c r="AE34" s="56"/>
    </row>
    <row r="35" spans="2:31">
      <c r="B35" s="56" t="s">
        <v>575</v>
      </c>
      <c r="C35" s="52">
        <v>0.75</v>
      </c>
      <c r="D35" s="52">
        <v>0.6</v>
      </c>
      <c r="E35" s="167">
        <v>96527701</v>
      </c>
      <c r="F35" s="253">
        <v>1419</v>
      </c>
      <c r="G35" s="1427"/>
      <c r="H35" s="52"/>
      <c r="I35" s="52"/>
      <c r="J35" s="52"/>
      <c r="K35" s="52"/>
      <c r="L35" s="52">
        <v>2.4</v>
      </c>
      <c r="M35" s="60">
        <v>2</v>
      </c>
      <c r="N35" s="52">
        <v>1.6</v>
      </c>
      <c r="O35" s="52">
        <v>1.1000000000000001</v>
      </c>
      <c r="P35" s="52"/>
      <c r="Q35" s="52"/>
      <c r="R35" s="52"/>
      <c r="S35" s="52"/>
      <c r="T35" s="52"/>
      <c r="U35" s="52"/>
      <c r="V35" s="52"/>
      <c r="W35" s="52"/>
      <c r="X35" s="52"/>
      <c r="Y35" s="52"/>
      <c r="Z35" s="52"/>
      <c r="AA35" s="52"/>
      <c r="AB35" s="52"/>
      <c r="AC35" s="52"/>
      <c r="AD35" s="56"/>
      <c r="AE35" s="56"/>
    </row>
    <row r="36" spans="2:31">
      <c r="B36" s="56" t="s">
        <v>576</v>
      </c>
      <c r="C36" s="52">
        <v>1</v>
      </c>
      <c r="D36" s="59">
        <v>0.75</v>
      </c>
      <c r="E36" s="167">
        <v>96527704</v>
      </c>
      <c r="F36" s="253">
        <v>1468</v>
      </c>
      <c r="G36" s="1427"/>
      <c r="H36" s="52"/>
      <c r="I36" s="52"/>
      <c r="J36" s="52"/>
      <c r="K36" s="52"/>
      <c r="L36" s="52"/>
      <c r="M36" s="52">
        <v>2.2000000000000002</v>
      </c>
      <c r="N36" s="52">
        <v>1.9</v>
      </c>
      <c r="O36" s="52">
        <v>1.5</v>
      </c>
      <c r="P36" s="52">
        <v>0.9</v>
      </c>
      <c r="Q36" s="52"/>
      <c r="R36" s="52"/>
      <c r="S36" s="52"/>
      <c r="T36" s="52"/>
      <c r="U36" s="52"/>
      <c r="V36" s="52"/>
      <c r="W36" s="52"/>
      <c r="X36" s="52"/>
      <c r="Y36" s="52"/>
      <c r="Z36" s="52"/>
      <c r="AA36" s="52"/>
      <c r="AB36" s="52"/>
      <c r="AC36" s="52"/>
      <c r="AD36" s="56"/>
      <c r="AE36" s="56"/>
    </row>
    <row r="37" spans="2:31">
      <c r="B37" s="56" t="s">
        <v>577</v>
      </c>
      <c r="C37" s="52">
        <v>1</v>
      </c>
      <c r="D37" s="59">
        <v>0.75</v>
      </c>
      <c r="E37" s="167">
        <v>96527705</v>
      </c>
      <c r="F37" s="253">
        <v>1532</v>
      </c>
      <c r="G37" s="1427"/>
      <c r="H37" s="52"/>
      <c r="I37" s="52"/>
      <c r="J37" s="52"/>
      <c r="K37" s="52"/>
      <c r="L37" s="52"/>
      <c r="M37" s="52">
        <v>2.2000000000000002</v>
      </c>
      <c r="N37" s="60">
        <v>2</v>
      </c>
      <c r="O37" s="52">
        <v>1.7</v>
      </c>
      <c r="P37" s="52">
        <v>1.2</v>
      </c>
      <c r="Q37" s="52"/>
      <c r="R37" s="52"/>
      <c r="S37" s="52"/>
      <c r="T37" s="52"/>
      <c r="U37" s="52"/>
      <c r="V37" s="52"/>
      <c r="W37" s="52"/>
      <c r="X37" s="52"/>
      <c r="Y37" s="52"/>
      <c r="Z37" s="52"/>
      <c r="AA37" s="52"/>
      <c r="AB37" s="52"/>
      <c r="AC37" s="52"/>
      <c r="AD37" s="56"/>
      <c r="AE37" s="56"/>
    </row>
    <row r="38" spans="2:31">
      <c r="B38" s="56" t="s">
        <v>578</v>
      </c>
      <c r="C38" s="52">
        <v>1</v>
      </c>
      <c r="D38" s="59">
        <v>0.75</v>
      </c>
      <c r="E38" s="167">
        <v>96527706</v>
      </c>
      <c r="F38" s="253">
        <v>1640</v>
      </c>
      <c r="G38" s="1427" t="s">
        <v>579</v>
      </c>
      <c r="H38" s="52"/>
      <c r="I38" s="52"/>
      <c r="J38" s="52"/>
      <c r="K38" s="52"/>
      <c r="L38" s="52"/>
      <c r="M38" s="52">
        <v>2.4</v>
      </c>
      <c r="N38" s="52">
        <v>2.2000000000000002</v>
      </c>
      <c r="O38" s="52">
        <v>1.9</v>
      </c>
      <c r="P38" s="52">
        <v>1.6</v>
      </c>
      <c r="Q38" s="52">
        <v>1.2</v>
      </c>
      <c r="R38" s="52"/>
      <c r="S38" s="52"/>
      <c r="T38" s="52"/>
      <c r="U38" s="52"/>
      <c r="V38" s="52"/>
      <c r="W38" s="52"/>
      <c r="X38" s="52"/>
      <c r="Y38" s="52"/>
      <c r="Z38" s="52"/>
      <c r="AA38" s="52"/>
      <c r="AB38" s="52"/>
      <c r="AC38" s="52"/>
      <c r="AD38" s="56"/>
      <c r="AE38" s="56"/>
    </row>
    <row r="39" spans="2:31">
      <c r="B39" s="56" t="s">
        <v>580</v>
      </c>
      <c r="C39" s="52">
        <v>1.5</v>
      </c>
      <c r="D39" s="52">
        <v>1.1000000000000001</v>
      </c>
      <c r="E39" s="167">
        <v>96527707</v>
      </c>
      <c r="F39" s="253">
        <v>1746</v>
      </c>
      <c r="G39" s="1427"/>
      <c r="H39" s="52"/>
      <c r="I39" s="52"/>
      <c r="J39" s="52"/>
      <c r="K39" s="52"/>
      <c r="L39" s="52"/>
      <c r="M39" s="52"/>
      <c r="N39" s="52">
        <v>2.2999999999999998</v>
      </c>
      <c r="O39" s="52">
        <v>2.1</v>
      </c>
      <c r="P39" s="52">
        <v>1.9</v>
      </c>
      <c r="Q39" s="52">
        <v>1.6</v>
      </c>
      <c r="R39" s="52">
        <v>1.3</v>
      </c>
      <c r="S39" s="52">
        <v>0.8</v>
      </c>
      <c r="T39" s="52"/>
      <c r="U39" s="52"/>
      <c r="V39" s="52"/>
      <c r="W39" s="52"/>
      <c r="X39" s="52"/>
      <c r="Y39" s="52"/>
      <c r="Z39" s="52"/>
      <c r="AA39" s="52"/>
      <c r="AB39" s="52"/>
      <c r="AC39" s="52"/>
      <c r="AD39" s="56"/>
      <c r="AE39" s="56"/>
    </row>
    <row r="40" spans="2:31">
      <c r="B40" s="56" t="s">
        <v>581</v>
      </c>
      <c r="C40" s="52">
        <v>1.5</v>
      </c>
      <c r="D40" s="52">
        <v>1.1000000000000001</v>
      </c>
      <c r="E40" s="167">
        <v>96527708</v>
      </c>
      <c r="F40" s="253">
        <v>1855</v>
      </c>
      <c r="G40" s="1427"/>
      <c r="H40" s="52"/>
      <c r="I40" s="52"/>
      <c r="J40" s="52"/>
      <c r="K40" s="52"/>
      <c r="L40" s="52"/>
      <c r="M40" s="52"/>
      <c r="N40" s="52">
        <v>2.4</v>
      </c>
      <c r="O40" s="52">
        <v>2.2000000000000002</v>
      </c>
      <c r="P40" s="60">
        <v>2</v>
      </c>
      <c r="Q40" s="52">
        <v>1.8</v>
      </c>
      <c r="R40" s="52">
        <v>1.6</v>
      </c>
      <c r="S40" s="52">
        <v>1.3</v>
      </c>
      <c r="T40" s="52">
        <v>0.8</v>
      </c>
      <c r="U40" s="52"/>
      <c r="V40" s="52"/>
      <c r="W40" s="52"/>
      <c r="X40" s="52"/>
      <c r="Y40" s="52"/>
      <c r="Z40" s="52"/>
      <c r="AA40" s="52"/>
      <c r="AB40" s="52"/>
      <c r="AC40" s="52"/>
      <c r="AD40" s="56"/>
      <c r="AE40" s="56"/>
    </row>
    <row r="41" spans="2:31">
      <c r="B41" s="56" t="s">
        <v>582</v>
      </c>
      <c r="C41" s="52">
        <v>1.5</v>
      </c>
      <c r="D41" s="52">
        <v>1.1000000000000001</v>
      </c>
      <c r="E41" s="167">
        <v>96527709</v>
      </c>
      <c r="F41" s="253">
        <v>1961</v>
      </c>
      <c r="G41" s="1427"/>
      <c r="H41" s="52"/>
      <c r="I41" s="52"/>
      <c r="J41" s="52"/>
      <c r="K41" s="52"/>
      <c r="L41" s="52"/>
      <c r="M41" s="52"/>
      <c r="N41" s="52"/>
      <c r="O41" s="52">
        <v>2.2999999999999998</v>
      </c>
      <c r="P41" s="52">
        <v>2.1</v>
      </c>
      <c r="Q41" s="52">
        <v>1.9</v>
      </c>
      <c r="R41" s="52">
        <v>1.7</v>
      </c>
      <c r="S41" s="52">
        <v>1.5</v>
      </c>
      <c r="T41" s="52">
        <v>1.3</v>
      </c>
      <c r="U41" s="52">
        <v>0.9</v>
      </c>
      <c r="V41" s="52"/>
      <c r="W41" s="52"/>
      <c r="X41" s="52"/>
      <c r="Y41" s="52"/>
      <c r="Z41" s="52"/>
      <c r="AA41" s="52"/>
      <c r="AB41" s="52"/>
      <c r="AC41" s="52"/>
      <c r="AD41" s="56"/>
      <c r="AE41" s="56"/>
    </row>
    <row r="42" spans="2:31">
      <c r="B42" s="56" t="s">
        <v>583</v>
      </c>
      <c r="C42" s="52">
        <v>1.5</v>
      </c>
      <c r="D42" s="52">
        <v>1.1000000000000001</v>
      </c>
      <c r="E42" s="167">
        <v>96527710</v>
      </c>
      <c r="F42" s="253">
        <v>2049</v>
      </c>
      <c r="G42" s="1427"/>
      <c r="H42" s="52"/>
      <c r="I42" s="52"/>
      <c r="J42" s="52"/>
      <c r="K42" s="52"/>
      <c r="L42" s="52"/>
      <c r="M42" s="52"/>
      <c r="N42" s="52"/>
      <c r="O42" s="52">
        <v>2.2999999999999998</v>
      </c>
      <c r="P42" s="52">
        <v>2.2000000000000002</v>
      </c>
      <c r="Q42" s="52">
        <v>2.1</v>
      </c>
      <c r="R42" s="52">
        <v>1.9</v>
      </c>
      <c r="S42" s="52">
        <v>1.7</v>
      </c>
      <c r="T42" s="52">
        <v>1.5</v>
      </c>
      <c r="U42" s="52">
        <v>1.3</v>
      </c>
      <c r="V42" s="52">
        <v>0.9</v>
      </c>
      <c r="W42" s="52"/>
      <c r="X42" s="52"/>
      <c r="Y42" s="52"/>
      <c r="Z42" s="52"/>
      <c r="AA42" s="52"/>
      <c r="AB42" s="52"/>
      <c r="AC42" s="52"/>
      <c r="AD42" s="56"/>
      <c r="AE42" s="56"/>
    </row>
    <row r="43" spans="2:31">
      <c r="B43" s="56" t="s">
        <v>584</v>
      </c>
      <c r="C43" s="52">
        <v>2</v>
      </c>
      <c r="D43" s="52">
        <v>1.5</v>
      </c>
      <c r="E43" s="167">
        <v>96527711</v>
      </c>
      <c r="F43" s="253">
        <v>2333</v>
      </c>
      <c r="G43" s="1427"/>
      <c r="H43" s="52"/>
      <c r="I43" s="52"/>
      <c r="J43" s="52"/>
      <c r="K43" s="52"/>
      <c r="L43" s="52"/>
      <c r="M43" s="52"/>
      <c r="N43" s="52"/>
      <c r="O43" s="52"/>
      <c r="P43" s="52">
        <v>2.2999999999999998</v>
      </c>
      <c r="Q43" s="52">
        <v>2.2000000000000002</v>
      </c>
      <c r="R43" s="52">
        <v>2.1</v>
      </c>
      <c r="S43" s="52">
        <v>1.9</v>
      </c>
      <c r="T43" s="52">
        <v>1.8</v>
      </c>
      <c r="U43" s="52">
        <v>1.7</v>
      </c>
      <c r="V43" s="52">
        <v>1.4</v>
      </c>
      <c r="W43" s="52">
        <v>1.1000000000000001</v>
      </c>
      <c r="X43" s="52">
        <v>0.7</v>
      </c>
      <c r="Y43" s="52"/>
      <c r="Z43" s="52"/>
      <c r="AA43" s="52"/>
      <c r="AB43" s="52"/>
      <c r="AC43" s="52"/>
      <c r="AD43" s="56"/>
      <c r="AE43" s="56"/>
    </row>
    <row r="44" spans="2:31">
      <c r="B44" s="56" t="s">
        <v>585</v>
      </c>
      <c r="C44" s="52">
        <v>2</v>
      </c>
      <c r="D44" s="52">
        <v>1.5</v>
      </c>
      <c r="E44" s="167">
        <v>96527712</v>
      </c>
      <c r="F44" s="253">
        <v>2480</v>
      </c>
      <c r="G44" s="1427"/>
      <c r="H44" s="52"/>
      <c r="I44" s="52"/>
      <c r="J44" s="52"/>
      <c r="K44" s="52"/>
      <c r="L44" s="52"/>
      <c r="M44" s="52"/>
      <c r="N44" s="52"/>
      <c r="O44" s="52"/>
      <c r="P44" s="52"/>
      <c r="Q44" s="52">
        <v>2.2999999999999998</v>
      </c>
      <c r="R44" s="52">
        <v>2.2000000000000002</v>
      </c>
      <c r="S44" s="52">
        <v>2.1</v>
      </c>
      <c r="T44" s="52">
        <v>1.9</v>
      </c>
      <c r="U44" s="52">
        <v>1.8</v>
      </c>
      <c r="V44" s="52">
        <v>1.6</v>
      </c>
      <c r="W44" s="52">
        <v>1.4</v>
      </c>
      <c r="X44" s="52">
        <v>1</v>
      </c>
      <c r="Y44" s="52">
        <v>0.8</v>
      </c>
      <c r="Z44" s="52"/>
      <c r="AA44" s="52"/>
      <c r="AB44" s="52"/>
      <c r="AC44" s="52"/>
      <c r="AD44" s="56"/>
      <c r="AE44" s="56"/>
    </row>
    <row r="45" spans="2:31">
      <c r="B45" s="56" t="s">
        <v>586</v>
      </c>
      <c r="C45" s="52">
        <v>2</v>
      </c>
      <c r="D45" s="52">
        <v>1.5</v>
      </c>
      <c r="E45" s="167">
        <v>96527713</v>
      </c>
      <c r="F45" s="253">
        <v>2639</v>
      </c>
      <c r="G45" s="1427"/>
      <c r="H45" s="52"/>
      <c r="I45" s="52"/>
      <c r="J45" s="52"/>
      <c r="K45" s="52"/>
      <c r="L45" s="52"/>
      <c r="M45" s="52"/>
      <c r="N45" s="52"/>
      <c r="O45" s="52"/>
      <c r="P45" s="52"/>
      <c r="Q45" s="52"/>
      <c r="R45" s="52">
        <v>2.2999999999999998</v>
      </c>
      <c r="S45" s="52">
        <v>2.2000000000000002</v>
      </c>
      <c r="T45" s="60">
        <v>2</v>
      </c>
      <c r="U45" s="52">
        <v>1.9</v>
      </c>
      <c r="V45" s="52">
        <v>1.8</v>
      </c>
      <c r="W45" s="52">
        <v>1.5</v>
      </c>
      <c r="X45" s="52">
        <v>1.5</v>
      </c>
      <c r="Y45" s="52">
        <v>1.3</v>
      </c>
      <c r="Z45" s="52">
        <v>1</v>
      </c>
      <c r="AA45" s="52"/>
      <c r="AB45" s="52"/>
      <c r="AC45" s="52"/>
      <c r="AD45" s="56"/>
      <c r="AE45" s="56"/>
    </row>
    <row r="46" spans="2:31">
      <c r="B46" s="56" t="s">
        <v>587</v>
      </c>
      <c r="C46" s="52">
        <v>3</v>
      </c>
      <c r="D46" s="52">
        <v>2.2000000000000002</v>
      </c>
      <c r="E46" s="167">
        <v>96527714</v>
      </c>
      <c r="F46" s="253">
        <v>2971</v>
      </c>
      <c r="G46" s="1427"/>
      <c r="H46" s="52"/>
      <c r="I46" s="52"/>
      <c r="J46" s="52"/>
      <c r="K46" s="52"/>
      <c r="L46" s="52"/>
      <c r="M46" s="52"/>
      <c r="N46" s="52"/>
      <c r="O46" s="52"/>
      <c r="P46" s="52"/>
      <c r="Q46" s="52"/>
      <c r="R46" s="52"/>
      <c r="S46" s="52"/>
      <c r="T46" s="52">
        <v>2.2999999999999998</v>
      </c>
      <c r="U46" s="52">
        <v>2.1</v>
      </c>
      <c r="V46" s="60">
        <v>2</v>
      </c>
      <c r="W46" s="52">
        <v>1.9</v>
      </c>
      <c r="X46" s="52">
        <v>1.7</v>
      </c>
      <c r="Y46" s="52">
        <v>1.6</v>
      </c>
      <c r="Z46" s="52">
        <v>1.4</v>
      </c>
      <c r="AA46" s="52">
        <v>1</v>
      </c>
      <c r="AB46" s="52">
        <v>0.7</v>
      </c>
      <c r="AC46" s="52"/>
      <c r="AD46" s="56"/>
      <c r="AE46" s="56"/>
    </row>
    <row r="47" spans="2:31">
      <c r="B47" s="56" t="s">
        <v>588</v>
      </c>
      <c r="C47" s="52">
        <v>3</v>
      </c>
      <c r="D47" s="52">
        <v>2.2000000000000002</v>
      </c>
      <c r="E47" s="167">
        <v>96527715</v>
      </c>
      <c r="F47" s="253">
        <v>3130</v>
      </c>
      <c r="G47" s="1427"/>
      <c r="H47" s="52"/>
      <c r="I47" s="52"/>
      <c r="J47" s="52"/>
      <c r="K47" s="52"/>
      <c r="L47" s="52"/>
      <c r="M47" s="52"/>
      <c r="N47" s="52"/>
      <c r="O47" s="52"/>
      <c r="P47" s="52"/>
      <c r="Q47" s="52"/>
      <c r="R47" s="52"/>
      <c r="S47" s="52">
        <v>2.2999999999999998</v>
      </c>
      <c r="T47" s="52">
        <v>2.4</v>
      </c>
      <c r="U47" s="52">
        <v>2.2000000000000002</v>
      </c>
      <c r="V47" s="52">
        <v>2.1</v>
      </c>
      <c r="W47" s="60">
        <v>2</v>
      </c>
      <c r="X47" s="52">
        <v>1.9</v>
      </c>
      <c r="Y47" s="52">
        <v>1.8</v>
      </c>
      <c r="Z47" s="52">
        <v>1.6</v>
      </c>
      <c r="AA47" s="52">
        <v>1.3</v>
      </c>
      <c r="AB47" s="52">
        <v>1.2</v>
      </c>
      <c r="AC47" s="52">
        <v>0.9</v>
      </c>
      <c r="AD47" s="52">
        <v>0.6</v>
      </c>
      <c r="AE47" s="56"/>
    </row>
    <row r="48" spans="2:31">
      <c r="E48" s="53"/>
      <c r="F48" s="132"/>
      <c r="G48" s="54"/>
      <c r="H48" s="10"/>
      <c r="I48" s="10"/>
      <c r="J48" s="10"/>
      <c r="K48" s="10"/>
      <c r="L48" s="10"/>
      <c r="M48" s="10"/>
      <c r="N48" s="10"/>
      <c r="O48" s="10"/>
      <c r="P48" s="10"/>
      <c r="Q48" s="10"/>
      <c r="R48" s="10"/>
      <c r="S48" s="10"/>
      <c r="T48" s="10"/>
      <c r="U48" s="10"/>
      <c r="V48" s="10"/>
      <c r="W48" s="22"/>
      <c r="X48" s="10"/>
      <c r="Y48" s="10"/>
      <c r="Z48" s="10"/>
      <c r="AA48" s="10"/>
      <c r="AB48" s="10"/>
      <c r="AC48" s="10"/>
      <c r="AD48" s="10"/>
    </row>
    <row r="49" spans="2:31">
      <c r="E49" s="53"/>
      <c r="F49" s="132"/>
      <c r="G49" s="54"/>
      <c r="H49" s="10"/>
      <c r="I49" s="10"/>
      <c r="J49" s="10"/>
      <c r="K49" s="10"/>
      <c r="L49" s="10"/>
      <c r="M49" s="10"/>
      <c r="N49" s="10"/>
      <c r="O49" s="10"/>
      <c r="P49" s="10"/>
      <c r="Q49" s="10"/>
      <c r="R49" s="10"/>
      <c r="S49" s="10"/>
      <c r="T49" s="10"/>
      <c r="U49" s="10"/>
      <c r="V49" s="10"/>
      <c r="W49" s="22"/>
      <c r="X49" s="10"/>
      <c r="Y49" s="10"/>
      <c r="Z49" s="10"/>
      <c r="AA49" s="10"/>
      <c r="AB49" s="10"/>
      <c r="AC49" s="10"/>
      <c r="AD49" s="10"/>
    </row>
    <row r="50" spans="2:31">
      <c r="E50" s="53"/>
      <c r="F50" s="132"/>
      <c r="G50" s="54"/>
      <c r="H50" s="10"/>
      <c r="I50" s="10"/>
      <c r="J50" s="10"/>
      <c r="K50" s="10"/>
      <c r="L50" s="10"/>
      <c r="M50" s="10"/>
      <c r="N50" s="10"/>
      <c r="O50" s="10"/>
      <c r="P50" s="10"/>
      <c r="Q50" s="10"/>
      <c r="R50" s="10"/>
      <c r="S50" s="10"/>
      <c r="T50" s="10"/>
      <c r="U50" s="10"/>
      <c r="V50" s="10"/>
      <c r="W50" s="22"/>
      <c r="X50" s="10"/>
      <c r="Y50" s="10"/>
      <c r="Z50" s="10"/>
      <c r="AA50" s="10"/>
      <c r="AB50" s="10"/>
      <c r="AC50" s="10"/>
      <c r="AD50" s="10"/>
    </row>
    <row r="51" spans="2:31">
      <c r="E51" s="53"/>
      <c r="F51" s="132"/>
      <c r="G51" s="54"/>
      <c r="H51" s="10"/>
      <c r="I51" s="10"/>
      <c r="J51" s="10"/>
      <c r="K51" s="10"/>
      <c r="L51" s="10"/>
      <c r="M51" s="10"/>
      <c r="N51" s="10"/>
      <c r="O51" s="10"/>
      <c r="P51" s="10"/>
      <c r="Q51" s="10"/>
      <c r="R51" s="10"/>
      <c r="S51" s="10"/>
      <c r="T51" s="10"/>
      <c r="U51" s="10"/>
      <c r="V51" s="10"/>
      <c r="W51" s="22"/>
      <c r="X51" s="10"/>
      <c r="Y51" s="10"/>
      <c r="Z51" s="10"/>
      <c r="AA51" s="10"/>
      <c r="AB51" s="10"/>
      <c r="AC51" s="10"/>
      <c r="AD51" s="10"/>
    </row>
    <row r="52" spans="2:31">
      <c r="E52" s="53"/>
      <c r="F52" s="132"/>
      <c r="G52" s="54"/>
      <c r="H52" s="10"/>
      <c r="I52" s="10"/>
      <c r="J52" s="10"/>
      <c r="K52" s="10"/>
      <c r="L52" s="10"/>
      <c r="M52" s="10"/>
      <c r="N52" s="10"/>
      <c r="O52" s="10"/>
      <c r="P52" s="10"/>
      <c r="Q52" s="10"/>
      <c r="R52" s="10"/>
      <c r="S52" s="10"/>
      <c r="T52" s="10"/>
      <c r="U52" s="10"/>
      <c r="V52" s="10"/>
      <c r="W52" s="22"/>
      <c r="X52" s="10"/>
      <c r="Y52" s="10"/>
      <c r="Z52" s="10"/>
      <c r="AA52" s="10"/>
      <c r="AB52" s="10"/>
      <c r="AC52" s="10"/>
      <c r="AD52" s="10"/>
    </row>
    <row r="53" spans="2:31">
      <c r="E53" s="53"/>
      <c r="F53" s="132"/>
      <c r="G53" s="54"/>
      <c r="H53" s="10"/>
      <c r="I53" s="10"/>
      <c r="J53" s="10"/>
      <c r="K53" s="10"/>
      <c r="L53" s="10"/>
      <c r="M53" s="10"/>
      <c r="N53" s="10"/>
      <c r="O53" s="10"/>
      <c r="P53" s="10"/>
      <c r="Q53" s="10"/>
      <c r="R53" s="10"/>
      <c r="S53" s="10"/>
      <c r="T53" s="10"/>
      <c r="U53" s="10"/>
      <c r="V53" s="10"/>
      <c r="W53" s="22"/>
      <c r="X53" s="10"/>
      <c r="Y53" s="10"/>
      <c r="Z53" s="10"/>
      <c r="AA53" s="10"/>
      <c r="AB53" s="10"/>
      <c r="AC53" s="10"/>
      <c r="AD53" s="10"/>
    </row>
    <row r="54" spans="2:31">
      <c r="E54" s="53"/>
      <c r="F54" s="132"/>
      <c r="G54" s="54"/>
      <c r="H54" s="10"/>
      <c r="I54" s="10"/>
      <c r="J54" s="10"/>
      <c r="K54" s="10"/>
      <c r="L54" s="10"/>
      <c r="M54" s="10"/>
      <c r="N54" s="10"/>
      <c r="O54" s="10"/>
      <c r="P54" s="10"/>
      <c r="Q54" s="10"/>
      <c r="R54" s="10"/>
      <c r="S54" s="10"/>
      <c r="T54" s="10"/>
      <c r="U54" s="10"/>
      <c r="V54" s="10"/>
      <c r="W54" s="22"/>
      <c r="X54" s="10"/>
      <c r="Y54" s="10"/>
      <c r="Z54" s="10"/>
      <c r="AA54" s="10"/>
      <c r="AB54" s="10"/>
      <c r="AC54" s="10"/>
      <c r="AD54" s="10"/>
    </row>
    <row r="55" spans="2:31">
      <c r="E55" s="53"/>
      <c r="F55" s="132"/>
      <c r="G55" s="54"/>
      <c r="H55" s="10"/>
      <c r="I55" s="10"/>
      <c r="J55" s="10"/>
      <c r="K55" s="10"/>
      <c r="L55" s="10"/>
      <c r="M55" s="10"/>
      <c r="N55" s="10"/>
      <c r="O55" s="10"/>
      <c r="P55" s="10"/>
      <c r="Q55" s="10"/>
      <c r="R55" s="10"/>
      <c r="S55" s="10"/>
      <c r="T55" s="10"/>
      <c r="U55" s="10"/>
      <c r="V55" s="10"/>
      <c r="W55" s="22"/>
      <c r="X55" s="10"/>
      <c r="Y55" s="10"/>
      <c r="Z55" s="10"/>
      <c r="AA55" s="10"/>
      <c r="AB55" s="10"/>
      <c r="AC55" s="10"/>
      <c r="AD55" s="10"/>
    </row>
    <row r="56" spans="2:31">
      <c r="E56" s="53"/>
      <c r="F56" s="132"/>
      <c r="G56" s="54"/>
      <c r="H56" s="10"/>
      <c r="I56" s="10"/>
      <c r="J56" s="10"/>
      <c r="K56" s="10"/>
      <c r="L56" s="10"/>
      <c r="M56" s="10"/>
      <c r="N56" s="10"/>
      <c r="O56" s="10"/>
      <c r="P56" s="10"/>
      <c r="Q56" s="10"/>
      <c r="R56" s="10"/>
      <c r="S56" s="10"/>
      <c r="T56" s="10"/>
      <c r="U56" s="10"/>
      <c r="V56" s="10"/>
      <c r="W56" s="22"/>
      <c r="X56" s="10"/>
      <c r="Y56" s="10"/>
      <c r="Z56" s="10"/>
      <c r="AA56" s="10"/>
      <c r="AB56" s="10"/>
      <c r="AC56" s="10"/>
      <c r="AD56" s="10"/>
    </row>
    <row r="57" spans="2:31" ht="19.8">
      <c r="B57" s="199" t="s">
        <v>589</v>
      </c>
      <c r="E57" s="53"/>
      <c r="F57" s="132"/>
      <c r="G57" s="54"/>
      <c r="H57" s="10"/>
      <c r="I57" s="10"/>
      <c r="J57" s="10"/>
      <c r="K57" s="10"/>
      <c r="L57" s="10"/>
      <c r="M57" s="10"/>
      <c r="N57" s="10"/>
      <c r="O57" s="10"/>
      <c r="P57" s="10"/>
      <c r="Q57" s="10"/>
      <c r="R57" s="10"/>
      <c r="S57" s="10"/>
      <c r="T57" s="10"/>
      <c r="U57" s="10"/>
      <c r="V57" s="10"/>
      <c r="W57" s="22"/>
      <c r="X57" s="10"/>
      <c r="Y57" s="10"/>
      <c r="Z57" s="10"/>
      <c r="AA57" s="10"/>
      <c r="AB57" s="10"/>
      <c r="AC57" s="10"/>
      <c r="AD57" s="10"/>
    </row>
    <row r="58" spans="2:31">
      <c r="E58" s="53"/>
      <c r="F58" s="132"/>
      <c r="G58" s="54"/>
      <c r="H58" s="10"/>
      <c r="I58" s="10"/>
      <c r="J58" s="10"/>
      <c r="K58" s="10"/>
      <c r="L58" s="10"/>
      <c r="M58" s="10"/>
      <c r="N58" s="10"/>
      <c r="O58" s="10"/>
      <c r="P58" s="10"/>
      <c r="Q58" s="10"/>
      <c r="R58" s="10"/>
      <c r="S58" s="10"/>
      <c r="T58" s="10"/>
      <c r="U58" s="10"/>
      <c r="V58" s="10"/>
      <c r="W58" s="22"/>
      <c r="X58" s="10"/>
      <c r="Y58" s="10"/>
      <c r="Z58" s="10"/>
      <c r="AA58" s="10"/>
      <c r="AB58" s="10"/>
      <c r="AC58" s="10"/>
      <c r="AD58" s="10"/>
    </row>
    <row r="59" spans="2:31">
      <c r="E59" s="53"/>
      <c r="F59" s="132"/>
      <c r="G59" s="54"/>
      <c r="H59" s="10"/>
      <c r="I59" s="10"/>
      <c r="J59" s="10"/>
      <c r="K59" s="10"/>
      <c r="L59" s="10"/>
      <c r="M59" s="10"/>
      <c r="N59" s="10"/>
      <c r="O59" s="10"/>
      <c r="P59" s="10"/>
      <c r="Q59" s="10"/>
      <c r="R59" s="10"/>
      <c r="S59" s="10"/>
      <c r="T59" s="10"/>
      <c r="U59" s="10"/>
      <c r="V59" s="10"/>
      <c r="W59" s="22"/>
      <c r="X59" s="10"/>
      <c r="Y59" s="10"/>
      <c r="Z59" s="10"/>
      <c r="AA59" s="10"/>
      <c r="AB59" s="10"/>
      <c r="AC59" s="10"/>
      <c r="AD59" s="10"/>
    </row>
    <row r="60" spans="2:31">
      <c r="E60" s="27"/>
      <c r="F60" s="49"/>
      <c r="H60" s="10"/>
      <c r="I60" s="10"/>
      <c r="J60" s="10"/>
      <c r="K60" s="10"/>
      <c r="L60" s="10"/>
      <c r="M60" s="10"/>
      <c r="N60" s="10"/>
      <c r="O60" s="10"/>
      <c r="P60" s="10"/>
      <c r="Q60" s="10"/>
      <c r="R60" s="10"/>
      <c r="S60" s="10"/>
      <c r="T60" s="10"/>
      <c r="U60" s="10"/>
      <c r="V60" s="10"/>
      <c r="W60" s="22"/>
      <c r="X60" s="10"/>
      <c r="Y60" s="10"/>
      <c r="Z60" s="10"/>
      <c r="AA60" s="10"/>
      <c r="AB60" s="10"/>
      <c r="AC60" s="10"/>
      <c r="AD60" s="10"/>
    </row>
    <row r="61" spans="2:31" ht="12.75" customHeight="1">
      <c r="B61" s="1428" t="s">
        <v>300</v>
      </c>
      <c r="C61" s="1428" t="s">
        <v>301</v>
      </c>
      <c r="D61" s="1428"/>
      <c r="E61" s="1428" t="s">
        <v>218</v>
      </c>
      <c r="F61" s="1438" t="s">
        <v>219</v>
      </c>
      <c r="G61" s="1439" t="s">
        <v>564</v>
      </c>
      <c r="H61" s="1429" t="s">
        <v>303</v>
      </c>
      <c r="I61" s="1429"/>
      <c r="J61" s="1429"/>
      <c r="K61" s="1429"/>
      <c r="L61" s="1429"/>
      <c r="M61" s="1429"/>
      <c r="N61" s="1429"/>
      <c r="O61" s="1429"/>
      <c r="P61" s="1429"/>
      <c r="Q61" s="1429"/>
      <c r="R61" s="1429"/>
      <c r="S61" s="1429"/>
      <c r="T61" s="1429"/>
      <c r="U61" s="1429"/>
      <c r="V61" s="1429"/>
      <c r="W61" s="1429"/>
      <c r="X61" s="1429"/>
      <c r="Y61" s="1429"/>
      <c r="Z61" s="1429"/>
      <c r="AA61" s="1429"/>
      <c r="AB61" s="1429"/>
      <c r="AC61" s="1429"/>
      <c r="AD61" s="1429"/>
      <c r="AE61" s="1429"/>
    </row>
    <row r="62" spans="2:31">
      <c r="B62" s="1428"/>
      <c r="C62" s="1428"/>
      <c r="D62" s="1428"/>
      <c r="E62" s="1428"/>
      <c r="F62" s="1438"/>
      <c r="G62" s="1439"/>
      <c r="H62" s="1429"/>
      <c r="I62" s="1429"/>
      <c r="J62" s="1429"/>
      <c r="K62" s="1429"/>
      <c r="L62" s="1429"/>
      <c r="M62" s="1429"/>
      <c r="N62" s="1429"/>
      <c r="O62" s="1429"/>
      <c r="P62" s="1429"/>
      <c r="Q62" s="1429"/>
      <c r="R62" s="1429"/>
      <c r="S62" s="1429"/>
      <c r="T62" s="1429"/>
      <c r="U62" s="1429"/>
      <c r="V62" s="1429"/>
      <c r="W62" s="1429"/>
      <c r="X62" s="1429"/>
      <c r="Y62" s="1429"/>
      <c r="Z62" s="1429"/>
      <c r="AA62" s="1429"/>
      <c r="AB62" s="1429"/>
      <c r="AC62" s="1429"/>
      <c r="AD62" s="1429"/>
      <c r="AE62" s="1429"/>
    </row>
    <row r="63" spans="2:31">
      <c r="B63" s="1428"/>
      <c r="C63" s="189" t="s">
        <v>304</v>
      </c>
      <c r="D63" s="189" t="s">
        <v>305</v>
      </c>
      <c r="E63" s="1428"/>
      <c r="F63" s="1438"/>
      <c r="G63" s="1439"/>
      <c r="H63" s="189">
        <v>5</v>
      </c>
      <c r="I63" s="189">
        <v>10</v>
      </c>
      <c r="J63" s="189">
        <v>15</v>
      </c>
      <c r="K63" s="189">
        <v>20</v>
      </c>
      <c r="L63" s="189">
        <v>30</v>
      </c>
      <c r="M63" s="189">
        <v>40</v>
      </c>
      <c r="N63" s="189">
        <v>50</v>
      </c>
      <c r="O63" s="189">
        <v>60</v>
      </c>
      <c r="P63" s="189">
        <v>70</v>
      </c>
      <c r="Q63" s="189">
        <v>80</v>
      </c>
      <c r="R63" s="189">
        <v>90</v>
      </c>
      <c r="S63" s="189">
        <v>100</v>
      </c>
      <c r="T63" s="189">
        <v>110</v>
      </c>
      <c r="U63" s="189">
        <v>120</v>
      </c>
      <c r="V63" s="189">
        <v>130</v>
      </c>
      <c r="W63" s="189">
        <v>140</v>
      </c>
      <c r="X63" s="189">
        <v>150</v>
      </c>
      <c r="Y63" s="189">
        <v>160</v>
      </c>
      <c r="Z63" s="189">
        <v>170</v>
      </c>
      <c r="AA63" s="189">
        <v>190</v>
      </c>
      <c r="AB63" s="189">
        <v>200</v>
      </c>
      <c r="AC63" s="189">
        <v>210</v>
      </c>
      <c r="AD63" s="190">
        <v>220</v>
      </c>
      <c r="AE63" s="190">
        <v>230</v>
      </c>
    </row>
    <row r="64" spans="2:31">
      <c r="B64" s="56" t="s">
        <v>590</v>
      </c>
      <c r="C64" s="52">
        <v>0.5</v>
      </c>
      <c r="D64" s="59">
        <v>0.37</v>
      </c>
      <c r="E64" s="52">
        <v>96527888</v>
      </c>
      <c r="F64" s="745">
        <v>1062</v>
      </c>
      <c r="G64" s="1427" t="s">
        <v>579</v>
      </c>
      <c r="H64" s="52">
        <v>4.2</v>
      </c>
      <c r="I64" s="52">
        <v>2.8</v>
      </c>
      <c r="J64" s="52"/>
      <c r="K64" s="52"/>
      <c r="L64" s="52"/>
      <c r="M64" s="52"/>
      <c r="N64" s="52"/>
      <c r="O64" s="52"/>
      <c r="P64" s="52"/>
      <c r="Q64" s="52"/>
      <c r="R64" s="52"/>
      <c r="S64" s="52"/>
      <c r="T64" s="52"/>
      <c r="U64" s="52"/>
      <c r="V64" s="52"/>
      <c r="W64" s="52"/>
      <c r="X64" s="52"/>
      <c r="Y64" s="52"/>
      <c r="Z64" s="52"/>
      <c r="AA64" s="52"/>
      <c r="AB64" s="52"/>
      <c r="AC64" s="52"/>
      <c r="AD64" s="56"/>
      <c r="AE64" s="56"/>
    </row>
    <row r="65" spans="2:31">
      <c r="B65" s="56" t="s">
        <v>591</v>
      </c>
      <c r="C65" s="52">
        <v>0.5</v>
      </c>
      <c r="D65" s="59">
        <v>0.37</v>
      </c>
      <c r="E65" s="52">
        <v>96527889</v>
      </c>
      <c r="F65" s="745">
        <v>1113</v>
      </c>
      <c r="G65" s="1427"/>
      <c r="H65" s="52"/>
      <c r="I65" s="52">
        <v>4.3</v>
      </c>
      <c r="J65" s="52">
        <v>3</v>
      </c>
      <c r="K65" s="52"/>
      <c r="L65" s="52"/>
      <c r="M65" s="52"/>
      <c r="N65" s="52"/>
      <c r="O65" s="52"/>
      <c r="P65" s="52"/>
      <c r="Q65" s="52"/>
      <c r="R65" s="52"/>
      <c r="S65" s="52"/>
      <c r="T65" s="52"/>
      <c r="U65" s="52"/>
      <c r="V65" s="52"/>
      <c r="W65" s="52"/>
      <c r="X65" s="52"/>
      <c r="Y65" s="52"/>
      <c r="Z65" s="52"/>
      <c r="AA65" s="52"/>
      <c r="AB65" s="52"/>
      <c r="AC65" s="52"/>
      <c r="AD65" s="56"/>
      <c r="AE65" s="56"/>
    </row>
    <row r="66" spans="2:31">
      <c r="B66" s="56" t="s">
        <v>592</v>
      </c>
      <c r="C66" s="52">
        <v>0.5</v>
      </c>
      <c r="D66" s="59">
        <v>0.37</v>
      </c>
      <c r="E66" s="52">
        <v>96527890</v>
      </c>
      <c r="F66" s="745">
        <v>1166</v>
      </c>
      <c r="G66" s="1427"/>
      <c r="H66" s="52"/>
      <c r="I66" s="52">
        <v>4.4000000000000004</v>
      </c>
      <c r="J66" s="52">
        <v>3.7</v>
      </c>
      <c r="K66" s="52">
        <v>2.8</v>
      </c>
      <c r="L66" s="52"/>
      <c r="M66" s="52"/>
      <c r="N66" s="52"/>
      <c r="O66" s="52"/>
      <c r="P66" s="52"/>
      <c r="Q66" s="52"/>
      <c r="R66" s="52"/>
      <c r="S66" s="52"/>
      <c r="T66" s="52"/>
      <c r="U66" s="52"/>
      <c r="V66" s="52"/>
      <c r="W66" s="52"/>
      <c r="X66" s="52"/>
      <c r="Y66" s="52"/>
      <c r="Z66" s="58"/>
      <c r="AA66" s="58"/>
      <c r="AB66" s="58"/>
      <c r="AC66" s="58"/>
      <c r="AD66" s="56"/>
      <c r="AE66" s="56"/>
    </row>
    <row r="67" spans="2:31">
      <c r="B67" s="1009" t="s">
        <v>593</v>
      </c>
      <c r="C67" s="1006">
        <v>0.5</v>
      </c>
      <c r="D67" s="1155">
        <v>0.37</v>
      </c>
      <c r="E67" s="1006">
        <v>96527891</v>
      </c>
      <c r="F67" s="1154">
        <v>1215</v>
      </c>
      <c r="G67" s="1427"/>
      <c r="H67" s="1006"/>
      <c r="I67" s="1006"/>
      <c r="J67" s="1007">
        <v>4</v>
      </c>
      <c r="K67" s="1006">
        <v>3.5</v>
      </c>
      <c r="L67" s="1006">
        <v>1.6</v>
      </c>
      <c r="M67" s="1006"/>
      <c r="N67" s="1006"/>
      <c r="O67" s="1006"/>
      <c r="P67" s="1006"/>
      <c r="Q67" s="1006"/>
      <c r="R67" s="1006"/>
      <c r="S67" s="1006"/>
      <c r="T67" s="1006"/>
      <c r="U67" s="1006"/>
      <c r="V67" s="1006"/>
      <c r="W67" s="1006"/>
      <c r="X67" s="1006"/>
      <c r="Y67" s="1152"/>
      <c r="Z67" s="1462" t="s">
        <v>311</v>
      </c>
      <c r="AA67" s="1462"/>
      <c r="AB67" s="1462"/>
      <c r="AC67" s="1462"/>
      <c r="AD67" s="1009"/>
      <c r="AE67" s="1009"/>
    </row>
    <row r="68" spans="2:31">
      <c r="B68" s="56" t="s">
        <v>594</v>
      </c>
      <c r="C68" s="52">
        <v>0.75</v>
      </c>
      <c r="D68" s="52">
        <v>0.6</v>
      </c>
      <c r="E68" s="52">
        <v>96527892</v>
      </c>
      <c r="F68" s="745">
        <v>1230</v>
      </c>
      <c r="G68" s="1427"/>
      <c r="H68" s="52"/>
      <c r="I68" s="52"/>
      <c r="J68" s="52">
        <v>4.4000000000000004</v>
      </c>
      <c r="K68" s="52">
        <v>3.9</v>
      </c>
      <c r="L68" s="52">
        <v>2.7</v>
      </c>
      <c r="M68" s="52"/>
      <c r="N68" s="52"/>
      <c r="O68" s="52"/>
      <c r="P68" s="52"/>
      <c r="Q68" s="52"/>
      <c r="R68" s="52"/>
      <c r="S68" s="52"/>
      <c r="T68" s="52"/>
      <c r="U68" s="52"/>
      <c r="V68" s="52"/>
      <c r="W68" s="52"/>
      <c r="X68" s="52"/>
      <c r="Y68" s="61"/>
      <c r="Z68" s="1462"/>
      <c r="AA68" s="1462"/>
      <c r="AB68" s="1462"/>
      <c r="AC68" s="1462"/>
      <c r="AD68" s="56"/>
      <c r="AE68" s="56"/>
    </row>
    <row r="69" spans="2:31">
      <c r="B69" s="56" t="s">
        <v>595</v>
      </c>
      <c r="C69" s="52">
        <v>0.75</v>
      </c>
      <c r="D69" s="52">
        <v>0.6</v>
      </c>
      <c r="E69" s="52">
        <v>96527893</v>
      </c>
      <c r="F69" s="745">
        <v>1290</v>
      </c>
      <c r="G69" s="1427"/>
      <c r="H69" s="52"/>
      <c r="I69" s="52"/>
      <c r="J69" s="52"/>
      <c r="K69" s="52">
        <v>4.2</v>
      </c>
      <c r="L69" s="52">
        <v>3.3</v>
      </c>
      <c r="M69" s="52">
        <v>1.9</v>
      </c>
      <c r="N69" s="52"/>
      <c r="O69" s="52"/>
      <c r="P69" s="52"/>
      <c r="Q69" s="52"/>
      <c r="R69" s="52"/>
      <c r="S69" s="52"/>
      <c r="T69" s="52"/>
      <c r="U69" s="52"/>
      <c r="V69" s="52"/>
      <c r="W69" s="52"/>
      <c r="X69" s="52"/>
      <c r="Y69" s="62"/>
      <c r="Z69" s="1462"/>
      <c r="AA69" s="1462"/>
      <c r="AB69" s="1462"/>
      <c r="AC69" s="1462"/>
      <c r="AD69" s="56"/>
      <c r="AE69" s="56"/>
    </row>
    <row r="70" spans="2:31">
      <c r="B70" s="1009" t="s">
        <v>596</v>
      </c>
      <c r="C70" s="1006">
        <v>1</v>
      </c>
      <c r="D70" s="1155">
        <v>0.75</v>
      </c>
      <c r="E70" s="1006">
        <v>96527894</v>
      </c>
      <c r="F70" s="1154">
        <v>1354</v>
      </c>
      <c r="G70" s="1427"/>
      <c r="H70" s="1006"/>
      <c r="I70" s="1006"/>
      <c r="J70" s="1006"/>
      <c r="K70" s="1006">
        <v>4.4000000000000004</v>
      </c>
      <c r="L70" s="1006">
        <v>3.7</v>
      </c>
      <c r="M70" s="1006">
        <v>2.8</v>
      </c>
      <c r="N70" s="1006">
        <v>1.1000000000000001</v>
      </c>
      <c r="O70" s="1006"/>
      <c r="P70" s="1006"/>
      <c r="Q70" s="1006"/>
      <c r="R70" s="1006"/>
      <c r="S70" s="1006"/>
      <c r="T70" s="1006"/>
      <c r="U70" s="1006"/>
      <c r="V70" s="1006"/>
      <c r="W70" s="1006"/>
      <c r="X70" s="1006"/>
      <c r="Y70" s="1006"/>
      <c r="Z70" s="1006"/>
      <c r="AA70" s="1006"/>
      <c r="AB70" s="1006"/>
      <c r="AC70" s="1006"/>
      <c r="AD70" s="1009"/>
      <c r="AE70" s="1009"/>
    </row>
    <row r="71" spans="2:31">
      <c r="B71" s="1009" t="s">
        <v>597</v>
      </c>
      <c r="C71" s="1006">
        <v>1</v>
      </c>
      <c r="D71" s="1155">
        <v>0.75</v>
      </c>
      <c r="E71" s="1006">
        <v>96527899</v>
      </c>
      <c r="F71" s="1154">
        <v>1412</v>
      </c>
      <c r="G71" s="1427"/>
      <c r="H71" s="1006"/>
      <c r="I71" s="1006"/>
      <c r="J71" s="1006"/>
      <c r="K71" s="1006">
        <v>4.3</v>
      </c>
      <c r="L71" s="1007">
        <v>4</v>
      </c>
      <c r="M71" s="1006">
        <v>3.2</v>
      </c>
      <c r="N71" s="1006">
        <v>2.2000000000000002</v>
      </c>
      <c r="O71" s="1006"/>
      <c r="P71" s="1006"/>
      <c r="Q71" s="1006"/>
      <c r="R71" s="1006"/>
      <c r="S71" s="1006"/>
      <c r="T71" s="1006"/>
      <c r="U71" s="1006"/>
      <c r="V71" s="1006"/>
      <c r="W71" s="1006"/>
      <c r="X71" s="1006"/>
      <c r="Y71" s="1006"/>
      <c r="Z71" s="1006"/>
      <c r="AA71" s="1006"/>
      <c r="AB71" s="1006"/>
      <c r="AC71" s="1006"/>
      <c r="AD71" s="1009"/>
      <c r="AE71" s="1009"/>
    </row>
    <row r="72" spans="2:31">
      <c r="B72" s="56" t="s">
        <v>598</v>
      </c>
      <c r="C72" s="52">
        <v>1</v>
      </c>
      <c r="D72" s="59">
        <v>0.75</v>
      </c>
      <c r="E72" s="52">
        <v>96527896</v>
      </c>
      <c r="F72" s="745">
        <v>1470</v>
      </c>
      <c r="G72" s="1427"/>
      <c r="H72" s="52"/>
      <c r="I72" s="52"/>
      <c r="J72" s="52"/>
      <c r="K72" s="52"/>
      <c r="L72" s="52">
        <v>4.0999999999999996</v>
      </c>
      <c r="M72" s="52">
        <v>3.5</v>
      </c>
      <c r="N72" s="52">
        <v>2.8</v>
      </c>
      <c r="O72" s="52">
        <v>1.5</v>
      </c>
      <c r="P72" s="52"/>
      <c r="Q72" s="52"/>
      <c r="R72" s="52"/>
      <c r="S72" s="52"/>
      <c r="T72" s="52"/>
      <c r="U72" s="52"/>
      <c r="V72" s="52"/>
      <c r="W72" s="52"/>
      <c r="X72" s="52"/>
      <c r="Y72" s="52"/>
      <c r="Z72" s="52"/>
      <c r="AA72" s="52"/>
      <c r="AB72" s="52"/>
      <c r="AC72" s="52"/>
      <c r="AD72" s="56"/>
      <c r="AE72" s="56"/>
    </row>
    <row r="73" spans="2:31">
      <c r="B73" s="1009" t="s">
        <v>599</v>
      </c>
      <c r="C73" s="1006">
        <v>1.5</v>
      </c>
      <c r="D73" s="1006">
        <v>1.1000000000000001</v>
      </c>
      <c r="E73" s="1006">
        <v>96527897</v>
      </c>
      <c r="F73" s="1154">
        <v>1556</v>
      </c>
      <c r="G73" s="1427"/>
      <c r="H73" s="1006"/>
      <c r="I73" s="1006"/>
      <c r="J73" s="1006"/>
      <c r="K73" s="1006"/>
      <c r="L73" s="1006">
        <v>4.3</v>
      </c>
      <c r="M73" s="1006">
        <v>3.8</v>
      </c>
      <c r="N73" s="1006">
        <v>3.2</v>
      </c>
      <c r="O73" s="1006">
        <v>2.2999999999999998</v>
      </c>
      <c r="P73" s="1006"/>
      <c r="Q73" s="1006"/>
      <c r="R73" s="1006"/>
      <c r="S73" s="1006"/>
      <c r="T73" s="1006"/>
      <c r="U73" s="1006"/>
      <c r="V73" s="1006"/>
      <c r="W73" s="1006"/>
      <c r="X73" s="1006"/>
      <c r="Y73" s="1006"/>
      <c r="Z73" s="1006"/>
      <c r="AA73" s="1006"/>
      <c r="AB73" s="1006"/>
      <c r="AC73" s="1006"/>
      <c r="AD73" s="1009"/>
      <c r="AE73" s="1009"/>
    </row>
    <row r="74" spans="2:31">
      <c r="B74" s="56" t="s">
        <v>600</v>
      </c>
      <c r="C74" s="52">
        <v>1.5</v>
      </c>
      <c r="D74" s="52">
        <v>1.1000000000000001</v>
      </c>
      <c r="E74" s="52">
        <v>96527898</v>
      </c>
      <c r="F74" s="745">
        <v>1618</v>
      </c>
      <c r="G74" s="1427"/>
      <c r="H74" s="52"/>
      <c r="I74" s="52"/>
      <c r="J74" s="52"/>
      <c r="K74" s="52"/>
      <c r="L74" s="52">
        <v>4.4000000000000004</v>
      </c>
      <c r="M74" s="60">
        <v>4</v>
      </c>
      <c r="N74" s="52">
        <v>3.4</v>
      </c>
      <c r="O74" s="52">
        <v>2.8</v>
      </c>
      <c r="P74" s="52">
        <v>1.8</v>
      </c>
      <c r="Q74" s="52"/>
      <c r="R74" s="52"/>
      <c r="S74" s="52"/>
      <c r="T74" s="52"/>
      <c r="U74" s="52"/>
      <c r="V74" s="52"/>
      <c r="W74" s="52"/>
      <c r="X74" s="52"/>
      <c r="Y74" s="52"/>
      <c r="Z74" s="52"/>
      <c r="AA74" s="52"/>
      <c r="AB74" s="52"/>
      <c r="AC74" s="52"/>
      <c r="AD74" s="56"/>
      <c r="AE74" s="56"/>
    </row>
    <row r="75" spans="2:31">
      <c r="B75" s="56" t="s">
        <v>601</v>
      </c>
      <c r="C75" s="52">
        <v>1.5</v>
      </c>
      <c r="D75" s="52">
        <v>1.1000000000000001</v>
      </c>
      <c r="E75" s="52">
        <v>96527900</v>
      </c>
      <c r="F75" s="745">
        <v>1682</v>
      </c>
      <c r="G75" s="1427"/>
      <c r="H75" s="52"/>
      <c r="I75" s="52"/>
      <c r="J75" s="52"/>
      <c r="K75" s="52"/>
      <c r="L75" s="52">
        <v>4.5</v>
      </c>
      <c r="M75" s="52">
        <v>4.0999999999999996</v>
      </c>
      <c r="N75" s="52">
        <v>3.6</v>
      </c>
      <c r="O75" s="60">
        <v>3</v>
      </c>
      <c r="P75" s="52">
        <v>2.2999999999999998</v>
      </c>
      <c r="Q75" s="52">
        <v>1.2</v>
      </c>
      <c r="R75" s="56"/>
      <c r="S75" s="52"/>
      <c r="T75" s="52"/>
      <c r="U75" s="52"/>
      <c r="V75" s="52"/>
      <c r="W75" s="52"/>
      <c r="X75" s="52"/>
      <c r="Y75" s="52"/>
      <c r="Z75" s="52"/>
      <c r="AA75" s="52"/>
      <c r="AB75" s="52"/>
      <c r="AC75" s="52"/>
      <c r="AD75" s="56"/>
      <c r="AE75" s="56"/>
    </row>
    <row r="76" spans="2:31">
      <c r="B76" s="1009" t="s">
        <v>602</v>
      </c>
      <c r="C76" s="1006">
        <v>1.5</v>
      </c>
      <c r="D76" s="1006">
        <v>1.1000000000000001</v>
      </c>
      <c r="E76" s="1006">
        <v>96527901</v>
      </c>
      <c r="F76" s="1154">
        <v>1810</v>
      </c>
      <c r="G76" s="1427" t="s">
        <v>566</v>
      </c>
      <c r="H76" s="1006"/>
      <c r="I76" s="1006"/>
      <c r="J76" s="1006"/>
      <c r="K76" s="1006"/>
      <c r="L76" s="1006"/>
      <c r="M76" s="1006">
        <v>4.0999999999999996</v>
      </c>
      <c r="N76" s="1006">
        <v>3.6</v>
      </c>
      <c r="O76" s="1006">
        <v>3.8</v>
      </c>
      <c r="P76" s="1006">
        <v>2.2999999999999998</v>
      </c>
      <c r="Q76" s="1006">
        <v>1.5</v>
      </c>
      <c r="R76" s="1006">
        <v>1.1000000000000001</v>
      </c>
      <c r="S76" s="1006"/>
      <c r="T76" s="1006"/>
      <c r="U76" s="1006"/>
      <c r="V76" s="1006"/>
      <c r="W76" s="1006"/>
      <c r="X76" s="1006"/>
      <c r="Y76" s="1006"/>
      <c r="Z76" s="1006"/>
      <c r="AA76" s="1006"/>
      <c r="AB76" s="1006"/>
      <c r="AC76" s="1006"/>
      <c r="AD76" s="1009"/>
      <c r="AE76" s="1009"/>
    </row>
    <row r="77" spans="2:31">
      <c r="B77" s="1009" t="s">
        <v>603</v>
      </c>
      <c r="C77" s="1006">
        <v>2</v>
      </c>
      <c r="D77" s="1006">
        <v>1.5</v>
      </c>
      <c r="E77" s="1006">
        <v>96527902</v>
      </c>
      <c r="F77" s="1154">
        <v>2053</v>
      </c>
      <c r="G77" s="1427"/>
      <c r="H77" s="1006"/>
      <c r="I77" s="1006"/>
      <c r="J77" s="1006"/>
      <c r="K77" s="1006"/>
      <c r="L77" s="1006"/>
      <c r="M77" s="1006"/>
      <c r="N77" s="1006">
        <v>4.3</v>
      </c>
      <c r="O77" s="1006">
        <v>3.9</v>
      </c>
      <c r="P77" s="1006">
        <v>3.6</v>
      </c>
      <c r="Q77" s="1006">
        <v>3.1</v>
      </c>
      <c r="R77" s="1006">
        <v>2.6</v>
      </c>
      <c r="S77" s="1006">
        <v>1.9</v>
      </c>
      <c r="T77" s="1006"/>
      <c r="U77" s="1006"/>
      <c r="V77" s="1006"/>
      <c r="W77" s="1006"/>
      <c r="X77" s="1006"/>
      <c r="Y77" s="1006"/>
      <c r="Z77" s="1006"/>
      <c r="AA77" s="1006"/>
      <c r="AB77" s="1006"/>
      <c r="AC77" s="1006"/>
      <c r="AD77" s="1009"/>
      <c r="AE77" s="1009"/>
    </row>
    <row r="78" spans="2:31">
      <c r="B78" s="1009" t="s">
        <v>604</v>
      </c>
      <c r="C78" s="1006">
        <v>2</v>
      </c>
      <c r="D78" s="1006">
        <v>1.5</v>
      </c>
      <c r="E78" s="1006">
        <v>96527903</v>
      </c>
      <c r="F78" s="1154">
        <v>2175</v>
      </c>
      <c r="G78" s="1427"/>
      <c r="H78" s="1006"/>
      <c r="I78" s="1006"/>
      <c r="J78" s="1006"/>
      <c r="K78" s="1006"/>
      <c r="L78" s="1006"/>
      <c r="M78" s="1006"/>
      <c r="N78" s="1006">
        <v>4.4000000000000004</v>
      </c>
      <c r="O78" s="1006">
        <v>4.0999999999999996</v>
      </c>
      <c r="P78" s="1006">
        <v>3.8</v>
      </c>
      <c r="Q78" s="1006">
        <v>3.4</v>
      </c>
      <c r="R78" s="1007">
        <v>3</v>
      </c>
      <c r="S78" s="1006">
        <v>2.6</v>
      </c>
      <c r="T78" s="1006">
        <v>1.9</v>
      </c>
      <c r="U78" s="1007">
        <v>1</v>
      </c>
      <c r="V78" s="1006"/>
      <c r="W78" s="1006"/>
      <c r="X78" s="1006"/>
      <c r="Y78" s="1006"/>
      <c r="Z78" s="1006"/>
      <c r="AA78" s="1006"/>
      <c r="AB78" s="1006"/>
      <c r="AC78" s="1006"/>
      <c r="AD78" s="1009"/>
      <c r="AE78" s="1009"/>
    </row>
    <row r="79" spans="2:31">
      <c r="B79" s="1009" t="s">
        <v>605</v>
      </c>
      <c r="C79" s="1006">
        <v>3</v>
      </c>
      <c r="D79" s="1006">
        <v>2.2000000000000002</v>
      </c>
      <c r="E79" s="1006">
        <v>96527904</v>
      </c>
      <c r="F79" s="1154">
        <v>2262</v>
      </c>
      <c r="G79" s="1427"/>
      <c r="H79" s="1006"/>
      <c r="I79" s="1006"/>
      <c r="J79" s="1006"/>
      <c r="K79" s="1006"/>
      <c r="L79" s="1006"/>
      <c r="M79" s="1006"/>
      <c r="N79" s="1006"/>
      <c r="O79" s="1006">
        <v>4.3</v>
      </c>
      <c r="P79" s="1007">
        <v>4</v>
      </c>
      <c r="Q79" s="1006">
        <v>3.8</v>
      </c>
      <c r="R79" s="1006">
        <v>3.5</v>
      </c>
      <c r="S79" s="1006">
        <v>3.1</v>
      </c>
      <c r="T79" s="1006">
        <v>2.7</v>
      </c>
      <c r="U79" s="1006">
        <v>2.2000000000000002</v>
      </c>
      <c r="V79" s="1006">
        <v>1.5</v>
      </c>
      <c r="W79" s="1006"/>
      <c r="X79" s="1006"/>
      <c r="Y79" s="1006"/>
      <c r="Z79" s="1006"/>
      <c r="AA79" s="1006"/>
      <c r="AB79" s="1006"/>
      <c r="AC79" s="1006"/>
      <c r="AD79" s="1009"/>
      <c r="AE79" s="1009"/>
    </row>
    <row r="80" spans="2:31">
      <c r="B80" s="56" t="s">
        <v>606</v>
      </c>
      <c r="C80" s="52">
        <v>3</v>
      </c>
      <c r="D80" s="52">
        <v>2.2000000000000002</v>
      </c>
      <c r="E80" s="52">
        <v>96527905</v>
      </c>
      <c r="F80" s="745">
        <v>2387</v>
      </c>
      <c r="G80" s="1427"/>
      <c r="H80" s="52"/>
      <c r="I80" s="52"/>
      <c r="J80" s="52"/>
      <c r="K80" s="52"/>
      <c r="L80" s="52"/>
      <c r="M80" s="52"/>
      <c r="N80" s="52"/>
      <c r="O80" s="52">
        <v>4.4000000000000004</v>
      </c>
      <c r="P80" s="52">
        <v>4.2</v>
      </c>
      <c r="Q80" s="52">
        <v>3.9</v>
      </c>
      <c r="R80" s="52">
        <v>3.7</v>
      </c>
      <c r="S80" s="52">
        <v>3.4</v>
      </c>
      <c r="T80" s="52">
        <v>3.1</v>
      </c>
      <c r="U80" s="52">
        <v>2.7</v>
      </c>
      <c r="V80" s="52">
        <v>1.6</v>
      </c>
      <c r="W80" s="52">
        <v>1.6</v>
      </c>
      <c r="X80" s="52"/>
      <c r="Y80" s="52"/>
      <c r="Z80" s="52"/>
      <c r="AA80" s="52"/>
      <c r="AB80" s="52"/>
      <c r="AC80" s="52"/>
      <c r="AD80" s="56"/>
      <c r="AE80" s="56"/>
    </row>
    <row r="81" spans="2:31">
      <c r="B81" s="1009" t="s">
        <v>607</v>
      </c>
      <c r="C81" s="1006">
        <v>3</v>
      </c>
      <c r="D81" s="1006">
        <v>2.2000000000000002</v>
      </c>
      <c r="E81" s="1006">
        <v>96527906</v>
      </c>
      <c r="F81" s="1154">
        <v>2517</v>
      </c>
      <c r="G81" s="1427"/>
      <c r="H81" s="1006"/>
      <c r="I81" s="1006"/>
      <c r="J81" s="1006"/>
      <c r="K81" s="1006"/>
      <c r="L81" s="1006"/>
      <c r="M81" s="1006"/>
      <c r="N81" s="1006"/>
      <c r="O81" s="1006"/>
      <c r="P81" s="1006">
        <v>4.3</v>
      </c>
      <c r="Q81" s="1006">
        <v>4.0999999999999996</v>
      </c>
      <c r="R81" s="1006">
        <v>3.9</v>
      </c>
      <c r="S81" s="1006">
        <v>3.6</v>
      </c>
      <c r="T81" s="1006">
        <v>3.4</v>
      </c>
      <c r="U81" s="1007">
        <v>3</v>
      </c>
      <c r="V81" s="1006">
        <v>2.7</v>
      </c>
      <c r="W81" s="1006">
        <v>2.2999999999999998</v>
      </c>
      <c r="X81" s="1006">
        <v>1.7</v>
      </c>
      <c r="Y81" s="1006"/>
      <c r="Z81" s="1006"/>
      <c r="AA81" s="1006"/>
      <c r="AB81" s="1006"/>
      <c r="AC81" s="1006"/>
      <c r="AD81" s="1009"/>
      <c r="AE81" s="1009"/>
    </row>
    <row r="82" spans="2:31">
      <c r="B82" s="1009" t="s">
        <v>608</v>
      </c>
      <c r="C82" s="1006">
        <v>3</v>
      </c>
      <c r="D82" s="1006">
        <v>2.2000000000000002</v>
      </c>
      <c r="E82" s="1006">
        <v>96527907</v>
      </c>
      <c r="F82" s="1154">
        <v>2647</v>
      </c>
      <c r="G82" s="1427"/>
      <c r="H82" s="1006"/>
      <c r="I82" s="1006"/>
      <c r="J82" s="1006"/>
      <c r="K82" s="1006"/>
      <c r="L82" s="1006"/>
      <c r="M82" s="1006"/>
      <c r="N82" s="1006"/>
      <c r="O82" s="1006"/>
      <c r="P82" s="1006">
        <v>4.4000000000000004</v>
      </c>
      <c r="Q82" s="1006">
        <v>4.2</v>
      </c>
      <c r="R82" s="1007">
        <v>4</v>
      </c>
      <c r="S82" s="1006">
        <v>3.8</v>
      </c>
      <c r="T82" s="1006">
        <v>3.6</v>
      </c>
      <c r="U82" s="1006">
        <v>3.3</v>
      </c>
      <c r="V82" s="1007">
        <v>3</v>
      </c>
      <c r="W82" s="1006">
        <v>2.7</v>
      </c>
      <c r="X82" s="1006">
        <v>2.2999999999999998</v>
      </c>
      <c r="Y82" s="1006">
        <v>1.8</v>
      </c>
      <c r="Z82" s="1006">
        <v>1.2</v>
      </c>
      <c r="AA82" s="1006"/>
      <c r="AB82" s="1006"/>
      <c r="AC82" s="1006"/>
      <c r="AD82" s="1009"/>
      <c r="AE82" s="1009"/>
    </row>
    <row r="83" spans="2:31">
      <c r="B83" s="56" t="s">
        <v>609</v>
      </c>
      <c r="C83" s="52">
        <v>3</v>
      </c>
      <c r="D83" s="52">
        <v>2.2000000000000002</v>
      </c>
      <c r="E83" s="52">
        <v>96527908</v>
      </c>
      <c r="F83" s="745">
        <v>2771</v>
      </c>
      <c r="G83" s="1427"/>
      <c r="H83" s="52"/>
      <c r="I83" s="52"/>
      <c r="J83" s="52"/>
      <c r="K83" s="52"/>
      <c r="L83" s="52"/>
      <c r="M83" s="52"/>
      <c r="N83" s="52"/>
      <c r="O83" s="52"/>
      <c r="P83" s="52">
        <v>4.4000000000000004</v>
      </c>
      <c r="Q83" s="52">
        <v>4.3</v>
      </c>
      <c r="R83" s="52">
        <v>4.2</v>
      </c>
      <c r="S83" s="52">
        <v>3.9</v>
      </c>
      <c r="T83" s="52">
        <v>3.7</v>
      </c>
      <c r="U83" s="52">
        <v>3.5</v>
      </c>
      <c r="V83" s="52">
        <v>3.3</v>
      </c>
      <c r="W83" s="60">
        <v>3</v>
      </c>
      <c r="X83" s="52">
        <v>2.7</v>
      </c>
      <c r="Y83" s="52">
        <v>2.2999999999999998</v>
      </c>
      <c r="Z83" s="52">
        <v>1.9</v>
      </c>
      <c r="AA83" s="52"/>
      <c r="AB83" s="52"/>
      <c r="AC83" s="52"/>
      <c r="AD83" s="56"/>
      <c r="AE83" s="56"/>
    </row>
    <row r="84" spans="2:31">
      <c r="B84" s="1009" t="s">
        <v>610</v>
      </c>
      <c r="C84" s="1006">
        <v>4</v>
      </c>
      <c r="D84" s="1006">
        <v>3</v>
      </c>
      <c r="E84" s="1006">
        <v>96527912</v>
      </c>
      <c r="F84" s="1154">
        <v>2836</v>
      </c>
      <c r="G84" s="1427"/>
      <c r="H84" s="1006"/>
      <c r="I84" s="1006"/>
      <c r="J84" s="1006"/>
      <c r="K84" s="1006"/>
      <c r="L84" s="1006"/>
      <c r="M84" s="1006"/>
      <c r="N84" s="1006"/>
      <c r="O84" s="1006"/>
      <c r="P84" s="1006"/>
      <c r="Q84" s="1006">
        <v>4.5</v>
      </c>
      <c r="R84" s="1006">
        <v>4.3</v>
      </c>
      <c r="S84" s="1006">
        <v>4.2</v>
      </c>
      <c r="T84" s="1006">
        <v>3.9</v>
      </c>
      <c r="U84" s="1006">
        <v>3.8</v>
      </c>
      <c r="V84" s="1006">
        <v>3.6</v>
      </c>
      <c r="W84" s="1006">
        <v>3.3</v>
      </c>
      <c r="X84" s="1006">
        <v>3.1</v>
      </c>
      <c r="Y84" s="1006">
        <v>2.8</v>
      </c>
      <c r="Z84" s="1006">
        <v>2.4</v>
      </c>
      <c r="AA84" s="1006">
        <v>1.6</v>
      </c>
      <c r="AB84" s="1006"/>
      <c r="AC84" s="1006"/>
      <c r="AD84" s="1009"/>
      <c r="AE84" s="1009"/>
    </row>
    <row r="85" spans="2:31">
      <c r="B85" s="56" t="s">
        <v>611</v>
      </c>
      <c r="C85" s="52">
        <v>4</v>
      </c>
      <c r="D85" s="52">
        <v>3</v>
      </c>
      <c r="E85" s="52">
        <v>96527913</v>
      </c>
      <c r="F85" s="745">
        <v>2991</v>
      </c>
      <c r="G85" s="1427"/>
      <c r="H85" s="52"/>
      <c r="I85" s="52"/>
      <c r="J85" s="52"/>
      <c r="K85" s="52"/>
      <c r="L85" s="52"/>
      <c r="M85" s="52"/>
      <c r="N85" s="52"/>
      <c r="O85" s="52"/>
      <c r="P85" s="52"/>
      <c r="Q85" s="52"/>
      <c r="R85" s="52">
        <v>4.4000000000000004</v>
      </c>
      <c r="S85" s="52">
        <v>4.2</v>
      </c>
      <c r="T85" s="60">
        <v>4</v>
      </c>
      <c r="U85" s="52">
        <v>3.9</v>
      </c>
      <c r="V85" s="52">
        <v>3.7</v>
      </c>
      <c r="W85" s="52">
        <v>3.5</v>
      </c>
      <c r="X85" s="52">
        <v>3.3</v>
      </c>
      <c r="Y85" s="60">
        <v>3</v>
      </c>
      <c r="Z85" s="52">
        <v>2.8</v>
      </c>
      <c r="AA85" s="52">
        <v>2.1</v>
      </c>
      <c r="AB85" s="52">
        <v>1.7</v>
      </c>
      <c r="AC85" s="52">
        <v>1.1000000000000001</v>
      </c>
      <c r="AD85" s="56"/>
      <c r="AE85" s="56"/>
    </row>
    <row r="86" spans="2:31">
      <c r="B86" s="56" t="s">
        <v>612</v>
      </c>
      <c r="C86" s="52">
        <v>4</v>
      </c>
      <c r="D86" s="52">
        <v>3</v>
      </c>
      <c r="E86" s="52">
        <v>96527914</v>
      </c>
      <c r="F86" s="745">
        <v>3148</v>
      </c>
      <c r="G86" s="1427"/>
      <c r="H86" s="52"/>
      <c r="I86" s="52"/>
      <c r="J86" s="52"/>
      <c r="K86" s="52"/>
      <c r="L86" s="52"/>
      <c r="M86" s="52"/>
      <c r="N86" s="52"/>
      <c r="O86" s="52"/>
      <c r="P86" s="52"/>
      <c r="Q86" s="52"/>
      <c r="R86" s="52">
        <v>4.5</v>
      </c>
      <c r="S86" s="52">
        <v>4.4000000000000004</v>
      </c>
      <c r="T86" s="52">
        <v>4.2</v>
      </c>
      <c r="U86" s="60">
        <v>4</v>
      </c>
      <c r="V86" s="52">
        <v>3.9</v>
      </c>
      <c r="W86" s="52">
        <v>3.7</v>
      </c>
      <c r="X86" s="52">
        <v>3.5</v>
      </c>
      <c r="Y86" s="52">
        <v>3.4</v>
      </c>
      <c r="Z86" s="52">
        <v>3.1</v>
      </c>
      <c r="AA86" s="52">
        <v>2.6</v>
      </c>
      <c r="AB86" s="52">
        <v>2.2999999999999998</v>
      </c>
      <c r="AC86" s="60">
        <v>2</v>
      </c>
      <c r="AD86" s="56">
        <v>1.6</v>
      </c>
      <c r="AE86" s="56"/>
    </row>
    <row r="87" spans="2:31">
      <c r="B87" s="190"/>
      <c r="C87" s="189" t="s">
        <v>304</v>
      </c>
      <c r="D87" s="189" t="s">
        <v>305</v>
      </c>
      <c r="E87" s="190"/>
      <c r="F87" s="200" t="s">
        <v>225</v>
      </c>
      <c r="G87" s="201"/>
      <c r="H87" s="189">
        <v>3</v>
      </c>
      <c r="I87" s="189">
        <v>10</v>
      </c>
      <c r="J87" s="189">
        <v>15</v>
      </c>
      <c r="K87" s="189">
        <v>20</v>
      </c>
      <c r="L87" s="189">
        <v>30</v>
      </c>
      <c r="M87" s="189">
        <v>40</v>
      </c>
      <c r="N87" s="189">
        <v>50</v>
      </c>
      <c r="O87" s="189">
        <v>60</v>
      </c>
      <c r="P87" s="189">
        <v>70</v>
      </c>
      <c r="Q87" s="189">
        <v>80</v>
      </c>
      <c r="R87" s="189">
        <v>90</v>
      </c>
      <c r="S87" s="189">
        <v>100</v>
      </c>
      <c r="T87" s="189">
        <v>110</v>
      </c>
      <c r="U87" s="189">
        <v>120</v>
      </c>
      <c r="V87" s="189">
        <v>130</v>
      </c>
      <c r="W87" s="189">
        <v>140</v>
      </c>
      <c r="X87" s="189">
        <v>150</v>
      </c>
      <c r="Y87" s="189">
        <v>160</v>
      </c>
      <c r="Z87" s="189">
        <v>170</v>
      </c>
      <c r="AA87" s="189">
        <v>190</v>
      </c>
      <c r="AB87" s="189">
        <v>200</v>
      </c>
      <c r="AC87" s="189">
        <v>210</v>
      </c>
      <c r="AD87" s="189">
        <v>220</v>
      </c>
      <c r="AE87" s="189">
        <v>230</v>
      </c>
    </row>
    <row r="88" spans="2:31">
      <c r="B88" s="56" t="s">
        <v>613</v>
      </c>
      <c r="C88" s="52">
        <v>0.5</v>
      </c>
      <c r="D88" s="59">
        <v>0.37</v>
      </c>
      <c r="E88" s="52">
        <v>96527998</v>
      </c>
      <c r="F88" s="745">
        <v>1203</v>
      </c>
      <c r="G88" s="1427" t="s">
        <v>566</v>
      </c>
      <c r="H88" s="60">
        <v>7.4</v>
      </c>
      <c r="I88" s="60">
        <v>4.3</v>
      </c>
      <c r="J88" s="60"/>
      <c r="K88" s="60"/>
      <c r="L88" s="60"/>
      <c r="M88" s="60"/>
      <c r="N88" s="60"/>
      <c r="O88" s="60"/>
      <c r="P88" s="60"/>
      <c r="Q88" s="60"/>
      <c r="R88" s="60"/>
      <c r="S88" s="60"/>
      <c r="T88" s="60"/>
      <c r="U88" s="60"/>
      <c r="V88" s="60"/>
      <c r="W88" s="60"/>
      <c r="X88" s="60"/>
      <c r="Y88" s="60"/>
      <c r="Z88" s="60"/>
      <c r="AA88" s="60"/>
      <c r="AB88" s="60"/>
      <c r="AC88" s="60"/>
      <c r="AD88" s="60"/>
      <c r="AE88" s="60"/>
    </row>
    <row r="89" spans="2:31">
      <c r="B89" s="56" t="s">
        <v>614</v>
      </c>
      <c r="C89" s="52">
        <v>0.75</v>
      </c>
      <c r="D89" s="52">
        <v>0.6</v>
      </c>
      <c r="E89" s="52">
        <v>96527999</v>
      </c>
      <c r="F89" s="745">
        <v>1261</v>
      </c>
      <c r="G89" s="1427"/>
      <c r="H89" s="60"/>
      <c r="I89" s="60">
        <v>7</v>
      </c>
      <c r="J89" s="60">
        <v>4.7</v>
      </c>
      <c r="K89" s="60"/>
      <c r="L89" s="60"/>
      <c r="M89" s="60"/>
      <c r="N89" s="60"/>
      <c r="O89" s="60"/>
      <c r="P89" s="60"/>
      <c r="Q89" s="60"/>
      <c r="R89" s="60"/>
      <c r="S89" s="60"/>
      <c r="T89" s="60"/>
      <c r="U89" s="60"/>
      <c r="V89" s="60"/>
      <c r="W89" s="60"/>
      <c r="X89" s="60"/>
      <c r="Y89" s="60"/>
      <c r="Z89" s="60"/>
      <c r="AA89" s="60"/>
      <c r="AB89" s="60"/>
      <c r="AC89" s="60"/>
      <c r="AD89" s="60"/>
      <c r="AE89" s="60"/>
    </row>
    <row r="90" spans="2:31">
      <c r="B90" s="1009" t="s">
        <v>615</v>
      </c>
      <c r="C90" s="1006">
        <v>0.75</v>
      </c>
      <c r="D90" s="1006">
        <v>0.6</v>
      </c>
      <c r="E90" s="1006">
        <v>96528000</v>
      </c>
      <c r="F90" s="1154">
        <v>1347</v>
      </c>
      <c r="G90" s="1427"/>
      <c r="H90" s="1007"/>
      <c r="I90" s="1007">
        <v>8</v>
      </c>
      <c r="J90" s="1007">
        <v>6.6</v>
      </c>
      <c r="K90" s="1007">
        <v>4.8</v>
      </c>
      <c r="L90" s="1007"/>
      <c r="M90" s="1007"/>
      <c r="N90" s="1007"/>
      <c r="O90" s="1007"/>
      <c r="P90" s="1007"/>
      <c r="Q90" s="1007"/>
      <c r="R90" s="1007"/>
      <c r="S90" s="1007"/>
      <c r="T90" s="1007"/>
      <c r="U90" s="1007"/>
      <c r="V90" s="1007"/>
      <c r="W90" s="1007"/>
      <c r="X90" s="1007"/>
      <c r="Y90" s="1007"/>
      <c r="Z90" s="1007"/>
      <c r="AA90" s="1007"/>
      <c r="AB90" s="1007"/>
      <c r="AC90" s="1007"/>
      <c r="AD90" s="1007"/>
      <c r="AE90" s="1007"/>
    </row>
    <row r="91" spans="2:31">
      <c r="B91" s="56" t="s">
        <v>616</v>
      </c>
      <c r="C91" s="52">
        <v>1</v>
      </c>
      <c r="D91" s="59">
        <v>0.75</v>
      </c>
      <c r="E91" s="1172">
        <v>96528001</v>
      </c>
      <c r="F91" s="745">
        <v>1454</v>
      </c>
      <c r="G91" s="1427"/>
      <c r="H91" s="60"/>
      <c r="I91" s="60"/>
      <c r="J91" s="60">
        <v>7.8</v>
      </c>
      <c r="K91" s="60">
        <v>6.6</v>
      </c>
      <c r="L91" s="60">
        <v>3.1</v>
      </c>
      <c r="M91" s="60"/>
      <c r="N91" s="60"/>
      <c r="O91" s="60"/>
      <c r="P91" s="60"/>
      <c r="Q91" s="60"/>
      <c r="R91" s="60"/>
      <c r="S91" s="60"/>
      <c r="T91" s="60"/>
      <c r="U91" s="60"/>
      <c r="V91" s="60"/>
      <c r="W91" s="60"/>
      <c r="X91" s="60"/>
      <c r="Y91" s="52"/>
      <c r="Z91" s="1462" t="s">
        <v>311</v>
      </c>
      <c r="AA91" s="1462"/>
      <c r="AB91" s="1462"/>
      <c r="AC91" s="1462"/>
      <c r="AD91" s="60"/>
      <c r="AE91" s="60"/>
    </row>
    <row r="92" spans="2:31">
      <c r="B92" s="1009" t="s">
        <v>617</v>
      </c>
      <c r="C92" s="1006">
        <v>1.5</v>
      </c>
      <c r="D92" s="1006">
        <v>1.1000000000000001</v>
      </c>
      <c r="E92" s="1006">
        <v>96528002</v>
      </c>
      <c r="F92" s="1154">
        <v>1490</v>
      </c>
      <c r="G92" s="1427"/>
      <c r="H92" s="1007"/>
      <c r="I92" s="1007"/>
      <c r="J92" s="1007">
        <v>8.4</v>
      </c>
      <c r="K92" s="1007">
        <v>7.6</v>
      </c>
      <c r="L92" s="1007">
        <v>5.3</v>
      </c>
      <c r="M92" s="1007"/>
      <c r="N92" s="1007"/>
      <c r="O92" s="1007"/>
      <c r="P92" s="1007"/>
      <c r="Q92" s="1007"/>
      <c r="R92" s="1007"/>
      <c r="S92" s="1007"/>
      <c r="T92" s="1007"/>
      <c r="U92" s="1007"/>
      <c r="V92" s="1007"/>
      <c r="W92" s="1007"/>
      <c r="X92" s="1007"/>
      <c r="Y92" s="1156"/>
      <c r="Z92" s="1462"/>
      <c r="AA92" s="1462"/>
      <c r="AB92" s="1462"/>
      <c r="AC92" s="1462"/>
      <c r="AD92" s="1007"/>
      <c r="AE92" s="1007"/>
    </row>
    <row r="93" spans="2:31">
      <c r="B93" s="56" t="s">
        <v>618</v>
      </c>
      <c r="C93" s="52">
        <v>1.5</v>
      </c>
      <c r="D93" s="52">
        <v>1.1000000000000001</v>
      </c>
      <c r="E93" s="52">
        <v>96528003</v>
      </c>
      <c r="F93" s="745">
        <v>1542</v>
      </c>
      <c r="G93" s="1427"/>
      <c r="H93" s="60"/>
      <c r="I93" s="60"/>
      <c r="J93" s="60"/>
      <c r="K93" s="60">
        <v>8.1999999999999993</v>
      </c>
      <c r="L93" s="60">
        <v>6.4</v>
      </c>
      <c r="M93" s="60">
        <v>3.9</v>
      </c>
      <c r="N93" s="60"/>
      <c r="O93" s="60"/>
      <c r="P93" s="60"/>
      <c r="Q93" s="60"/>
      <c r="R93" s="60"/>
      <c r="S93" s="60"/>
      <c r="T93" s="60"/>
      <c r="U93" s="60"/>
      <c r="V93" s="60"/>
      <c r="W93" s="60"/>
      <c r="X93" s="60"/>
      <c r="Y93" s="63"/>
      <c r="Z93" s="1462"/>
      <c r="AA93" s="1462"/>
      <c r="AB93" s="1462"/>
      <c r="AC93" s="1462"/>
      <c r="AD93" s="60"/>
      <c r="AE93" s="60"/>
    </row>
    <row r="94" spans="2:31">
      <c r="B94" s="1009" t="s">
        <v>619</v>
      </c>
      <c r="C94" s="1006">
        <v>1.5</v>
      </c>
      <c r="D94" s="1006">
        <v>1.1000000000000001</v>
      </c>
      <c r="E94" s="1006">
        <v>96528004</v>
      </c>
      <c r="F94" s="1154">
        <v>1596</v>
      </c>
      <c r="G94" s="1427"/>
      <c r="H94" s="1007"/>
      <c r="I94" s="1007"/>
      <c r="J94" s="1007"/>
      <c r="K94" s="1007">
        <v>8.4</v>
      </c>
      <c r="L94" s="1007">
        <v>7.1</v>
      </c>
      <c r="M94" s="1007">
        <v>5.3</v>
      </c>
      <c r="N94" s="1007">
        <v>2.4</v>
      </c>
      <c r="O94" s="1007"/>
      <c r="P94" s="1007"/>
      <c r="Q94" s="1007"/>
      <c r="R94" s="1007"/>
      <c r="S94" s="1007"/>
      <c r="T94" s="1007"/>
      <c r="U94" s="1007"/>
      <c r="V94" s="1007"/>
      <c r="W94" s="1007"/>
      <c r="X94" s="1007"/>
      <c r="Y94" s="1007"/>
      <c r="Z94" s="1007"/>
      <c r="AA94" s="1007"/>
      <c r="AB94" s="1007"/>
      <c r="AC94" s="1007"/>
      <c r="AD94" s="1007"/>
      <c r="AE94" s="1007"/>
    </row>
    <row r="95" spans="2:31">
      <c r="B95" s="1009" t="s">
        <v>620</v>
      </c>
      <c r="C95" s="1006">
        <v>2</v>
      </c>
      <c r="D95" s="1006">
        <v>1.5</v>
      </c>
      <c r="E95" s="1006">
        <v>96528005</v>
      </c>
      <c r="F95" s="1154">
        <v>1799</v>
      </c>
      <c r="G95" s="1427"/>
      <c r="H95" s="1007"/>
      <c r="I95" s="1007"/>
      <c r="J95" s="1007"/>
      <c r="K95" s="1007"/>
      <c r="L95" s="1007">
        <v>8</v>
      </c>
      <c r="M95" s="1007">
        <v>6.5</v>
      </c>
      <c r="N95" s="1007">
        <v>4.7</v>
      </c>
      <c r="O95" s="1007"/>
      <c r="P95" s="1007"/>
      <c r="Q95" s="1007"/>
      <c r="R95" s="1007"/>
      <c r="S95" s="1007"/>
      <c r="T95" s="1007"/>
      <c r="U95" s="1007"/>
      <c r="V95" s="1007"/>
      <c r="W95" s="1007"/>
      <c r="X95" s="1007"/>
      <c r="Y95" s="1007"/>
      <c r="Z95" s="1007"/>
      <c r="AA95" s="1007"/>
      <c r="AB95" s="1007"/>
      <c r="AC95" s="1007"/>
      <c r="AD95" s="1007"/>
      <c r="AE95" s="1006"/>
    </row>
    <row r="96" spans="2:31">
      <c r="B96" s="1009" t="s">
        <v>621</v>
      </c>
      <c r="C96" s="1006">
        <v>2</v>
      </c>
      <c r="D96" s="1006">
        <v>1.5</v>
      </c>
      <c r="E96" s="1006">
        <v>96528006</v>
      </c>
      <c r="F96" s="1154">
        <v>1867</v>
      </c>
      <c r="G96" s="1427"/>
      <c r="H96" s="1007"/>
      <c r="I96" s="1007"/>
      <c r="J96" s="1007"/>
      <c r="K96" s="1007"/>
      <c r="L96" s="1007">
        <v>8.4</v>
      </c>
      <c r="M96" s="1007">
        <v>7.1</v>
      </c>
      <c r="N96" s="1007">
        <v>5.7</v>
      </c>
      <c r="O96" s="1007">
        <v>3.7</v>
      </c>
      <c r="P96" s="1007"/>
      <c r="Q96" s="1007"/>
      <c r="R96" s="1007"/>
      <c r="S96" s="1007"/>
      <c r="T96" s="1007"/>
      <c r="U96" s="1007"/>
      <c r="V96" s="1007"/>
      <c r="W96" s="1007"/>
      <c r="X96" s="1007"/>
      <c r="Y96" s="1007"/>
      <c r="Z96" s="1007"/>
      <c r="AA96" s="1007"/>
      <c r="AB96" s="1007"/>
      <c r="AC96" s="1007"/>
      <c r="AD96" s="1007"/>
      <c r="AE96" s="1006"/>
    </row>
    <row r="97" spans="2:31">
      <c r="B97" s="56" t="s">
        <v>622</v>
      </c>
      <c r="C97" s="52">
        <v>3</v>
      </c>
      <c r="D97" s="52">
        <v>2.2000000000000002</v>
      </c>
      <c r="E97" s="52">
        <v>96528007</v>
      </c>
      <c r="F97" s="745">
        <v>2025</v>
      </c>
      <c r="G97" s="1427"/>
      <c r="H97" s="60"/>
      <c r="I97" s="60"/>
      <c r="J97" s="60"/>
      <c r="K97" s="60"/>
      <c r="L97" s="60"/>
      <c r="M97" s="60">
        <v>7.8</v>
      </c>
      <c r="N97" s="60">
        <v>6.6</v>
      </c>
      <c r="O97" s="60">
        <v>5.0999999999999996</v>
      </c>
      <c r="P97" s="60">
        <v>2.9</v>
      </c>
      <c r="Q97" s="60"/>
      <c r="R97" s="60"/>
      <c r="S97" s="60"/>
      <c r="T97" s="60"/>
      <c r="U97" s="60"/>
      <c r="V97" s="60"/>
      <c r="W97" s="60"/>
      <c r="X97" s="60"/>
      <c r="Y97" s="60"/>
      <c r="Z97" s="60"/>
      <c r="AA97" s="60"/>
      <c r="AB97" s="60"/>
      <c r="AC97" s="60"/>
      <c r="AD97" s="60"/>
      <c r="AE97" s="52"/>
    </row>
    <row r="98" spans="2:31">
      <c r="B98" s="56" t="s">
        <v>623</v>
      </c>
      <c r="C98" s="52">
        <v>3</v>
      </c>
      <c r="D98" s="52">
        <v>2.2000000000000002</v>
      </c>
      <c r="E98" s="52">
        <v>96528008</v>
      </c>
      <c r="F98" s="745">
        <v>2079</v>
      </c>
      <c r="G98" s="1427"/>
      <c r="H98" s="60"/>
      <c r="I98" s="60"/>
      <c r="J98" s="60"/>
      <c r="K98" s="60"/>
      <c r="L98" s="60"/>
      <c r="M98" s="60">
        <v>8.1999999999999993</v>
      </c>
      <c r="N98" s="60">
        <v>7.1</v>
      </c>
      <c r="O98" s="60">
        <v>5.9</v>
      </c>
      <c r="P98" s="60">
        <v>4.3</v>
      </c>
      <c r="Q98" s="60"/>
      <c r="R98" s="60"/>
      <c r="S98" s="60"/>
      <c r="T98" s="60"/>
      <c r="U98" s="60"/>
      <c r="V98" s="60"/>
      <c r="W98" s="60"/>
      <c r="X98" s="60"/>
      <c r="Y98" s="60"/>
      <c r="Z98" s="60"/>
      <c r="AA98" s="60"/>
      <c r="AB98" s="60"/>
      <c r="AC98" s="60"/>
      <c r="AD98" s="60"/>
      <c r="AE98" s="52"/>
    </row>
    <row r="99" spans="2:31">
      <c r="B99" s="1009" t="s">
        <v>624</v>
      </c>
      <c r="C99" s="1006">
        <v>3</v>
      </c>
      <c r="D99" s="1006">
        <v>2.2000000000000002</v>
      </c>
      <c r="E99" s="1006">
        <v>96528009</v>
      </c>
      <c r="F99" s="1154">
        <v>2134</v>
      </c>
      <c r="G99" s="1427"/>
      <c r="H99" s="1007"/>
      <c r="I99" s="1007"/>
      <c r="J99" s="1007"/>
      <c r="K99" s="1007"/>
      <c r="L99" s="1007"/>
      <c r="M99" s="1007">
        <v>8.5</v>
      </c>
      <c r="N99" s="1007">
        <v>7.5</v>
      </c>
      <c r="O99" s="1007">
        <v>6.5</v>
      </c>
      <c r="P99" s="1007">
        <v>5.2</v>
      </c>
      <c r="Q99" s="1007">
        <v>3.5</v>
      </c>
      <c r="R99" s="1007"/>
      <c r="S99" s="1007"/>
      <c r="T99" s="1007"/>
      <c r="U99" s="1007"/>
      <c r="V99" s="1007"/>
      <c r="W99" s="1007"/>
      <c r="X99" s="1007"/>
      <c r="Y99" s="1007"/>
      <c r="Z99" s="1007"/>
      <c r="AA99" s="1007"/>
      <c r="AB99" s="1007"/>
      <c r="AC99" s="1007"/>
      <c r="AD99" s="1007"/>
      <c r="AE99" s="1006"/>
    </row>
    <row r="100" spans="2:31">
      <c r="B100" s="1009" t="s">
        <v>625</v>
      </c>
      <c r="C100" s="1006">
        <v>3</v>
      </c>
      <c r="D100" s="1006">
        <v>2.2000000000000002</v>
      </c>
      <c r="E100" s="1006">
        <v>96528010</v>
      </c>
      <c r="F100" s="1154">
        <v>2190</v>
      </c>
      <c r="G100" s="1427" t="s">
        <v>579</v>
      </c>
      <c r="H100" s="1007"/>
      <c r="I100" s="1007"/>
      <c r="J100" s="1007"/>
      <c r="K100" s="1007"/>
      <c r="L100" s="1007"/>
      <c r="M100" s="1007"/>
      <c r="N100" s="1007">
        <v>7.8</v>
      </c>
      <c r="O100" s="1007">
        <v>6.9</v>
      </c>
      <c r="P100" s="1007">
        <v>5.8</v>
      </c>
      <c r="Q100" s="1007">
        <v>4.5</v>
      </c>
      <c r="R100" s="1007">
        <v>2.6</v>
      </c>
      <c r="S100" s="1007"/>
      <c r="T100" s="1007"/>
      <c r="U100" s="1007"/>
      <c r="V100" s="1007"/>
      <c r="W100" s="1007"/>
      <c r="X100" s="1007"/>
      <c r="Y100" s="1007"/>
      <c r="Z100" s="1007"/>
      <c r="AA100" s="1007"/>
      <c r="AB100" s="1007"/>
      <c r="AC100" s="1007"/>
      <c r="AD100" s="1007"/>
      <c r="AE100" s="1006"/>
    </row>
    <row r="101" spans="2:31">
      <c r="B101" s="1009" t="s">
        <v>626</v>
      </c>
      <c r="C101" s="1006">
        <v>3</v>
      </c>
      <c r="D101" s="1006">
        <v>2.2000000000000002</v>
      </c>
      <c r="E101" s="1006">
        <v>96528011</v>
      </c>
      <c r="F101" s="1154">
        <v>2240</v>
      </c>
      <c r="G101" s="1427"/>
      <c r="H101" s="1007"/>
      <c r="I101" s="1007"/>
      <c r="J101" s="1007"/>
      <c r="K101" s="1007"/>
      <c r="L101" s="1007"/>
      <c r="M101" s="1007"/>
      <c r="N101" s="1007">
        <v>8.1</v>
      </c>
      <c r="O101" s="1007">
        <v>7.4</v>
      </c>
      <c r="P101" s="1007">
        <v>6.3</v>
      </c>
      <c r="Q101" s="1007">
        <v>5.2</v>
      </c>
      <c r="R101" s="1007">
        <v>3.8</v>
      </c>
      <c r="S101" s="1007"/>
      <c r="T101" s="1007"/>
      <c r="U101" s="1007"/>
      <c r="V101" s="1007"/>
      <c r="W101" s="1007"/>
      <c r="X101" s="1007"/>
      <c r="Y101" s="1007"/>
      <c r="Z101" s="1007"/>
      <c r="AA101" s="1007"/>
      <c r="AB101" s="1007"/>
      <c r="AC101" s="1007"/>
      <c r="AD101" s="1007"/>
      <c r="AE101" s="1006"/>
    </row>
    <row r="102" spans="2:31">
      <c r="B102" s="1009" t="s">
        <v>627</v>
      </c>
      <c r="C102" s="1006">
        <v>3</v>
      </c>
      <c r="D102" s="1006">
        <v>2.2000000000000002</v>
      </c>
      <c r="E102" s="1006">
        <v>96528012</v>
      </c>
      <c r="F102" s="1154">
        <v>2295</v>
      </c>
      <c r="G102" s="1427"/>
      <c r="H102" s="1007"/>
      <c r="I102" s="1007"/>
      <c r="J102" s="1007"/>
      <c r="K102" s="1007"/>
      <c r="L102" s="1007"/>
      <c r="M102" s="1007"/>
      <c r="N102" s="1007">
        <v>8.4</v>
      </c>
      <c r="O102" s="1007">
        <v>7.6</v>
      </c>
      <c r="P102" s="1007">
        <v>6.8</v>
      </c>
      <c r="Q102" s="1007">
        <v>5.8</v>
      </c>
      <c r="R102" s="1007">
        <v>4.7</v>
      </c>
      <c r="S102" s="1007">
        <v>3.1</v>
      </c>
      <c r="T102" s="1007"/>
      <c r="U102" s="1007"/>
      <c r="V102" s="1007"/>
      <c r="W102" s="1007"/>
      <c r="X102" s="1007"/>
      <c r="Y102" s="1007"/>
      <c r="Z102" s="1007"/>
      <c r="AA102" s="1007"/>
      <c r="AB102" s="1007"/>
      <c r="AC102" s="1007"/>
      <c r="AD102" s="1007"/>
      <c r="AE102" s="1006"/>
    </row>
    <row r="103" spans="2:31">
      <c r="B103" s="1009" t="s">
        <v>628</v>
      </c>
      <c r="C103" s="1006">
        <v>4</v>
      </c>
      <c r="D103" s="1006">
        <v>3</v>
      </c>
      <c r="E103" s="1006">
        <v>96528013</v>
      </c>
      <c r="F103" s="1154">
        <v>2556</v>
      </c>
      <c r="G103" s="1427"/>
      <c r="H103" s="1007"/>
      <c r="I103" s="1007"/>
      <c r="J103" s="1007"/>
      <c r="K103" s="1007"/>
      <c r="L103" s="1007"/>
      <c r="M103" s="1007"/>
      <c r="N103" s="1007"/>
      <c r="O103" s="1007">
        <v>8.3000000000000007</v>
      </c>
      <c r="P103" s="1007">
        <v>7.6</v>
      </c>
      <c r="Q103" s="1007">
        <v>6.8</v>
      </c>
      <c r="R103" s="1007">
        <v>6</v>
      </c>
      <c r="S103" s="1007">
        <v>5</v>
      </c>
      <c r="T103" s="1007">
        <v>3.9</v>
      </c>
      <c r="U103" s="1007"/>
      <c r="V103" s="1007"/>
      <c r="W103" s="1007"/>
      <c r="X103" s="1007"/>
      <c r="Y103" s="1007"/>
      <c r="Z103" s="1007"/>
      <c r="AA103" s="1007"/>
      <c r="AB103" s="1007"/>
      <c r="AC103" s="1007"/>
      <c r="AD103" s="1007"/>
      <c r="AE103" s="1006"/>
    </row>
    <row r="104" spans="2:31">
      <c r="B104" s="1009" t="s">
        <v>629</v>
      </c>
      <c r="C104" s="1006">
        <v>4</v>
      </c>
      <c r="D104" s="1006">
        <v>3</v>
      </c>
      <c r="E104" s="1006">
        <v>96528014</v>
      </c>
      <c r="F104" s="1154">
        <v>2669</v>
      </c>
      <c r="G104" s="1427"/>
      <c r="H104" s="1007"/>
      <c r="I104" s="1007"/>
      <c r="J104" s="1007"/>
      <c r="K104" s="1007"/>
      <c r="L104" s="1007"/>
      <c r="M104" s="1007"/>
      <c r="N104" s="1007"/>
      <c r="O104" s="1007"/>
      <c r="P104" s="1007">
        <v>8</v>
      </c>
      <c r="Q104" s="1007">
        <v>7.4</v>
      </c>
      <c r="R104" s="1007">
        <v>6.8</v>
      </c>
      <c r="S104" s="1007">
        <v>5.9</v>
      </c>
      <c r="T104" s="1007">
        <v>5.0999999999999996</v>
      </c>
      <c r="U104" s="1007">
        <v>4</v>
      </c>
      <c r="V104" s="1007">
        <v>2.5</v>
      </c>
      <c r="W104" s="1007"/>
      <c r="X104" s="1007"/>
      <c r="Y104" s="1007"/>
      <c r="Z104" s="1007"/>
      <c r="AA104" s="1007"/>
      <c r="AB104" s="1007"/>
      <c r="AC104" s="1007"/>
      <c r="AD104" s="1007"/>
      <c r="AE104" s="1006"/>
    </row>
    <row r="105" spans="2:31">
      <c r="B105" s="1009" t="s">
        <v>630</v>
      </c>
      <c r="C105" s="1006">
        <v>5.5</v>
      </c>
      <c r="D105" s="1006">
        <v>4</v>
      </c>
      <c r="E105" s="1006">
        <v>96564099</v>
      </c>
      <c r="F105" s="1154">
        <v>2804</v>
      </c>
      <c r="G105" s="1427"/>
      <c r="H105" s="1006"/>
      <c r="I105" s="1006"/>
      <c r="J105" s="1006"/>
      <c r="K105" s="1006"/>
      <c r="L105" s="1006"/>
      <c r="M105" s="1006"/>
      <c r="N105" s="1006"/>
      <c r="O105" s="1006"/>
      <c r="P105" s="1006"/>
      <c r="Q105" s="1007">
        <v>8</v>
      </c>
      <c r="R105" s="1006">
        <v>7.4</v>
      </c>
      <c r="S105" s="1006">
        <v>6.8</v>
      </c>
      <c r="T105" s="1006">
        <v>6.1</v>
      </c>
      <c r="U105" s="1006">
        <v>5.3</v>
      </c>
      <c r="V105" s="1006">
        <v>4.4000000000000004</v>
      </c>
      <c r="W105" s="1006">
        <v>3.2</v>
      </c>
      <c r="X105" s="1006"/>
      <c r="Y105" s="1006"/>
      <c r="Z105" s="1006"/>
      <c r="AA105" s="1006"/>
      <c r="AB105" s="1006"/>
      <c r="AC105" s="1006"/>
      <c r="AD105" s="1006"/>
      <c r="AE105" s="1006"/>
    </row>
    <row r="106" spans="2:31">
      <c r="B106" s="1009" t="s">
        <v>631</v>
      </c>
      <c r="C106" s="1006">
        <v>5.5</v>
      </c>
      <c r="D106" s="1006">
        <v>4</v>
      </c>
      <c r="E106" s="1006">
        <v>96564160</v>
      </c>
      <c r="F106" s="1154">
        <v>2910</v>
      </c>
      <c r="G106" s="1427"/>
      <c r="H106" s="1006"/>
      <c r="I106" s="1006"/>
      <c r="J106" s="1006"/>
      <c r="K106" s="1006"/>
      <c r="L106" s="1006"/>
      <c r="M106" s="1006"/>
      <c r="N106" s="1006"/>
      <c r="O106" s="1006"/>
      <c r="P106" s="1006"/>
      <c r="Q106" s="1006">
        <v>8.4</v>
      </c>
      <c r="R106" s="1006">
        <v>7.9</v>
      </c>
      <c r="S106" s="1006">
        <v>7.3</v>
      </c>
      <c r="T106" s="1006">
        <v>6.7</v>
      </c>
      <c r="U106" s="1006">
        <v>6.1</v>
      </c>
      <c r="V106" s="1006">
        <v>5.4</v>
      </c>
      <c r="W106" s="1006">
        <v>4.5</v>
      </c>
      <c r="X106" s="1006">
        <v>3.5</v>
      </c>
      <c r="Y106" s="1006"/>
      <c r="Z106" s="1006"/>
      <c r="AA106" s="1006"/>
      <c r="AB106" s="1006"/>
      <c r="AC106" s="1006"/>
      <c r="AD106" s="1006"/>
      <c r="AE106" s="1006"/>
    </row>
    <row r="107" spans="2:31">
      <c r="B107" s="1009" t="s">
        <v>632</v>
      </c>
      <c r="C107" s="1006">
        <v>5.5</v>
      </c>
      <c r="D107" s="1006">
        <v>4</v>
      </c>
      <c r="E107" s="1006">
        <v>96564161</v>
      </c>
      <c r="F107" s="1154">
        <v>3030</v>
      </c>
      <c r="G107" s="1427"/>
      <c r="H107" s="1006"/>
      <c r="I107" s="1006"/>
      <c r="J107" s="1006"/>
      <c r="K107" s="1006"/>
      <c r="L107" s="1006"/>
      <c r="M107" s="1006"/>
      <c r="N107" s="1006"/>
      <c r="O107" s="1006"/>
      <c r="P107" s="1006"/>
      <c r="Q107" s="1006"/>
      <c r="R107" s="1006">
        <v>8.1999999999999993</v>
      </c>
      <c r="S107" s="1006">
        <v>7.7</v>
      </c>
      <c r="T107" s="1006">
        <v>7.2</v>
      </c>
      <c r="U107" s="1006">
        <v>6.7</v>
      </c>
      <c r="V107" s="1007">
        <v>6</v>
      </c>
      <c r="W107" s="1006">
        <v>5.4</v>
      </c>
      <c r="X107" s="1006">
        <v>4.7</v>
      </c>
      <c r="Y107" s="1006">
        <v>3.7</v>
      </c>
      <c r="Z107" s="1006">
        <v>2.5</v>
      </c>
      <c r="AA107" s="1006"/>
      <c r="AB107" s="1006"/>
      <c r="AC107" s="1006"/>
      <c r="AD107" s="1006"/>
      <c r="AE107" s="1006"/>
    </row>
    <row r="108" spans="2:31">
      <c r="B108" s="1009" t="s">
        <v>633</v>
      </c>
      <c r="C108" s="1006">
        <v>5.5</v>
      </c>
      <c r="D108" s="1006">
        <v>4</v>
      </c>
      <c r="E108" s="1006">
        <v>96564162</v>
      </c>
      <c r="F108" s="1154">
        <v>3192</v>
      </c>
      <c r="G108" s="1427"/>
      <c r="H108" s="1006"/>
      <c r="I108" s="1006"/>
      <c r="J108" s="1006"/>
      <c r="K108" s="1006"/>
      <c r="L108" s="1006"/>
      <c r="M108" s="1006"/>
      <c r="N108" s="1006"/>
      <c r="O108" s="1006"/>
      <c r="P108" s="1006"/>
      <c r="Q108" s="1006"/>
      <c r="R108" s="1006"/>
      <c r="S108" s="1006">
        <v>8.3000000000000007</v>
      </c>
      <c r="T108" s="1006">
        <v>7.9</v>
      </c>
      <c r="U108" s="1006">
        <v>7.4</v>
      </c>
      <c r="V108" s="1007">
        <v>7</v>
      </c>
      <c r="W108" s="1006">
        <v>6.5</v>
      </c>
      <c r="X108" s="1006">
        <v>5.9</v>
      </c>
      <c r="Y108" s="1006">
        <v>5.3</v>
      </c>
      <c r="Z108" s="1006">
        <v>4.5999999999999996</v>
      </c>
      <c r="AA108" s="1006">
        <v>2.7</v>
      </c>
      <c r="AB108" s="1006"/>
      <c r="AC108" s="1006"/>
      <c r="AD108" s="1006"/>
      <c r="AE108" s="1006"/>
    </row>
    <row r="109" spans="2:31">
      <c r="B109" s="56" t="s">
        <v>634</v>
      </c>
      <c r="C109" s="52">
        <v>7.5</v>
      </c>
      <c r="D109" s="52">
        <v>5.5</v>
      </c>
      <c r="E109" s="52">
        <v>96564163</v>
      </c>
      <c r="F109" s="745">
        <v>3616</v>
      </c>
      <c r="G109" s="1427"/>
      <c r="H109" s="52"/>
      <c r="I109" s="52"/>
      <c r="J109" s="52"/>
      <c r="K109" s="52"/>
      <c r="L109" s="52"/>
      <c r="M109" s="52"/>
      <c r="N109" s="52"/>
      <c r="O109" s="52"/>
      <c r="P109" s="52"/>
      <c r="Q109" s="52"/>
      <c r="R109" s="52"/>
      <c r="S109" s="52"/>
      <c r="T109" s="52"/>
      <c r="U109" s="52">
        <v>7.9</v>
      </c>
      <c r="V109" s="52">
        <v>7.5</v>
      </c>
      <c r="W109" s="52">
        <v>7.1</v>
      </c>
      <c r="X109" s="52">
        <v>6.6</v>
      </c>
      <c r="Y109" s="52">
        <v>6.2</v>
      </c>
      <c r="Z109" s="52">
        <v>5.7</v>
      </c>
      <c r="AA109" s="52">
        <v>4.4000000000000004</v>
      </c>
      <c r="AB109" s="52">
        <v>3.6</v>
      </c>
      <c r="AC109" s="52">
        <v>2.5</v>
      </c>
      <c r="AD109" s="52"/>
      <c r="AE109" s="52"/>
    </row>
    <row r="110" spans="2:31">
      <c r="B110" s="56" t="s">
        <v>635</v>
      </c>
      <c r="C110" s="52">
        <v>7.5</v>
      </c>
      <c r="D110" s="52">
        <v>5.5</v>
      </c>
      <c r="E110" s="52">
        <v>96564164</v>
      </c>
      <c r="F110" s="745">
        <v>3827</v>
      </c>
      <c r="G110" s="1427"/>
      <c r="H110" s="52"/>
      <c r="I110" s="52"/>
      <c r="J110" s="52"/>
      <c r="K110" s="52"/>
      <c r="L110" s="52"/>
      <c r="M110" s="52"/>
      <c r="N110" s="52"/>
      <c r="O110" s="52"/>
      <c r="P110" s="52"/>
      <c r="Q110" s="52"/>
      <c r="R110" s="52"/>
      <c r="S110" s="52"/>
      <c r="T110" s="52"/>
      <c r="U110" s="52">
        <v>8.4</v>
      </c>
      <c r="V110" s="52">
        <v>8.1999999999999993</v>
      </c>
      <c r="W110" s="52">
        <v>7.8</v>
      </c>
      <c r="X110" s="52">
        <v>7.4</v>
      </c>
      <c r="Y110" s="60">
        <v>7</v>
      </c>
      <c r="Z110" s="52">
        <v>6.6</v>
      </c>
      <c r="AA110" s="52">
        <v>5.7</v>
      </c>
      <c r="AB110" s="52">
        <v>5.2</v>
      </c>
      <c r="AC110" s="52">
        <v>4.5</v>
      </c>
      <c r="AD110" s="52">
        <v>3.8</v>
      </c>
      <c r="AE110" s="52">
        <v>2.9</v>
      </c>
    </row>
    <row r="111" spans="2:31">
      <c r="B111" s="1" t="s">
        <v>355</v>
      </c>
      <c r="F111" s="44"/>
      <c r="G111" s="44"/>
      <c r="H111" s="10"/>
      <c r="I111" s="10"/>
      <c r="J111" s="10"/>
      <c r="K111" s="10"/>
      <c r="L111" s="10"/>
      <c r="M111" s="10"/>
      <c r="N111" s="10"/>
      <c r="O111" s="10"/>
      <c r="P111" s="10"/>
      <c r="Q111" s="10"/>
      <c r="R111" s="10"/>
      <c r="S111" s="10"/>
      <c r="T111" s="10"/>
      <c r="U111" s="10"/>
      <c r="V111" s="10"/>
      <c r="W111" s="10"/>
      <c r="X111" s="10"/>
      <c r="Y111" s="10"/>
      <c r="Z111" s="10"/>
      <c r="AA111" s="10"/>
      <c r="AB111" s="10"/>
      <c r="AC111" s="10"/>
    </row>
    <row r="112" spans="2:31">
      <c r="G112" s="44"/>
      <c r="H112" s="10"/>
      <c r="I112" s="10"/>
      <c r="J112" s="10"/>
      <c r="K112" s="10"/>
      <c r="L112" s="10"/>
      <c r="M112" s="10"/>
      <c r="N112" s="10"/>
      <c r="O112" s="10"/>
      <c r="P112" s="10"/>
      <c r="Q112" s="10"/>
      <c r="R112" s="10"/>
      <c r="S112" s="10"/>
      <c r="T112" s="10"/>
      <c r="U112" s="10"/>
      <c r="V112" s="10"/>
      <c r="W112" s="10"/>
      <c r="X112" s="10"/>
      <c r="Y112" s="10"/>
      <c r="Z112" s="10"/>
      <c r="AA112" s="10"/>
      <c r="AB112" s="10"/>
      <c r="AC112" s="10"/>
    </row>
    <row r="113" spans="2:31">
      <c r="G113" s="44"/>
      <c r="H113" s="10"/>
      <c r="I113" s="10"/>
      <c r="J113" s="10"/>
      <c r="K113" s="10"/>
      <c r="L113" s="10"/>
      <c r="M113" s="10"/>
      <c r="N113" s="10"/>
      <c r="O113" s="10"/>
      <c r="P113" s="10"/>
      <c r="Q113" s="10"/>
      <c r="R113" s="10"/>
      <c r="S113" s="10"/>
      <c r="T113" s="10"/>
      <c r="U113" s="10"/>
      <c r="V113" s="10"/>
      <c r="W113" s="10"/>
      <c r="X113" s="10"/>
      <c r="Y113" s="10"/>
      <c r="Z113" s="10"/>
      <c r="AA113" s="10"/>
      <c r="AB113" s="10"/>
      <c r="AC113" s="10"/>
    </row>
    <row r="114" spans="2:31">
      <c r="G114" s="44"/>
      <c r="H114" s="10"/>
      <c r="I114" s="10"/>
      <c r="J114" s="10"/>
      <c r="K114" s="10"/>
      <c r="L114" s="10"/>
      <c r="M114" s="10"/>
      <c r="N114" s="10"/>
      <c r="O114" s="10"/>
      <c r="P114" s="10"/>
      <c r="Q114" s="10"/>
      <c r="R114" s="10"/>
      <c r="S114" s="10"/>
      <c r="T114" s="10"/>
      <c r="U114" s="10"/>
      <c r="V114" s="10"/>
      <c r="W114" s="10"/>
      <c r="X114" s="10"/>
      <c r="Y114" s="10"/>
      <c r="Z114" s="10"/>
      <c r="AA114" s="10"/>
      <c r="AB114" s="10"/>
      <c r="AC114" s="10"/>
    </row>
    <row r="115" spans="2:31">
      <c r="G115" s="44"/>
      <c r="H115" s="10"/>
      <c r="I115" s="10"/>
      <c r="J115" s="10"/>
      <c r="K115" s="10"/>
      <c r="L115" s="10"/>
      <c r="M115" s="10"/>
      <c r="N115" s="10"/>
      <c r="O115" s="10"/>
      <c r="P115" s="10"/>
      <c r="Q115" s="10"/>
      <c r="R115" s="10"/>
      <c r="S115" s="10"/>
      <c r="T115" s="10"/>
      <c r="U115" s="10"/>
      <c r="V115" s="10"/>
      <c r="W115" s="10"/>
      <c r="X115" s="10"/>
      <c r="Y115" s="10"/>
      <c r="Z115" s="10"/>
      <c r="AA115" s="10"/>
      <c r="AB115" s="10"/>
      <c r="AC115" s="10"/>
    </row>
    <row r="116" spans="2:31">
      <c r="G116" s="44"/>
      <c r="H116" s="10"/>
      <c r="I116" s="10"/>
      <c r="J116" s="10"/>
      <c r="K116" s="10"/>
      <c r="L116" s="10"/>
      <c r="M116" s="10"/>
      <c r="N116" s="10"/>
      <c r="O116" s="10"/>
      <c r="P116" s="10"/>
      <c r="Q116" s="10"/>
      <c r="R116" s="10"/>
      <c r="S116" s="10"/>
      <c r="T116" s="10"/>
      <c r="U116" s="10"/>
      <c r="V116" s="10"/>
      <c r="W116" s="10"/>
      <c r="X116" s="10"/>
      <c r="Y116" s="10"/>
      <c r="Z116" s="10"/>
      <c r="AA116" s="10"/>
      <c r="AB116" s="10"/>
      <c r="AC116" s="10"/>
    </row>
    <row r="117" spans="2:31">
      <c r="G117" s="44"/>
      <c r="H117" s="10"/>
      <c r="I117" s="10"/>
      <c r="J117" s="10"/>
      <c r="K117" s="10"/>
      <c r="L117" s="10"/>
      <c r="M117" s="10"/>
      <c r="N117" s="10"/>
      <c r="O117" s="10"/>
      <c r="P117" s="10"/>
      <c r="Q117" s="10"/>
      <c r="R117" s="10"/>
      <c r="S117" s="10"/>
      <c r="T117" s="10"/>
      <c r="U117" s="10"/>
      <c r="V117" s="10"/>
      <c r="W117" s="10"/>
      <c r="X117" s="10"/>
      <c r="Y117" s="10"/>
      <c r="Z117" s="10"/>
      <c r="AA117" s="10"/>
      <c r="AB117" s="10"/>
      <c r="AC117" s="10"/>
    </row>
    <row r="118" spans="2:31">
      <c r="G118" s="44"/>
      <c r="H118" s="10"/>
      <c r="I118" s="10"/>
      <c r="J118" s="10"/>
      <c r="K118" s="10"/>
      <c r="L118" s="10"/>
      <c r="M118" s="10"/>
      <c r="N118" s="10"/>
      <c r="O118" s="10"/>
      <c r="P118" s="10"/>
      <c r="Q118" s="10"/>
      <c r="R118" s="10"/>
      <c r="S118" s="10"/>
      <c r="T118" s="10"/>
      <c r="U118" s="10"/>
      <c r="V118" s="10"/>
      <c r="W118" s="10"/>
      <c r="X118" s="10"/>
      <c r="Y118" s="10"/>
      <c r="Z118" s="10"/>
      <c r="AA118" s="10"/>
      <c r="AB118" s="10"/>
      <c r="AC118" s="10"/>
    </row>
    <row r="119" spans="2:31">
      <c r="G119" s="44"/>
      <c r="H119" s="10"/>
      <c r="I119" s="10"/>
      <c r="J119" s="10"/>
      <c r="K119" s="10"/>
      <c r="L119" s="10"/>
      <c r="M119" s="10"/>
      <c r="N119" s="10"/>
      <c r="O119" s="10"/>
      <c r="P119" s="10"/>
      <c r="Q119" s="10"/>
      <c r="R119" s="10"/>
      <c r="S119" s="10"/>
      <c r="T119" s="10"/>
      <c r="U119" s="10"/>
      <c r="V119" s="10"/>
      <c r="W119" s="10"/>
      <c r="X119" s="10"/>
      <c r="Y119" s="10"/>
      <c r="Z119" s="10"/>
      <c r="AA119" s="10"/>
      <c r="AB119" s="10"/>
      <c r="AC119" s="10"/>
    </row>
    <row r="120" spans="2:31">
      <c r="G120" s="44"/>
      <c r="H120" s="10"/>
      <c r="I120" s="10"/>
      <c r="J120" s="10"/>
      <c r="K120" s="10"/>
      <c r="L120" s="10"/>
      <c r="M120" s="10"/>
      <c r="N120" s="10"/>
      <c r="O120" s="10"/>
      <c r="P120" s="10"/>
      <c r="Q120" s="10"/>
      <c r="R120" s="10"/>
      <c r="S120" s="10"/>
      <c r="T120" s="10"/>
      <c r="U120" s="10"/>
      <c r="V120" s="10"/>
      <c r="W120" s="10"/>
      <c r="X120" s="10"/>
      <c r="Y120" s="10"/>
      <c r="Z120" s="10"/>
      <c r="AA120" s="10"/>
      <c r="AB120" s="10"/>
      <c r="AC120" s="10"/>
    </row>
    <row r="121" spans="2:31" s="20" customFormat="1" ht="25.8">
      <c r="B121" s="199" t="s">
        <v>636</v>
      </c>
      <c r="C121" s="41"/>
      <c r="D121" s="41"/>
      <c r="E121" s="41"/>
      <c r="F121" s="41"/>
      <c r="G121" s="41"/>
    </row>
    <row r="122" spans="2:31" s="42" customFormat="1" ht="16.8">
      <c r="B122" s="42" t="s">
        <v>558</v>
      </c>
      <c r="C122" s="43"/>
      <c r="D122" s="43"/>
      <c r="E122" s="43"/>
      <c r="F122" s="43"/>
      <c r="G122" s="43"/>
    </row>
    <row r="123" spans="2:31" ht="6" customHeight="1"/>
    <row r="124" spans="2:31" ht="6" customHeight="1"/>
    <row r="125" spans="2:31" ht="12.75" customHeight="1">
      <c r="B125" s="1428" t="s">
        <v>300</v>
      </c>
      <c r="C125" s="1428" t="s">
        <v>301</v>
      </c>
      <c r="D125" s="1428"/>
      <c r="E125" s="1428" t="s">
        <v>218</v>
      </c>
      <c r="F125" s="1438" t="s">
        <v>219</v>
      </c>
      <c r="G125" s="1439" t="s">
        <v>564</v>
      </c>
      <c r="H125" s="1429" t="s">
        <v>303</v>
      </c>
      <c r="I125" s="1429"/>
      <c r="J125" s="1429"/>
      <c r="K125" s="1429"/>
      <c r="L125" s="1429"/>
      <c r="M125" s="1429"/>
      <c r="N125" s="1429"/>
      <c r="O125" s="1429"/>
      <c r="P125" s="1429"/>
      <c r="Q125" s="1429"/>
      <c r="R125" s="1429"/>
      <c r="S125" s="1429"/>
      <c r="T125" s="1429"/>
      <c r="U125" s="1429"/>
      <c r="V125" s="1429"/>
      <c r="W125" s="1429"/>
      <c r="X125" s="1429"/>
      <c r="Y125" s="1429"/>
      <c r="Z125" s="1429"/>
      <c r="AA125" s="1429"/>
      <c r="AB125" s="1429"/>
      <c r="AC125" s="1429"/>
      <c r="AD125" s="1429"/>
      <c r="AE125" s="1429"/>
    </row>
    <row r="126" spans="2:31">
      <c r="B126" s="1428"/>
      <c r="C126" s="1428"/>
      <c r="D126" s="1428"/>
      <c r="E126" s="1428"/>
      <c r="F126" s="1438"/>
      <c r="G126" s="1439"/>
      <c r="H126" s="1429"/>
      <c r="I126" s="1429"/>
      <c r="J126" s="1429"/>
      <c r="K126" s="1429"/>
      <c r="L126" s="1429"/>
      <c r="M126" s="1429"/>
      <c r="N126" s="1429"/>
      <c r="O126" s="1429"/>
      <c r="P126" s="1429"/>
      <c r="Q126" s="1429"/>
      <c r="R126" s="1429"/>
      <c r="S126" s="1429"/>
      <c r="T126" s="1429"/>
      <c r="U126" s="1429"/>
      <c r="V126" s="1429"/>
      <c r="W126" s="1429"/>
      <c r="X126" s="1429"/>
      <c r="Y126" s="1429"/>
      <c r="Z126" s="1429"/>
      <c r="AA126" s="1429"/>
      <c r="AB126" s="1429"/>
      <c r="AC126" s="1429"/>
      <c r="AD126" s="1429"/>
      <c r="AE126" s="1429"/>
    </row>
    <row r="127" spans="2:31">
      <c r="B127" s="1428"/>
      <c r="C127" s="189" t="s">
        <v>304</v>
      </c>
      <c r="D127" s="189" t="s">
        <v>305</v>
      </c>
      <c r="E127" s="1428"/>
      <c r="F127" s="1438"/>
      <c r="G127" s="1439"/>
      <c r="H127" s="189">
        <v>4.5</v>
      </c>
      <c r="I127" s="189">
        <v>5</v>
      </c>
      <c r="J127" s="189">
        <v>6</v>
      </c>
      <c r="K127" s="189">
        <v>7</v>
      </c>
      <c r="L127" s="189">
        <v>8</v>
      </c>
      <c r="M127" s="189">
        <v>9</v>
      </c>
      <c r="N127" s="189">
        <v>10</v>
      </c>
      <c r="O127" s="189">
        <v>12</v>
      </c>
      <c r="P127" s="189">
        <v>15</v>
      </c>
      <c r="Q127" s="189">
        <v>17</v>
      </c>
      <c r="R127" s="189">
        <v>20</v>
      </c>
      <c r="S127" s="189">
        <v>22</v>
      </c>
      <c r="T127" s="189">
        <v>25</v>
      </c>
      <c r="U127" s="189">
        <v>27</v>
      </c>
      <c r="V127" s="189">
        <v>30</v>
      </c>
      <c r="W127" s="189">
        <v>32</v>
      </c>
      <c r="X127" s="189">
        <v>35</v>
      </c>
      <c r="Y127" s="189">
        <v>37</v>
      </c>
      <c r="Z127" s="189">
        <v>40</v>
      </c>
      <c r="AA127" s="189">
        <v>42</v>
      </c>
      <c r="AB127" s="189">
        <v>45</v>
      </c>
      <c r="AC127" s="189">
        <v>50</v>
      </c>
      <c r="AD127" s="189">
        <v>55</v>
      </c>
      <c r="AE127" s="189">
        <v>60</v>
      </c>
    </row>
    <row r="128" spans="2:31">
      <c r="B128" s="64" t="s">
        <v>637</v>
      </c>
      <c r="C128" s="65" t="s">
        <v>382</v>
      </c>
      <c r="D128" s="59">
        <v>0.37</v>
      </c>
      <c r="E128" s="52">
        <v>96500992</v>
      </c>
      <c r="F128" s="745">
        <v>1691</v>
      </c>
      <c r="G128" s="1427" t="s">
        <v>638</v>
      </c>
      <c r="H128" s="52">
        <v>12.9</v>
      </c>
      <c r="I128" s="52">
        <v>12.5</v>
      </c>
      <c r="J128" s="52">
        <v>11.5</v>
      </c>
      <c r="K128" s="60">
        <v>10.4</v>
      </c>
      <c r="L128" s="60">
        <v>9.1</v>
      </c>
      <c r="M128" s="60">
        <v>7.4</v>
      </c>
      <c r="N128" s="60"/>
      <c r="O128" s="60"/>
      <c r="P128" s="60"/>
      <c r="Q128" s="60"/>
      <c r="R128" s="60"/>
      <c r="S128" s="60"/>
      <c r="T128" s="60"/>
      <c r="U128" s="60"/>
      <c r="V128" s="60"/>
      <c r="W128" s="60"/>
      <c r="X128" s="60"/>
      <c r="Y128" s="60"/>
      <c r="Z128" s="60"/>
      <c r="AA128" s="60"/>
      <c r="AB128" s="60"/>
      <c r="AC128" s="60"/>
      <c r="AD128" s="60"/>
      <c r="AE128" s="60"/>
    </row>
    <row r="129" spans="2:31">
      <c r="B129" s="64" t="s">
        <v>639</v>
      </c>
      <c r="C129" s="65">
        <v>1</v>
      </c>
      <c r="D129" s="59">
        <v>0.75</v>
      </c>
      <c r="E129" s="52">
        <v>96500993</v>
      </c>
      <c r="F129" s="745">
        <v>1753</v>
      </c>
      <c r="G129" s="1427"/>
      <c r="H129" s="52"/>
      <c r="I129" s="52"/>
      <c r="J129" s="52"/>
      <c r="K129" s="52"/>
      <c r="L129" s="60"/>
      <c r="M129" s="60"/>
      <c r="N129" s="60">
        <v>13</v>
      </c>
      <c r="O129" s="60">
        <v>12</v>
      </c>
      <c r="P129" s="60">
        <v>10.199999999999999</v>
      </c>
      <c r="Q129" s="60">
        <v>8.6999999999999993</v>
      </c>
      <c r="R129" s="60">
        <v>4.4000000000000004</v>
      </c>
      <c r="S129" s="60"/>
      <c r="T129" s="60"/>
      <c r="U129" s="60"/>
      <c r="V129" s="60"/>
      <c r="W129" s="60"/>
      <c r="X129" s="60"/>
      <c r="Y129" s="63"/>
      <c r="Z129" s="60"/>
      <c r="AA129" s="60"/>
      <c r="AB129" s="60"/>
      <c r="AC129" s="60"/>
      <c r="AD129" s="60"/>
      <c r="AE129" s="60"/>
    </row>
    <row r="130" spans="2:31">
      <c r="B130" s="1153" t="s">
        <v>640</v>
      </c>
      <c r="C130" s="1007" t="s">
        <v>386</v>
      </c>
      <c r="D130" s="1007">
        <v>1.1000000000000001</v>
      </c>
      <c r="E130" s="1006">
        <v>96500994</v>
      </c>
      <c r="F130" s="1154">
        <v>2010</v>
      </c>
      <c r="G130" s="1427"/>
      <c r="H130" s="1006"/>
      <c r="I130" s="1006"/>
      <c r="J130" s="1006"/>
      <c r="K130" s="1006"/>
      <c r="L130" s="1007"/>
      <c r="M130" s="1007"/>
      <c r="N130" s="1007"/>
      <c r="O130" s="1007"/>
      <c r="P130" s="1007"/>
      <c r="Q130" s="1007">
        <v>12.5</v>
      </c>
      <c r="R130" s="1007">
        <v>11.4</v>
      </c>
      <c r="S130" s="1007">
        <v>10.5</v>
      </c>
      <c r="T130" s="1007">
        <v>9</v>
      </c>
      <c r="U130" s="1007">
        <v>7.9</v>
      </c>
      <c r="V130" s="1007">
        <v>4.5999999999999996</v>
      </c>
      <c r="W130" s="1007"/>
      <c r="X130" s="1007"/>
      <c r="Y130" s="1007"/>
      <c r="Z130" s="1007"/>
      <c r="AA130" s="1007"/>
      <c r="AB130" s="1007"/>
      <c r="AC130" s="1007"/>
      <c r="AD130" s="1007"/>
      <c r="AE130" s="1007"/>
    </row>
    <row r="131" spans="2:31">
      <c r="B131" s="1153" t="s">
        <v>641</v>
      </c>
      <c r="C131" s="1005">
        <v>2</v>
      </c>
      <c r="D131" s="1007">
        <v>1.5</v>
      </c>
      <c r="E131" s="1006">
        <v>96500995</v>
      </c>
      <c r="F131" s="1154">
        <v>2228</v>
      </c>
      <c r="G131" s="1427"/>
      <c r="H131" s="1006"/>
      <c r="I131" s="1006"/>
      <c r="J131" s="1006"/>
      <c r="K131" s="1006"/>
      <c r="L131" s="1007"/>
      <c r="M131" s="1007"/>
      <c r="N131" s="1007"/>
      <c r="O131" s="1007"/>
      <c r="P131" s="1007"/>
      <c r="Q131" s="1007"/>
      <c r="R131" s="1007"/>
      <c r="S131" s="1007"/>
      <c r="T131" s="1007">
        <v>12.2</v>
      </c>
      <c r="U131" s="1007">
        <v>11.6</v>
      </c>
      <c r="V131" s="1007">
        <v>10.7</v>
      </c>
      <c r="W131" s="1007">
        <v>10</v>
      </c>
      <c r="X131" s="1007">
        <v>8.8000000000000007</v>
      </c>
      <c r="Y131" s="1007">
        <v>7.8</v>
      </c>
      <c r="Z131" s="1007">
        <v>5.6</v>
      </c>
      <c r="AA131" s="1007"/>
      <c r="AB131" s="1007"/>
      <c r="AC131" s="1007"/>
      <c r="AD131" s="1007"/>
      <c r="AE131" s="1007"/>
    </row>
    <row r="132" spans="2:31">
      <c r="B132" s="1153" t="s">
        <v>642</v>
      </c>
      <c r="C132" s="1005">
        <v>3</v>
      </c>
      <c r="D132" s="1007">
        <v>2.2000000000000002</v>
      </c>
      <c r="E132" s="1006">
        <v>96500996</v>
      </c>
      <c r="F132" s="1154">
        <v>2405</v>
      </c>
      <c r="G132" s="1427"/>
      <c r="H132" s="1006"/>
      <c r="I132" s="1006"/>
      <c r="J132" s="1006"/>
      <c r="K132" s="1006"/>
      <c r="L132" s="1007"/>
      <c r="M132" s="1007"/>
      <c r="N132" s="1007"/>
      <c r="O132" s="1007"/>
      <c r="P132" s="1007"/>
      <c r="Q132" s="1007"/>
      <c r="R132" s="1007"/>
      <c r="S132" s="1007"/>
      <c r="T132" s="1007"/>
      <c r="U132" s="1007"/>
      <c r="V132" s="1007">
        <v>12.7</v>
      </c>
      <c r="W132" s="1007">
        <v>12.2</v>
      </c>
      <c r="X132" s="1007">
        <v>11.5</v>
      </c>
      <c r="Y132" s="1007">
        <v>11</v>
      </c>
      <c r="Z132" s="1007">
        <v>10.199999999999999</v>
      </c>
      <c r="AA132" s="1007">
        <v>9.6</v>
      </c>
      <c r="AB132" s="1007">
        <v>8.6</v>
      </c>
      <c r="AC132" s="1007"/>
      <c r="AD132" s="1007"/>
      <c r="AE132" s="1007"/>
    </row>
    <row r="133" spans="2:31">
      <c r="B133" s="1153" t="s">
        <v>643</v>
      </c>
      <c r="C133" s="1005">
        <v>3</v>
      </c>
      <c r="D133" s="1007">
        <v>2.2000000000000002</v>
      </c>
      <c r="E133" s="1006">
        <v>96500997</v>
      </c>
      <c r="F133" s="1154">
        <v>2527</v>
      </c>
      <c r="G133" s="1427"/>
      <c r="H133" s="1006"/>
      <c r="I133" s="1006"/>
      <c r="J133" s="1006"/>
      <c r="K133" s="1006"/>
      <c r="L133" s="1007"/>
      <c r="M133" s="1007"/>
      <c r="N133" s="1007"/>
      <c r="O133" s="1007"/>
      <c r="P133" s="1007"/>
      <c r="Q133" s="1007"/>
      <c r="R133" s="1007"/>
      <c r="S133" s="1007"/>
      <c r="T133" s="1007"/>
      <c r="U133" s="1007"/>
      <c r="V133" s="1007"/>
      <c r="W133" s="1007"/>
      <c r="X133" s="1007">
        <v>12.8</v>
      </c>
      <c r="Y133" s="1007">
        <v>12.4</v>
      </c>
      <c r="Z133" s="1007">
        <v>11.8</v>
      </c>
      <c r="AA133" s="1007">
        <v>11.4</v>
      </c>
      <c r="AB133" s="1007">
        <v>10.8</v>
      </c>
      <c r="AC133" s="1007">
        <v>9.5</v>
      </c>
      <c r="AD133" s="1007">
        <v>8</v>
      </c>
      <c r="AE133" s="1007">
        <v>5.7</v>
      </c>
    </row>
    <row r="134" spans="2:31">
      <c r="B134" s="129"/>
      <c r="C134" s="128"/>
      <c r="D134" s="128"/>
      <c r="E134" s="127"/>
      <c r="F134" s="1042" t="s">
        <v>225</v>
      </c>
      <c r="G134" s="1427"/>
      <c r="H134" s="52">
        <v>45</v>
      </c>
      <c r="I134" s="52">
        <v>47</v>
      </c>
      <c r="J134" s="52">
        <v>50</v>
      </c>
      <c r="K134" s="52">
        <v>55</v>
      </c>
      <c r="L134" s="52">
        <v>57</v>
      </c>
      <c r="M134" s="52">
        <v>60</v>
      </c>
      <c r="N134" s="52">
        <v>65</v>
      </c>
      <c r="O134" s="52">
        <v>67</v>
      </c>
      <c r="P134" s="65">
        <v>70</v>
      </c>
      <c r="Q134" s="65">
        <v>75</v>
      </c>
      <c r="R134" s="65">
        <v>85</v>
      </c>
      <c r="S134" s="65">
        <v>90</v>
      </c>
      <c r="T134" s="65">
        <v>100</v>
      </c>
      <c r="U134" s="65">
        <v>110</v>
      </c>
      <c r="V134" s="65">
        <v>120</v>
      </c>
      <c r="W134" s="65">
        <v>130</v>
      </c>
      <c r="X134" s="65">
        <v>140</v>
      </c>
      <c r="Y134" s="65">
        <v>150</v>
      </c>
      <c r="Z134" s="65">
        <v>160</v>
      </c>
      <c r="AA134" s="65">
        <v>170</v>
      </c>
      <c r="AB134" s="65">
        <v>180</v>
      </c>
      <c r="AC134" s="65">
        <v>190</v>
      </c>
      <c r="AD134" s="65">
        <v>200</v>
      </c>
      <c r="AE134" s="65">
        <v>225</v>
      </c>
    </row>
    <row r="135" spans="2:31">
      <c r="B135" s="1153" t="s">
        <v>644</v>
      </c>
      <c r="C135" s="1005">
        <v>4</v>
      </c>
      <c r="D135" s="1005">
        <v>3</v>
      </c>
      <c r="E135" s="1006">
        <v>96500998</v>
      </c>
      <c r="F135" s="1154">
        <v>2722</v>
      </c>
      <c r="G135" s="1427"/>
      <c r="H135" s="1007">
        <v>12.3</v>
      </c>
      <c r="I135" s="1007">
        <v>11.9</v>
      </c>
      <c r="J135" s="1007">
        <v>11.4</v>
      </c>
      <c r="K135" s="1007">
        <v>10.5</v>
      </c>
      <c r="L135" s="1007">
        <v>10</v>
      </c>
      <c r="M135" s="1007">
        <v>9.4</v>
      </c>
      <c r="N135" s="1007">
        <v>8</v>
      </c>
      <c r="O135" s="1007">
        <v>7.4</v>
      </c>
      <c r="P135" s="1007">
        <v>6.1</v>
      </c>
      <c r="Q135" s="1007"/>
      <c r="R135" s="1007"/>
      <c r="S135" s="1007"/>
      <c r="T135" s="1006"/>
      <c r="U135" s="1006"/>
      <c r="V135" s="1006"/>
      <c r="W135" s="1006"/>
      <c r="X135" s="1006"/>
      <c r="Y135" s="1006"/>
      <c r="Z135" s="1006"/>
      <c r="AA135" s="1006"/>
      <c r="AB135" s="1006"/>
      <c r="AC135" s="1006"/>
      <c r="AD135" s="1006"/>
      <c r="AE135" s="1006"/>
    </row>
    <row r="136" spans="2:31">
      <c r="B136" s="1153" t="s">
        <v>645</v>
      </c>
      <c r="C136" s="1005">
        <v>4</v>
      </c>
      <c r="D136" s="1005">
        <v>3</v>
      </c>
      <c r="E136" s="1006">
        <v>96500999</v>
      </c>
      <c r="F136" s="1154">
        <v>2840</v>
      </c>
      <c r="G136" s="1427"/>
      <c r="H136" s="1007"/>
      <c r="I136" s="1007">
        <v>12.9</v>
      </c>
      <c r="J136" s="1007">
        <v>12.4</v>
      </c>
      <c r="K136" s="1007">
        <v>11.7</v>
      </c>
      <c r="L136" s="1007">
        <v>11.4</v>
      </c>
      <c r="M136" s="1007">
        <v>10.9</v>
      </c>
      <c r="N136" s="1007">
        <v>9.9</v>
      </c>
      <c r="O136" s="1007">
        <v>9.6</v>
      </c>
      <c r="P136" s="1007">
        <v>8.9</v>
      </c>
      <c r="Q136" s="1007">
        <v>7.7</v>
      </c>
      <c r="R136" s="1007"/>
      <c r="S136" s="1007"/>
      <c r="T136" s="1006"/>
      <c r="U136" s="1006"/>
      <c r="V136" s="1006"/>
      <c r="W136" s="1006"/>
      <c r="X136" s="1006"/>
      <c r="Y136" s="1006"/>
      <c r="Z136" s="1006"/>
      <c r="AA136" s="1006"/>
      <c r="AB136" s="1006"/>
      <c r="AC136" s="1006"/>
      <c r="AD136" s="1006"/>
      <c r="AE136" s="1006"/>
    </row>
    <row r="137" spans="2:31">
      <c r="B137" s="1153" t="s">
        <v>646</v>
      </c>
      <c r="C137" s="1005">
        <v>4</v>
      </c>
      <c r="D137" s="1005">
        <v>3</v>
      </c>
      <c r="E137" s="1006">
        <v>96501000</v>
      </c>
      <c r="F137" s="1154">
        <v>2958</v>
      </c>
      <c r="G137" s="1427"/>
      <c r="H137" s="1007"/>
      <c r="I137" s="1007"/>
      <c r="J137" s="1007"/>
      <c r="K137" s="1007">
        <v>12.5</v>
      </c>
      <c r="L137" s="1007">
        <v>12.2</v>
      </c>
      <c r="M137" s="1007">
        <v>11.8</v>
      </c>
      <c r="N137" s="1007">
        <v>11.1</v>
      </c>
      <c r="O137" s="1007">
        <v>10.8</v>
      </c>
      <c r="P137" s="1007">
        <v>10.4</v>
      </c>
      <c r="Q137" s="1007">
        <v>9.5</v>
      </c>
      <c r="R137" s="1007">
        <v>7.4</v>
      </c>
      <c r="S137" s="1007">
        <v>5.6</v>
      </c>
      <c r="T137" s="1006"/>
      <c r="U137" s="1006"/>
      <c r="V137" s="1006"/>
      <c r="W137" s="1006"/>
      <c r="X137" s="1006"/>
      <c r="Y137" s="1006"/>
      <c r="Z137" s="1006"/>
      <c r="AA137" s="1006"/>
      <c r="AB137" s="1006"/>
      <c r="AC137" s="1006"/>
      <c r="AD137" s="1006"/>
      <c r="AE137" s="1006"/>
    </row>
    <row r="138" spans="2:31">
      <c r="B138" s="64" t="s">
        <v>647</v>
      </c>
      <c r="C138" s="65" t="s">
        <v>394</v>
      </c>
      <c r="D138" s="65">
        <v>4</v>
      </c>
      <c r="E138" s="52">
        <v>96501001</v>
      </c>
      <c r="F138" s="745">
        <v>3365</v>
      </c>
      <c r="G138" s="1427"/>
      <c r="H138" s="60"/>
      <c r="I138" s="60"/>
      <c r="J138" s="60"/>
      <c r="K138" s="60"/>
      <c r="L138" s="60"/>
      <c r="M138" s="60">
        <v>12.8</v>
      </c>
      <c r="N138" s="60">
        <v>12.2</v>
      </c>
      <c r="O138" s="60">
        <v>12</v>
      </c>
      <c r="P138" s="60">
        <v>11.6</v>
      </c>
      <c r="Q138" s="60">
        <v>10.9</v>
      </c>
      <c r="R138" s="60">
        <v>9.5</v>
      </c>
      <c r="S138" s="60">
        <v>8.6</v>
      </c>
      <c r="T138" s="60">
        <v>6</v>
      </c>
      <c r="U138" s="52"/>
      <c r="V138" s="52"/>
      <c r="W138" s="52"/>
      <c r="X138" s="60"/>
      <c r="Y138" s="60"/>
      <c r="Z138" s="60"/>
      <c r="AA138" s="52"/>
      <c r="AB138" s="52"/>
      <c r="AC138" s="52"/>
      <c r="AD138" s="52"/>
      <c r="AE138" s="52"/>
    </row>
    <row r="139" spans="2:31">
      <c r="B139" s="1153" t="s">
        <v>648</v>
      </c>
      <c r="C139" s="1006" t="s">
        <v>394</v>
      </c>
      <c r="D139" s="1006">
        <v>4</v>
      </c>
      <c r="E139" s="1006">
        <v>96501002</v>
      </c>
      <c r="F139" s="1154">
        <v>3600</v>
      </c>
      <c r="G139" s="1427"/>
      <c r="H139" s="1006"/>
      <c r="I139" s="1006"/>
      <c r="J139" s="1006"/>
      <c r="K139" s="1006"/>
      <c r="L139" s="1006"/>
      <c r="M139" s="1006"/>
      <c r="N139" s="1007"/>
      <c r="O139" s="1007"/>
      <c r="P139" s="1006">
        <v>12.9</v>
      </c>
      <c r="Q139" s="1006">
        <v>11.9</v>
      </c>
      <c r="R139" s="1006">
        <v>10.8</v>
      </c>
      <c r="S139" s="1006">
        <v>10.199999999999999</v>
      </c>
      <c r="T139" s="1006">
        <v>9.5</v>
      </c>
      <c r="U139" s="1006">
        <v>8</v>
      </c>
      <c r="V139" s="1006">
        <v>5.8</v>
      </c>
      <c r="W139" s="1006"/>
      <c r="X139" s="1006"/>
      <c r="Y139" s="1006"/>
      <c r="Z139" s="1006"/>
      <c r="AA139" s="1006"/>
      <c r="AB139" s="1006"/>
      <c r="AC139" s="1006"/>
      <c r="AD139" s="1006"/>
      <c r="AE139" s="1006"/>
    </row>
    <row r="140" spans="2:31">
      <c r="B140" s="64" t="s">
        <v>649</v>
      </c>
      <c r="C140" s="52" t="s">
        <v>397</v>
      </c>
      <c r="D140" s="52">
        <v>5.5</v>
      </c>
      <c r="E140" s="52">
        <v>96501003</v>
      </c>
      <c r="F140" s="745">
        <v>4185</v>
      </c>
      <c r="G140" s="1427"/>
      <c r="H140" s="52"/>
      <c r="I140" s="52"/>
      <c r="J140" s="52"/>
      <c r="K140" s="52"/>
      <c r="L140" s="52"/>
      <c r="M140" s="52"/>
      <c r="N140" s="52"/>
      <c r="O140" s="60"/>
      <c r="P140" s="60"/>
      <c r="Q140" s="60"/>
      <c r="R140" s="52">
        <v>12.3</v>
      </c>
      <c r="S140" s="52">
        <v>11.9</v>
      </c>
      <c r="T140" s="52">
        <v>11.4</v>
      </c>
      <c r="U140" s="52">
        <v>10.5</v>
      </c>
      <c r="V140" s="52">
        <v>9.4</v>
      </c>
      <c r="W140" s="52">
        <v>8</v>
      </c>
      <c r="X140" s="52">
        <v>6</v>
      </c>
      <c r="Y140" s="52"/>
      <c r="Z140" s="52"/>
      <c r="AA140" s="52"/>
      <c r="AB140" s="52"/>
      <c r="AC140" s="52"/>
      <c r="AD140" s="52"/>
      <c r="AE140" s="52"/>
    </row>
    <row r="141" spans="2:31">
      <c r="B141" s="1153" t="s">
        <v>650</v>
      </c>
      <c r="C141" s="1006" t="s">
        <v>397</v>
      </c>
      <c r="D141" s="1006">
        <v>5.5</v>
      </c>
      <c r="E141" s="1006">
        <v>96501004</v>
      </c>
      <c r="F141" s="1154">
        <v>4422</v>
      </c>
      <c r="G141" s="1427"/>
      <c r="H141" s="1007"/>
      <c r="I141" s="1007"/>
      <c r="J141" s="1007"/>
      <c r="K141" s="1007"/>
      <c r="L141" s="1007"/>
      <c r="M141" s="1007"/>
      <c r="N141" s="1007"/>
      <c r="O141" s="1007"/>
      <c r="P141" s="1007"/>
      <c r="Q141" s="1007"/>
      <c r="R141" s="1007"/>
      <c r="S141" s="1006"/>
      <c r="T141" s="1006">
        <v>12.4</v>
      </c>
      <c r="U141" s="1006">
        <v>11.7</v>
      </c>
      <c r="V141" s="1006">
        <v>10.8</v>
      </c>
      <c r="W141" s="1006">
        <v>10</v>
      </c>
      <c r="X141" s="1006">
        <v>8.9</v>
      </c>
      <c r="Y141" s="1006">
        <v>7.7</v>
      </c>
      <c r="Z141" s="1006">
        <v>5.7</v>
      </c>
      <c r="AA141" s="1006"/>
      <c r="AB141" s="1006"/>
      <c r="AC141" s="1006"/>
      <c r="AD141" s="1006"/>
      <c r="AE141" s="1006"/>
    </row>
    <row r="142" spans="2:31">
      <c r="B142" s="1153" t="s">
        <v>651</v>
      </c>
      <c r="C142" s="1006">
        <v>10</v>
      </c>
      <c r="D142" s="1006">
        <v>7.5</v>
      </c>
      <c r="E142" s="1006">
        <v>96501246</v>
      </c>
      <c r="F142" s="1154">
        <v>4845</v>
      </c>
      <c r="G142" s="1427"/>
      <c r="H142" s="1007"/>
      <c r="I142" s="1007"/>
      <c r="J142" s="1007"/>
      <c r="K142" s="1007"/>
      <c r="L142" s="1007"/>
      <c r="M142" s="1007"/>
      <c r="N142" s="1007"/>
      <c r="O142" s="1007"/>
      <c r="P142" s="1007"/>
      <c r="Q142" s="1007"/>
      <c r="R142" s="1007"/>
      <c r="S142" s="1006"/>
      <c r="T142" s="1006"/>
      <c r="U142" s="1006">
        <v>12.8</v>
      </c>
      <c r="V142" s="1006">
        <v>12.2</v>
      </c>
      <c r="W142" s="1006">
        <v>11.5</v>
      </c>
      <c r="X142" s="1006">
        <v>10.7</v>
      </c>
      <c r="Y142" s="1006">
        <v>10</v>
      </c>
      <c r="Z142" s="1006">
        <v>9</v>
      </c>
      <c r="AA142" s="1006">
        <v>7.9</v>
      </c>
      <c r="AB142" s="1006">
        <v>6.4</v>
      </c>
      <c r="AC142" s="1006"/>
      <c r="AD142" s="1006"/>
      <c r="AE142" s="1006"/>
    </row>
    <row r="143" spans="2:31">
      <c r="B143" s="64" t="s">
        <v>652</v>
      </c>
      <c r="C143" s="52">
        <v>10</v>
      </c>
      <c r="D143" s="52">
        <v>7.5</v>
      </c>
      <c r="E143" s="52">
        <v>96501247</v>
      </c>
      <c r="F143" s="745">
        <v>5075</v>
      </c>
      <c r="G143" s="1427"/>
      <c r="H143" s="60"/>
      <c r="I143" s="60"/>
      <c r="J143" s="60"/>
      <c r="K143" s="60"/>
      <c r="L143" s="60"/>
      <c r="M143" s="60"/>
      <c r="N143" s="60"/>
      <c r="O143" s="60"/>
      <c r="P143" s="60"/>
      <c r="Q143" s="60"/>
      <c r="R143" s="60"/>
      <c r="S143" s="52"/>
      <c r="T143" s="52"/>
      <c r="U143" s="52"/>
      <c r="V143" s="52">
        <v>12.9</v>
      </c>
      <c r="W143" s="52">
        <v>12.4</v>
      </c>
      <c r="X143" s="52">
        <v>11.8</v>
      </c>
      <c r="Y143" s="52">
        <v>11.1</v>
      </c>
      <c r="Z143" s="52">
        <v>10.4</v>
      </c>
      <c r="AA143" s="52">
        <v>9.6</v>
      </c>
      <c r="AB143" s="52">
        <v>8.6999999999999993</v>
      </c>
      <c r="AC143" s="52">
        <v>7.7</v>
      </c>
      <c r="AD143" s="52">
        <v>6.3</v>
      </c>
      <c r="AE143" s="52"/>
    </row>
    <row r="144" spans="2:31">
      <c r="B144" s="1153" t="s">
        <v>653</v>
      </c>
      <c r="C144" s="1006">
        <v>10</v>
      </c>
      <c r="D144" s="1006">
        <v>7.5</v>
      </c>
      <c r="E144" s="1006">
        <v>96501248</v>
      </c>
      <c r="F144" s="1154">
        <v>5309</v>
      </c>
      <c r="G144" s="1427"/>
      <c r="H144" s="1007"/>
      <c r="I144" s="1007"/>
      <c r="J144" s="1007"/>
      <c r="K144" s="1007"/>
      <c r="L144" s="1007"/>
      <c r="M144" s="1007"/>
      <c r="N144" s="1007"/>
      <c r="O144" s="1007"/>
      <c r="P144" s="1007"/>
      <c r="Q144" s="1007"/>
      <c r="R144" s="1007"/>
      <c r="S144" s="1006"/>
      <c r="T144" s="1006"/>
      <c r="U144" s="1006"/>
      <c r="V144" s="1006"/>
      <c r="W144" s="1006">
        <v>13</v>
      </c>
      <c r="X144" s="1006">
        <v>12.5</v>
      </c>
      <c r="Y144" s="1006">
        <v>11.9</v>
      </c>
      <c r="Z144" s="1006">
        <v>11.3</v>
      </c>
      <c r="AA144" s="1006">
        <v>10.7</v>
      </c>
      <c r="AB144" s="1006">
        <v>10.1</v>
      </c>
      <c r="AC144" s="1006">
        <v>9.3000000000000007</v>
      </c>
      <c r="AD144" s="1006">
        <v>8.5</v>
      </c>
      <c r="AE144" s="1006">
        <v>4.9000000000000004</v>
      </c>
    </row>
    <row r="145" spans="2:31">
      <c r="B145" s="190"/>
      <c r="C145" s="189" t="s">
        <v>304</v>
      </c>
      <c r="D145" s="189" t="s">
        <v>305</v>
      </c>
      <c r="E145" s="190"/>
      <c r="F145" s="200" t="s">
        <v>225</v>
      </c>
      <c r="G145" s="201"/>
      <c r="H145" s="189">
        <v>7</v>
      </c>
      <c r="I145" s="189">
        <v>8</v>
      </c>
      <c r="J145" s="189">
        <v>9</v>
      </c>
      <c r="K145" s="189">
        <v>10</v>
      </c>
      <c r="L145" s="189">
        <v>12</v>
      </c>
      <c r="M145" s="189">
        <v>15</v>
      </c>
      <c r="N145" s="189">
        <v>17</v>
      </c>
      <c r="O145" s="189">
        <v>20</v>
      </c>
      <c r="P145" s="189">
        <v>22</v>
      </c>
      <c r="Q145" s="189">
        <v>25</v>
      </c>
      <c r="R145" s="189">
        <v>27</v>
      </c>
      <c r="S145" s="189">
        <v>30</v>
      </c>
      <c r="T145" s="189">
        <v>32</v>
      </c>
      <c r="U145" s="189">
        <v>35</v>
      </c>
      <c r="V145" s="189">
        <v>37</v>
      </c>
      <c r="W145" s="189">
        <v>40</v>
      </c>
      <c r="X145" s="189">
        <v>42</v>
      </c>
      <c r="Y145" s="189">
        <v>45</v>
      </c>
      <c r="Z145" s="189">
        <v>50</v>
      </c>
      <c r="AA145" s="189">
        <v>55</v>
      </c>
      <c r="AB145" s="189">
        <v>65</v>
      </c>
      <c r="AC145" s="189">
        <v>70</v>
      </c>
      <c r="AD145" s="189">
        <v>75</v>
      </c>
      <c r="AE145" s="189">
        <v>80</v>
      </c>
    </row>
    <row r="146" spans="2:31">
      <c r="B146" s="1153" t="s">
        <v>654</v>
      </c>
      <c r="C146" s="1006" t="s">
        <v>386</v>
      </c>
      <c r="D146" s="1006">
        <v>1.1000000000000001</v>
      </c>
      <c r="E146" s="1006">
        <v>96501717</v>
      </c>
      <c r="F146" s="1154">
        <v>2123</v>
      </c>
      <c r="G146" s="1427" t="s">
        <v>655</v>
      </c>
      <c r="H146" s="1006">
        <v>23</v>
      </c>
      <c r="I146" s="1006">
        <v>21.6</v>
      </c>
      <c r="J146" s="1006">
        <v>19.899999999999999</v>
      </c>
      <c r="K146" s="1006">
        <v>17.899999999999999</v>
      </c>
      <c r="L146" s="1006">
        <v>12.4</v>
      </c>
      <c r="M146" s="1006"/>
      <c r="N146" s="1006"/>
      <c r="O146" s="1006"/>
      <c r="P146" s="1006"/>
      <c r="Q146" s="1006"/>
      <c r="R146" s="1006"/>
      <c r="S146" s="1006"/>
      <c r="T146" s="1006"/>
      <c r="U146" s="1006"/>
      <c r="V146" s="1006"/>
      <c r="W146" s="1006"/>
      <c r="X146" s="1006"/>
      <c r="Y146" s="1006"/>
      <c r="Z146" s="1006"/>
      <c r="AA146" s="1006"/>
      <c r="AB146" s="1006"/>
      <c r="AC146" s="1006"/>
      <c r="AD146" s="1006"/>
      <c r="AE146" s="1006"/>
    </row>
    <row r="147" spans="2:31">
      <c r="B147" s="1153" t="s">
        <v>656</v>
      </c>
      <c r="C147" s="1006">
        <v>3</v>
      </c>
      <c r="D147" s="1006">
        <v>2.2000000000000002</v>
      </c>
      <c r="E147" s="1006">
        <v>96501718</v>
      </c>
      <c r="F147" s="1154">
        <v>2583</v>
      </c>
      <c r="G147" s="1427"/>
      <c r="H147" s="1006"/>
      <c r="I147" s="1006"/>
      <c r="J147" s="1006"/>
      <c r="K147" s="1006"/>
      <c r="L147" s="1006"/>
      <c r="M147" s="1006">
        <v>23.4</v>
      </c>
      <c r="N147" s="1006">
        <v>21.9</v>
      </c>
      <c r="O147" s="1006">
        <v>19.100000000000001</v>
      </c>
      <c r="P147" s="1006">
        <v>16.899999999999999</v>
      </c>
      <c r="Q147" s="1006">
        <v>12.4</v>
      </c>
      <c r="R147" s="1006">
        <v>7</v>
      </c>
      <c r="S147" s="1006"/>
      <c r="T147" s="1006"/>
      <c r="U147" s="1006"/>
      <c r="V147" s="1006"/>
      <c r="W147" s="1006"/>
      <c r="X147" s="1006"/>
      <c r="Y147" s="1006"/>
      <c r="Z147" s="1006"/>
      <c r="AA147" s="1006"/>
      <c r="AB147" s="1006"/>
      <c r="AC147" s="1006"/>
      <c r="AD147" s="1006"/>
      <c r="AE147" s="1006"/>
    </row>
    <row r="148" spans="2:31">
      <c r="B148" s="1153" t="s">
        <v>657</v>
      </c>
      <c r="C148" s="1006">
        <v>4</v>
      </c>
      <c r="D148" s="1006">
        <v>3</v>
      </c>
      <c r="E148" s="1006">
        <v>96501719</v>
      </c>
      <c r="F148" s="1154">
        <v>2944</v>
      </c>
      <c r="G148" s="1427"/>
      <c r="H148" s="1006"/>
      <c r="I148" s="1006"/>
      <c r="J148" s="1006"/>
      <c r="K148" s="1006"/>
      <c r="L148" s="1006"/>
      <c r="M148" s="1006"/>
      <c r="N148" s="1006"/>
      <c r="O148" s="1006"/>
      <c r="P148" s="1006"/>
      <c r="Q148" s="1006">
        <v>22.3</v>
      </c>
      <c r="R148" s="1006">
        <v>21.2</v>
      </c>
      <c r="S148" s="1006">
        <v>19.3</v>
      </c>
      <c r="T148" s="1006">
        <v>17.899999999999999</v>
      </c>
      <c r="U148" s="1006">
        <v>15.4</v>
      </c>
      <c r="V148" s="1006">
        <v>13.3</v>
      </c>
      <c r="W148" s="1006">
        <v>8.6</v>
      </c>
      <c r="X148" s="1006"/>
      <c r="Y148" s="1006"/>
      <c r="Z148" s="1006"/>
      <c r="AA148" s="1006"/>
      <c r="AB148" s="1006"/>
      <c r="AC148" s="1006"/>
      <c r="AD148" s="1006"/>
      <c r="AE148" s="1006"/>
    </row>
    <row r="149" spans="2:31">
      <c r="B149" s="1153" t="s">
        <v>658</v>
      </c>
      <c r="C149" s="1006" t="s">
        <v>394</v>
      </c>
      <c r="D149" s="1006">
        <v>4</v>
      </c>
      <c r="E149" s="1006">
        <v>96501720</v>
      </c>
      <c r="F149" s="1154">
        <v>3378</v>
      </c>
      <c r="G149" s="1427"/>
      <c r="H149" s="1006"/>
      <c r="I149" s="1006"/>
      <c r="J149" s="1006"/>
      <c r="K149" s="1006"/>
      <c r="L149" s="1006"/>
      <c r="M149" s="1006"/>
      <c r="N149" s="1006"/>
      <c r="O149" s="1006"/>
      <c r="P149" s="1006"/>
      <c r="Q149" s="1006"/>
      <c r="R149" s="1006"/>
      <c r="S149" s="1006"/>
      <c r="T149" s="1006">
        <v>23.1</v>
      </c>
      <c r="U149" s="1006">
        <v>21.9</v>
      </c>
      <c r="V149" s="1006">
        <v>21</v>
      </c>
      <c r="W149" s="1006">
        <v>19.600000000000001</v>
      </c>
      <c r="X149" s="1006">
        <v>18.600000000000001</v>
      </c>
      <c r="Y149" s="1006">
        <v>16.899999999999999</v>
      </c>
      <c r="Z149" s="1006">
        <v>13.2</v>
      </c>
      <c r="AA149" s="1006">
        <v>5.6</v>
      </c>
      <c r="AB149" s="1006"/>
      <c r="AC149" s="1006"/>
      <c r="AD149" s="1006"/>
      <c r="AE149" s="1006"/>
    </row>
    <row r="150" spans="2:31">
      <c r="B150" s="1153" t="s">
        <v>659</v>
      </c>
      <c r="C150" s="1006" t="s">
        <v>394</v>
      </c>
      <c r="D150" s="1006">
        <v>4</v>
      </c>
      <c r="E150" s="1006">
        <v>96501721</v>
      </c>
      <c r="F150" s="1154">
        <v>3533</v>
      </c>
      <c r="G150" s="1427"/>
      <c r="H150" s="1006"/>
      <c r="I150" s="1006"/>
      <c r="J150" s="1006"/>
      <c r="K150" s="1006"/>
      <c r="L150" s="1006"/>
      <c r="M150" s="1006"/>
      <c r="N150" s="1006"/>
      <c r="O150" s="1006"/>
      <c r="P150" s="1006"/>
      <c r="Q150" s="1006"/>
      <c r="R150" s="1006"/>
      <c r="S150" s="1006"/>
      <c r="T150" s="1006"/>
      <c r="U150" s="1006"/>
      <c r="V150" s="1006"/>
      <c r="W150" s="1006">
        <v>23</v>
      </c>
      <c r="X150" s="1006">
        <v>22.3</v>
      </c>
      <c r="Y150" s="1006">
        <v>21.3</v>
      </c>
      <c r="Z150" s="1006">
        <v>19.399999999999999</v>
      </c>
      <c r="AA150" s="1006">
        <v>17.2</v>
      </c>
      <c r="AB150" s="1007">
        <v>10.7</v>
      </c>
      <c r="AC150" s="1007"/>
      <c r="AD150" s="1007"/>
      <c r="AE150" s="1007"/>
    </row>
    <row r="151" spans="2:31">
      <c r="B151" s="1153" t="s">
        <v>660</v>
      </c>
      <c r="C151" s="1006" t="s">
        <v>397</v>
      </c>
      <c r="D151" s="1006">
        <v>5.5</v>
      </c>
      <c r="E151" s="1006">
        <v>96501722</v>
      </c>
      <c r="F151" s="1154">
        <v>4167</v>
      </c>
      <c r="G151" s="1427"/>
      <c r="H151" s="1006"/>
      <c r="I151" s="1006"/>
      <c r="J151" s="1006"/>
      <c r="K151" s="1006"/>
      <c r="L151" s="1006"/>
      <c r="M151" s="1006"/>
      <c r="N151" s="1006"/>
      <c r="O151" s="1006"/>
      <c r="P151" s="1006"/>
      <c r="Q151" s="1006"/>
      <c r="R151" s="1006"/>
      <c r="S151" s="1006"/>
      <c r="T151" s="1006"/>
      <c r="U151" s="1006"/>
      <c r="V151" s="1006"/>
      <c r="W151" s="1006"/>
      <c r="X151" s="1006"/>
      <c r="Y151" s="1006"/>
      <c r="Z151" s="1006">
        <v>22.7</v>
      </c>
      <c r="AA151" s="1006">
        <v>21.2</v>
      </c>
      <c r="AB151" s="1006">
        <v>17.899999999999999</v>
      </c>
      <c r="AC151" s="1006">
        <v>15.8</v>
      </c>
      <c r="AD151" s="1006">
        <v>13.3</v>
      </c>
      <c r="AE151" s="1006">
        <v>9.4</v>
      </c>
    </row>
    <row r="152" spans="2:31">
      <c r="B152" s="131"/>
      <c r="C152" s="130"/>
      <c r="D152" s="130"/>
      <c r="E152" s="127"/>
      <c r="F152" s="1042" t="s">
        <v>225</v>
      </c>
      <c r="G152" s="1427"/>
      <c r="H152" s="52">
        <v>55</v>
      </c>
      <c r="I152" s="52">
        <v>65</v>
      </c>
      <c r="J152" s="52">
        <v>70</v>
      </c>
      <c r="K152" s="52">
        <v>75</v>
      </c>
      <c r="L152" s="52">
        <v>80</v>
      </c>
      <c r="M152" s="52">
        <v>85</v>
      </c>
      <c r="N152" s="52">
        <v>90</v>
      </c>
      <c r="O152" s="52">
        <v>95</v>
      </c>
      <c r="P152" s="52">
        <v>100</v>
      </c>
      <c r="Q152" s="52">
        <v>105</v>
      </c>
      <c r="R152" s="52">
        <v>110</v>
      </c>
      <c r="S152" s="52">
        <v>115</v>
      </c>
      <c r="T152" s="52">
        <v>120</v>
      </c>
      <c r="U152" s="52">
        <v>125</v>
      </c>
      <c r="V152" s="52">
        <v>130</v>
      </c>
      <c r="W152" s="52">
        <v>145</v>
      </c>
      <c r="X152" s="52">
        <v>150</v>
      </c>
      <c r="Y152" s="65">
        <v>160</v>
      </c>
      <c r="Z152" s="52">
        <v>180</v>
      </c>
      <c r="AA152" s="52">
        <v>190</v>
      </c>
      <c r="AB152" s="52">
        <v>200</v>
      </c>
      <c r="AC152" s="52">
        <v>210</v>
      </c>
      <c r="AD152" s="52">
        <v>220</v>
      </c>
      <c r="AE152" s="52">
        <v>230</v>
      </c>
    </row>
    <row r="153" spans="2:31">
      <c r="B153" s="1153" t="s">
        <v>661</v>
      </c>
      <c r="C153" s="1006" t="s">
        <v>397</v>
      </c>
      <c r="D153" s="1006">
        <v>5.5</v>
      </c>
      <c r="E153" s="1006">
        <v>96501723</v>
      </c>
      <c r="F153" s="1154">
        <v>4328</v>
      </c>
      <c r="G153" s="1427"/>
      <c r="H153" s="1006">
        <v>23.3</v>
      </c>
      <c r="I153" s="1006">
        <v>20.8</v>
      </c>
      <c r="J153" s="1006">
        <v>19.5</v>
      </c>
      <c r="K153" s="1006">
        <v>18</v>
      </c>
      <c r="L153" s="1006">
        <v>16.2</v>
      </c>
      <c r="M153" s="1006">
        <v>14.2</v>
      </c>
      <c r="N153" s="1006">
        <v>11.6</v>
      </c>
      <c r="O153" s="1006">
        <v>7</v>
      </c>
      <c r="P153" s="1006"/>
      <c r="Q153" s="1006"/>
      <c r="R153" s="1006"/>
      <c r="S153" s="1006"/>
      <c r="T153" s="1006"/>
      <c r="U153" s="1006"/>
      <c r="V153" s="1006"/>
      <c r="W153" s="1006"/>
      <c r="X153" s="1006"/>
      <c r="Y153" s="1006"/>
      <c r="Z153" s="1006"/>
      <c r="AA153" s="1006"/>
      <c r="AB153" s="1006"/>
      <c r="AC153" s="1006"/>
      <c r="AD153" s="1006"/>
      <c r="AE153" s="1006"/>
    </row>
    <row r="154" spans="2:31">
      <c r="B154" s="1153" t="s">
        <v>662</v>
      </c>
      <c r="C154" s="1006">
        <v>10</v>
      </c>
      <c r="D154" s="1006">
        <v>7.5</v>
      </c>
      <c r="E154" s="1006">
        <v>96501917</v>
      </c>
      <c r="F154" s="1154">
        <v>4987</v>
      </c>
      <c r="G154" s="1427"/>
      <c r="H154" s="1006"/>
      <c r="I154" s="1006">
        <v>23.1</v>
      </c>
      <c r="J154" s="1006">
        <v>22</v>
      </c>
      <c r="K154" s="1006">
        <v>20.9</v>
      </c>
      <c r="L154" s="1006">
        <v>19.7</v>
      </c>
      <c r="M154" s="1006">
        <v>18.399999999999999</v>
      </c>
      <c r="N154" s="1006">
        <v>17</v>
      </c>
      <c r="O154" s="1006">
        <v>15.4</v>
      </c>
      <c r="P154" s="1006">
        <v>13.4</v>
      </c>
      <c r="Q154" s="1006">
        <v>11</v>
      </c>
      <c r="R154" s="1006">
        <v>6</v>
      </c>
      <c r="S154" s="1006"/>
      <c r="T154" s="1006"/>
      <c r="U154" s="1006"/>
      <c r="V154" s="1006"/>
      <c r="W154" s="1006"/>
      <c r="X154" s="1006"/>
      <c r="Y154" s="1006"/>
      <c r="Z154" s="1006"/>
      <c r="AA154" s="1006"/>
      <c r="AB154" s="1006"/>
      <c r="AC154" s="1006"/>
      <c r="AD154" s="1006"/>
      <c r="AE154" s="1006"/>
    </row>
    <row r="155" spans="2:31">
      <c r="B155" s="1153" t="s">
        <v>663</v>
      </c>
      <c r="C155" s="1006">
        <v>10</v>
      </c>
      <c r="D155" s="1006">
        <v>7.5</v>
      </c>
      <c r="E155" s="1006">
        <v>96501918</v>
      </c>
      <c r="F155" s="1154">
        <v>5143</v>
      </c>
      <c r="G155" s="1427"/>
      <c r="H155" s="1006"/>
      <c r="I155" s="1006"/>
      <c r="J155" s="1006">
        <v>23.5</v>
      </c>
      <c r="K155" s="1006">
        <v>22.6</v>
      </c>
      <c r="L155" s="1006">
        <v>21.7</v>
      </c>
      <c r="M155" s="1006">
        <v>20.7</v>
      </c>
      <c r="N155" s="1006">
        <v>19.600000000000001</v>
      </c>
      <c r="O155" s="1006">
        <v>18.399999999999999</v>
      </c>
      <c r="P155" s="1006">
        <v>17.100000000000001</v>
      </c>
      <c r="Q155" s="1006">
        <v>15.8</v>
      </c>
      <c r="R155" s="1006">
        <v>14.1</v>
      </c>
      <c r="S155" s="1006">
        <v>12.2</v>
      </c>
      <c r="T155" s="1006">
        <v>9.5</v>
      </c>
      <c r="U155" s="1006"/>
      <c r="V155" s="1006"/>
      <c r="W155" s="1006"/>
      <c r="X155" s="1006"/>
      <c r="Y155" s="1006"/>
      <c r="Z155" s="1006"/>
      <c r="AA155" s="1006"/>
      <c r="AB155" s="1006"/>
      <c r="AC155" s="1006"/>
      <c r="AD155" s="1006"/>
      <c r="AE155" s="1006"/>
    </row>
    <row r="156" spans="2:31">
      <c r="B156" s="1153" t="s">
        <v>664</v>
      </c>
      <c r="C156" s="1006">
        <v>15</v>
      </c>
      <c r="D156" s="1006">
        <v>11</v>
      </c>
      <c r="E156" s="1006">
        <v>96501919</v>
      </c>
      <c r="F156" s="1154">
        <v>6050</v>
      </c>
      <c r="G156" s="1427"/>
      <c r="H156" s="1006"/>
      <c r="I156" s="1006"/>
      <c r="J156" s="1006"/>
      <c r="K156" s="1006"/>
      <c r="L156" s="1006">
        <v>23.5</v>
      </c>
      <c r="M156" s="1006">
        <v>22.7</v>
      </c>
      <c r="N156" s="1006">
        <v>21.8</v>
      </c>
      <c r="O156" s="1006">
        <v>20.9</v>
      </c>
      <c r="P156" s="1006">
        <v>19.899999999999999</v>
      </c>
      <c r="Q156" s="1006">
        <v>19</v>
      </c>
      <c r="R156" s="1006">
        <v>17.899999999999999</v>
      </c>
      <c r="S156" s="1006">
        <v>16.8</v>
      </c>
      <c r="T156" s="1006">
        <v>15.2</v>
      </c>
      <c r="U156" s="1006">
        <v>13.7</v>
      </c>
      <c r="V156" s="1006">
        <v>11.9</v>
      </c>
      <c r="W156" s="1006"/>
      <c r="X156" s="1006"/>
      <c r="Y156" s="1006"/>
      <c r="Z156" s="1006"/>
      <c r="AA156" s="1006"/>
      <c r="AB156" s="1006"/>
      <c r="AC156" s="1006"/>
      <c r="AD156" s="1006"/>
      <c r="AE156" s="1006"/>
    </row>
    <row r="157" spans="2:31">
      <c r="B157" s="1153" t="s">
        <v>665</v>
      </c>
      <c r="C157" s="1006">
        <v>15</v>
      </c>
      <c r="D157" s="1006">
        <v>11</v>
      </c>
      <c r="E157" s="1006">
        <v>96501920</v>
      </c>
      <c r="F157" s="1154">
        <v>6370</v>
      </c>
      <c r="G157" s="1427"/>
      <c r="H157" s="1006"/>
      <c r="I157" s="1006"/>
      <c r="J157" s="1006"/>
      <c r="K157" s="1006"/>
      <c r="L157" s="1006"/>
      <c r="M157" s="1006"/>
      <c r="N157" s="1006"/>
      <c r="O157" s="1006">
        <v>23.5</v>
      </c>
      <c r="P157" s="1006">
        <v>22.8</v>
      </c>
      <c r="Q157" s="1006">
        <v>22.1</v>
      </c>
      <c r="R157" s="1006">
        <v>21.4</v>
      </c>
      <c r="S157" s="1006">
        <v>20.6</v>
      </c>
      <c r="T157" s="1006">
        <v>19.8</v>
      </c>
      <c r="U157" s="1006">
        <v>18.899999999999999</v>
      </c>
      <c r="V157" s="1006">
        <v>18.100000000000001</v>
      </c>
      <c r="W157" s="1006">
        <v>15</v>
      </c>
      <c r="X157" s="1006">
        <v>13.5</v>
      </c>
      <c r="Y157" s="1006">
        <v>9.9</v>
      </c>
      <c r="Z157" s="1006"/>
      <c r="AA157" s="1006"/>
      <c r="AB157" s="1006"/>
      <c r="AC157" s="1006"/>
      <c r="AD157" s="1006"/>
      <c r="AE157" s="1006"/>
    </row>
    <row r="158" spans="2:31">
      <c r="B158" s="1153" t="s">
        <v>666</v>
      </c>
      <c r="C158" s="1006">
        <v>15</v>
      </c>
      <c r="D158" s="1006">
        <v>11</v>
      </c>
      <c r="E158" s="1006">
        <v>96501921</v>
      </c>
      <c r="F158" s="1154">
        <v>6684</v>
      </c>
      <c r="G158" s="1427"/>
      <c r="H158" s="1006"/>
      <c r="I158" s="1006"/>
      <c r="J158" s="1006"/>
      <c r="K158" s="1006"/>
      <c r="L158" s="1006"/>
      <c r="M158" s="1006"/>
      <c r="N158" s="1006"/>
      <c r="O158" s="1006"/>
      <c r="P158" s="1006"/>
      <c r="Q158" s="1006"/>
      <c r="R158" s="1006">
        <v>23.4</v>
      </c>
      <c r="S158" s="1006">
        <v>22.9</v>
      </c>
      <c r="T158" s="1006">
        <v>22.2</v>
      </c>
      <c r="U158" s="1006">
        <v>21.7</v>
      </c>
      <c r="V158" s="1006">
        <v>21</v>
      </c>
      <c r="W158" s="1006">
        <v>18.899999999999999</v>
      </c>
      <c r="X158" s="1006">
        <v>18.2</v>
      </c>
      <c r="Y158" s="1006">
        <v>16.5</v>
      </c>
      <c r="Z158" s="1006">
        <v>12</v>
      </c>
      <c r="AA158" s="1006">
        <v>7.5</v>
      </c>
      <c r="AB158" s="1006"/>
      <c r="AC158" s="1006"/>
      <c r="AD158" s="1006"/>
      <c r="AE158" s="1006"/>
    </row>
    <row r="159" spans="2:31">
      <c r="B159" s="1153" t="s">
        <v>667</v>
      </c>
      <c r="C159" s="1006">
        <v>20</v>
      </c>
      <c r="D159" s="1006">
        <v>15</v>
      </c>
      <c r="E159" s="1006">
        <v>96501922</v>
      </c>
      <c r="F159" s="1154">
        <v>8496</v>
      </c>
      <c r="G159" s="1427"/>
      <c r="H159" s="1006"/>
      <c r="I159" s="1006"/>
      <c r="J159" s="1006"/>
      <c r="K159" s="1006"/>
      <c r="L159" s="1006"/>
      <c r="M159" s="1006"/>
      <c r="N159" s="1006"/>
      <c r="O159" s="1006"/>
      <c r="P159" s="1006"/>
      <c r="Q159" s="1006"/>
      <c r="R159" s="1006"/>
      <c r="S159" s="1006"/>
      <c r="T159" s="1006"/>
      <c r="U159" s="1006"/>
      <c r="V159" s="1006"/>
      <c r="W159" s="1006">
        <v>22.5</v>
      </c>
      <c r="X159" s="1006">
        <v>21.9</v>
      </c>
      <c r="Y159" s="1006">
        <v>21</v>
      </c>
      <c r="Z159" s="1006">
        <v>18.600000000000001</v>
      </c>
      <c r="AA159" s="1006">
        <v>17.3</v>
      </c>
      <c r="AB159" s="1007">
        <v>15.8</v>
      </c>
      <c r="AC159" s="1007">
        <v>14.1</v>
      </c>
      <c r="AD159" s="1007">
        <v>11.9</v>
      </c>
      <c r="AE159" s="1006">
        <v>8.6999999999999993</v>
      </c>
    </row>
    <row r="160" spans="2:31">
      <c r="B160" s="1" t="s">
        <v>355</v>
      </c>
      <c r="F160" s="44"/>
      <c r="G160" s="44"/>
      <c r="H160" s="10"/>
      <c r="I160" s="10"/>
      <c r="J160" s="10"/>
      <c r="K160" s="10"/>
      <c r="L160" s="10"/>
      <c r="M160" s="10"/>
      <c r="N160" s="10"/>
      <c r="O160" s="10"/>
      <c r="P160" s="10"/>
      <c r="Q160" s="10"/>
      <c r="R160" s="10"/>
      <c r="S160" s="10"/>
      <c r="T160" s="10"/>
      <c r="U160" s="10"/>
      <c r="V160" s="10"/>
      <c r="W160" s="10"/>
      <c r="X160" s="10"/>
      <c r="Y160" s="10"/>
      <c r="Z160" s="10"/>
      <c r="AA160" s="10"/>
      <c r="AB160" s="10"/>
      <c r="AC160" s="10"/>
    </row>
    <row r="161" spans="2:31">
      <c r="F161" s="49"/>
      <c r="G161" s="44"/>
      <c r="H161" s="10"/>
      <c r="I161" s="10"/>
      <c r="J161" s="10"/>
      <c r="K161" s="10"/>
      <c r="L161" s="10"/>
      <c r="M161" s="10"/>
      <c r="N161" s="10"/>
      <c r="O161" s="10"/>
      <c r="P161" s="10"/>
      <c r="Q161" s="10"/>
      <c r="R161" s="10"/>
      <c r="S161" s="10"/>
      <c r="T161" s="10"/>
      <c r="U161" s="10"/>
      <c r="V161" s="10"/>
      <c r="W161" s="10"/>
      <c r="X161" s="10"/>
      <c r="Y161" s="10"/>
      <c r="Z161" s="10"/>
      <c r="AA161" s="10"/>
      <c r="AB161" s="10"/>
      <c r="AC161" s="10"/>
    </row>
    <row r="162" spans="2:31">
      <c r="F162" s="49"/>
      <c r="G162" s="44"/>
      <c r="H162" s="10"/>
      <c r="I162" s="10"/>
      <c r="J162" s="10"/>
      <c r="K162" s="10"/>
      <c r="L162" s="10"/>
      <c r="M162" s="10"/>
      <c r="N162" s="10"/>
      <c r="O162" s="10"/>
      <c r="P162" s="10"/>
      <c r="Q162" s="10"/>
      <c r="R162" s="10"/>
      <c r="S162" s="10"/>
      <c r="T162" s="10"/>
      <c r="U162" s="10"/>
      <c r="V162" s="10"/>
      <c r="W162" s="10"/>
      <c r="X162" s="10"/>
      <c r="Y162" s="10"/>
      <c r="Z162" s="10"/>
      <c r="AA162" s="10"/>
      <c r="AB162" s="10"/>
      <c r="AC162" s="10"/>
    </row>
    <row r="163" spans="2:31">
      <c r="F163" s="49"/>
      <c r="G163" s="44"/>
      <c r="H163" s="10"/>
      <c r="I163" s="10"/>
      <c r="J163" s="10"/>
      <c r="K163" s="10"/>
      <c r="L163" s="10"/>
      <c r="M163" s="10"/>
      <c r="N163" s="10"/>
      <c r="O163" s="10"/>
      <c r="P163" s="10"/>
      <c r="Q163" s="10"/>
      <c r="R163" s="10"/>
      <c r="S163" s="10"/>
      <c r="T163" s="10"/>
      <c r="U163" s="10"/>
      <c r="V163" s="10"/>
      <c r="W163" s="10"/>
      <c r="X163" s="10"/>
      <c r="Y163" s="10"/>
      <c r="Z163" s="10"/>
      <c r="AA163" s="10"/>
      <c r="AB163" s="10"/>
      <c r="AC163" s="10"/>
    </row>
    <row r="164" spans="2:31">
      <c r="F164" s="49"/>
      <c r="G164" s="44"/>
      <c r="H164" s="10"/>
      <c r="I164" s="10"/>
      <c r="J164" s="10"/>
      <c r="K164" s="10"/>
      <c r="L164" s="10"/>
      <c r="M164" s="10"/>
      <c r="N164" s="10"/>
      <c r="O164" s="10"/>
      <c r="P164" s="10"/>
      <c r="Q164" s="10"/>
      <c r="R164" s="10"/>
      <c r="S164" s="10"/>
      <c r="T164" s="10"/>
      <c r="U164" s="10"/>
      <c r="V164" s="10"/>
      <c r="W164" s="10"/>
      <c r="X164" s="10"/>
      <c r="Y164" s="10"/>
      <c r="Z164" s="10"/>
      <c r="AA164" s="10"/>
      <c r="AB164" s="10"/>
      <c r="AC164" s="10"/>
    </row>
    <row r="165" spans="2:31">
      <c r="F165" s="49"/>
      <c r="G165" s="44"/>
      <c r="H165" s="10"/>
      <c r="I165" s="10"/>
      <c r="J165" s="10"/>
      <c r="K165" s="10"/>
      <c r="L165" s="10"/>
      <c r="M165" s="10"/>
      <c r="N165" s="10"/>
      <c r="O165" s="10"/>
      <c r="P165" s="10"/>
      <c r="Q165" s="10"/>
      <c r="R165" s="10"/>
      <c r="S165" s="10"/>
      <c r="T165" s="10"/>
      <c r="U165" s="10"/>
      <c r="V165" s="10"/>
      <c r="W165" s="10"/>
      <c r="X165" s="10"/>
      <c r="Y165" s="10"/>
      <c r="Z165" s="10"/>
      <c r="AA165" s="10"/>
      <c r="AB165" s="10"/>
      <c r="AC165" s="10"/>
    </row>
    <row r="166" spans="2:31">
      <c r="F166" s="49"/>
      <c r="G166" s="44"/>
      <c r="H166" s="10"/>
      <c r="I166" s="10"/>
      <c r="J166" s="10"/>
      <c r="K166" s="10"/>
      <c r="L166" s="10"/>
      <c r="M166" s="10"/>
      <c r="N166" s="10"/>
      <c r="O166" s="10"/>
      <c r="P166" s="10"/>
      <c r="Q166" s="10"/>
      <c r="R166" s="10"/>
      <c r="S166" s="10"/>
      <c r="T166" s="10"/>
      <c r="U166" s="10"/>
      <c r="V166" s="10"/>
      <c r="W166" s="10"/>
      <c r="X166" s="10"/>
      <c r="Y166" s="10"/>
      <c r="Z166" s="10"/>
      <c r="AA166" s="10"/>
      <c r="AB166" s="10"/>
      <c r="AC166" s="10"/>
    </row>
    <row r="167" spans="2:31">
      <c r="F167" s="49"/>
      <c r="G167" s="44"/>
      <c r="H167" s="10"/>
      <c r="I167" s="10"/>
      <c r="J167" s="10"/>
      <c r="K167" s="10"/>
      <c r="L167" s="10"/>
      <c r="M167" s="10"/>
      <c r="N167" s="10"/>
      <c r="O167" s="10"/>
      <c r="P167" s="10"/>
      <c r="Q167" s="10"/>
      <c r="R167" s="10"/>
      <c r="S167" s="10"/>
      <c r="T167" s="10"/>
      <c r="U167" s="10"/>
      <c r="V167" s="10"/>
      <c r="W167" s="10"/>
      <c r="X167" s="10"/>
      <c r="Y167" s="10"/>
      <c r="Z167" s="10"/>
      <c r="AA167" s="10"/>
      <c r="AB167" s="10"/>
      <c r="AC167" s="10"/>
    </row>
    <row r="168" spans="2:31">
      <c r="F168" s="49"/>
      <c r="G168" s="44"/>
      <c r="H168" s="10"/>
      <c r="I168" s="10"/>
      <c r="J168" s="10"/>
      <c r="K168" s="10"/>
      <c r="L168" s="10"/>
      <c r="M168" s="10"/>
      <c r="N168" s="10"/>
      <c r="O168" s="10"/>
      <c r="P168" s="10"/>
      <c r="Q168" s="10"/>
      <c r="R168" s="10"/>
      <c r="S168" s="10"/>
      <c r="T168" s="10"/>
      <c r="U168" s="10"/>
      <c r="V168" s="10"/>
      <c r="W168" s="10"/>
      <c r="X168" s="10"/>
      <c r="Y168" s="10"/>
      <c r="Z168" s="10"/>
      <c r="AA168" s="10"/>
      <c r="AB168" s="10"/>
      <c r="AC168" s="10"/>
    </row>
    <row r="169" spans="2:31">
      <c r="F169" s="49"/>
      <c r="G169" s="44"/>
      <c r="H169" s="10"/>
      <c r="I169" s="10"/>
      <c r="J169" s="10"/>
      <c r="K169" s="10"/>
      <c r="L169" s="10"/>
      <c r="M169" s="10"/>
      <c r="N169" s="10"/>
      <c r="O169" s="10"/>
      <c r="P169" s="10"/>
      <c r="Q169" s="10"/>
      <c r="R169" s="10"/>
      <c r="S169" s="10"/>
      <c r="T169" s="10"/>
      <c r="U169" s="10"/>
      <c r="V169" s="10"/>
      <c r="W169" s="10"/>
      <c r="X169" s="10"/>
      <c r="Y169" s="10"/>
      <c r="Z169" s="10"/>
      <c r="AA169" s="10"/>
      <c r="AB169" s="10"/>
      <c r="AC169" s="10"/>
    </row>
    <row r="170" spans="2:31">
      <c r="F170" s="49"/>
      <c r="G170" s="44"/>
      <c r="H170" s="10"/>
      <c r="I170" s="10"/>
      <c r="J170" s="10"/>
      <c r="K170" s="10"/>
      <c r="L170" s="10"/>
      <c r="M170" s="10"/>
      <c r="N170" s="10"/>
      <c r="O170" s="10"/>
      <c r="P170" s="10"/>
      <c r="Q170" s="10"/>
      <c r="R170" s="10"/>
      <c r="S170" s="10"/>
      <c r="T170" s="10"/>
      <c r="U170" s="10"/>
      <c r="V170" s="10"/>
      <c r="W170" s="10"/>
      <c r="X170" s="10"/>
      <c r="Y170" s="10"/>
      <c r="Z170" s="10"/>
      <c r="AA170" s="10"/>
      <c r="AB170" s="10"/>
      <c r="AC170" s="10"/>
    </row>
    <row r="171" spans="2:31">
      <c r="F171" s="49"/>
      <c r="G171" s="44"/>
      <c r="H171" s="10"/>
      <c r="I171" s="10"/>
      <c r="J171" s="10"/>
      <c r="K171" s="10"/>
      <c r="L171" s="10"/>
      <c r="M171" s="10"/>
      <c r="N171" s="10"/>
      <c r="O171" s="10"/>
      <c r="P171" s="10"/>
      <c r="Q171" s="10"/>
      <c r="R171" s="10"/>
      <c r="S171" s="10"/>
      <c r="T171" s="10"/>
      <c r="U171" s="10"/>
      <c r="V171" s="10"/>
      <c r="W171" s="10"/>
      <c r="X171" s="10"/>
      <c r="Y171" s="10"/>
      <c r="Z171" s="10"/>
      <c r="AA171" s="10"/>
      <c r="AB171" s="10"/>
      <c r="AC171" s="10"/>
    </row>
    <row r="172" spans="2:31" s="20" customFormat="1" ht="25.8">
      <c r="B172" s="199" t="s">
        <v>563</v>
      </c>
      <c r="C172" s="41"/>
      <c r="D172" s="41"/>
      <c r="E172" s="41"/>
      <c r="F172" s="50"/>
      <c r="G172" s="41"/>
    </row>
    <row r="173" spans="2:31" s="42" customFormat="1" ht="16.8">
      <c r="B173" s="42" t="s">
        <v>558</v>
      </c>
      <c r="C173" s="43"/>
      <c r="D173" s="43"/>
      <c r="E173" s="43"/>
      <c r="F173" s="51"/>
      <c r="G173" s="43"/>
    </row>
    <row r="174" spans="2:31" ht="6" customHeight="1">
      <c r="F174" s="49"/>
    </row>
    <row r="175" spans="2:31" ht="6" customHeight="1">
      <c r="F175" s="49"/>
    </row>
    <row r="176" spans="2:31" ht="12.75" customHeight="1">
      <c r="B176" s="1428" t="s">
        <v>300</v>
      </c>
      <c r="C176" s="1428" t="s">
        <v>301</v>
      </c>
      <c r="D176" s="1428"/>
      <c r="E176" s="1428" t="s">
        <v>218</v>
      </c>
      <c r="F176" s="1438" t="s">
        <v>219</v>
      </c>
      <c r="G176" s="1439" t="s">
        <v>564</v>
      </c>
      <c r="H176" s="1429" t="s">
        <v>303</v>
      </c>
      <c r="I176" s="1429"/>
      <c r="J176" s="1429"/>
      <c r="K176" s="1429"/>
      <c r="L176" s="1429"/>
      <c r="M176" s="1429"/>
      <c r="N176" s="1429"/>
      <c r="O176" s="1429"/>
      <c r="P176" s="1429"/>
      <c r="Q176" s="1429"/>
      <c r="R176" s="1429"/>
      <c r="S176" s="1429"/>
      <c r="T176" s="1429"/>
      <c r="U176" s="1429"/>
      <c r="V176" s="1429"/>
      <c r="W176" s="1429"/>
      <c r="X176" s="1429"/>
      <c r="Y176" s="1429"/>
      <c r="Z176" s="1429"/>
      <c r="AA176" s="1429"/>
      <c r="AB176" s="1429"/>
      <c r="AC176" s="1429"/>
      <c r="AD176" s="1429"/>
      <c r="AE176" s="1429"/>
    </row>
    <row r="177" spans="2:31">
      <c r="B177" s="1428"/>
      <c r="C177" s="1428"/>
      <c r="D177" s="1428"/>
      <c r="E177" s="1428"/>
      <c r="F177" s="1438"/>
      <c r="G177" s="1439"/>
      <c r="H177" s="1429"/>
      <c r="I177" s="1429"/>
      <c r="J177" s="1429"/>
      <c r="K177" s="1429"/>
      <c r="L177" s="1429"/>
      <c r="M177" s="1429"/>
      <c r="N177" s="1429"/>
      <c r="O177" s="1429"/>
      <c r="P177" s="1429"/>
      <c r="Q177" s="1429"/>
      <c r="R177" s="1429"/>
      <c r="S177" s="1429"/>
      <c r="T177" s="1429"/>
      <c r="U177" s="1429"/>
      <c r="V177" s="1429"/>
      <c r="W177" s="1429"/>
      <c r="X177" s="1429"/>
      <c r="Y177" s="1429"/>
      <c r="Z177" s="1429"/>
      <c r="AA177" s="1429"/>
      <c r="AB177" s="1429"/>
      <c r="AC177" s="1429"/>
      <c r="AD177" s="1429"/>
      <c r="AE177" s="1429"/>
    </row>
    <row r="178" spans="2:31">
      <c r="B178" s="1428"/>
      <c r="C178" s="189" t="s">
        <v>304</v>
      </c>
      <c r="D178" s="189" t="s">
        <v>305</v>
      </c>
      <c r="E178" s="1428"/>
      <c r="F178" s="1438"/>
      <c r="G178" s="1439"/>
      <c r="H178" s="189">
        <v>5</v>
      </c>
      <c r="I178" s="189">
        <v>8</v>
      </c>
      <c r="J178" s="189">
        <v>9</v>
      </c>
      <c r="K178" s="189">
        <v>10</v>
      </c>
      <c r="L178" s="189">
        <v>12</v>
      </c>
      <c r="M178" s="189">
        <v>15</v>
      </c>
      <c r="N178" s="189">
        <v>17</v>
      </c>
      <c r="O178" s="189">
        <v>20</v>
      </c>
      <c r="P178" s="189">
        <v>22</v>
      </c>
      <c r="Q178" s="189">
        <v>25</v>
      </c>
      <c r="R178" s="189">
        <v>27</v>
      </c>
      <c r="S178" s="189">
        <v>30</v>
      </c>
      <c r="T178" s="189">
        <v>32</v>
      </c>
      <c r="U178" s="189">
        <v>35</v>
      </c>
      <c r="V178" s="189">
        <v>37</v>
      </c>
      <c r="W178" s="189">
        <v>40</v>
      </c>
      <c r="X178" s="189">
        <v>42</v>
      </c>
      <c r="Y178" s="189">
        <v>45</v>
      </c>
      <c r="Z178" s="189">
        <v>50</v>
      </c>
      <c r="AA178" s="189">
        <v>55</v>
      </c>
      <c r="AB178" s="189">
        <v>65</v>
      </c>
      <c r="AC178" s="189">
        <v>70</v>
      </c>
      <c r="AD178" s="189">
        <v>75</v>
      </c>
      <c r="AE178" s="189">
        <v>85</v>
      </c>
    </row>
    <row r="179" spans="2:31">
      <c r="B179" s="64" t="s">
        <v>668</v>
      </c>
      <c r="C179" s="52" t="s">
        <v>386</v>
      </c>
      <c r="D179" s="52">
        <v>1.1000000000000001</v>
      </c>
      <c r="E179" s="167">
        <v>96500345</v>
      </c>
      <c r="F179" s="253">
        <v>2060</v>
      </c>
      <c r="G179" s="1427" t="s">
        <v>655</v>
      </c>
      <c r="H179" s="52">
        <v>28.4</v>
      </c>
      <c r="I179" s="52">
        <v>23.9</v>
      </c>
      <c r="J179" s="52">
        <v>22</v>
      </c>
      <c r="K179" s="52">
        <v>19.899999999999999</v>
      </c>
      <c r="L179" s="52">
        <v>13.6</v>
      </c>
      <c r="M179" s="52"/>
      <c r="N179" s="52"/>
      <c r="O179" s="52"/>
      <c r="P179" s="52"/>
      <c r="Q179" s="52"/>
      <c r="R179" s="52"/>
      <c r="S179" s="52"/>
      <c r="T179" s="52"/>
      <c r="U179" s="52"/>
      <c r="V179" s="52"/>
      <c r="W179" s="52"/>
      <c r="X179" s="52"/>
      <c r="Y179" s="52"/>
      <c r="Z179" s="52"/>
      <c r="AA179" s="52"/>
      <c r="AB179" s="52"/>
      <c r="AC179" s="52"/>
      <c r="AD179" s="52"/>
      <c r="AE179" s="52"/>
    </row>
    <row r="180" spans="2:31">
      <c r="B180" s="64" t="s">
        <v>669</v>
      </c>
      <c r="C180" s="52">
        <v>3</v>
      </c>
      <c r="D180" s="52">
        <v>2.2000000000000002</v>
      </c>
      <c r="E180" s="167">
        <v>96500346</v>
      </c>
      <c r="F180" s="253">
        <v>2519</v>
      </c>
      <c r="G180" s="1427"/>
      <c r="H180" s="52"/>
      <c r="I180" s="52"/>
      <c r="J180" s="52"/>
      <c r="K180" s="52"/>
      <c r="L180" s="52">
        <v>27.9</v>
      </c>
      <c r="M180" s="52">
        <v>25.5</v>
      </c>
      <c r="N180" s="52">
        <v>23.7</v>
      </c>
      <c r="O180" s="52">
        <v>20.7</v>
      </c>
      <c r="P180" s="52">
        <v>18.100000000000001</v>
      </c>
      <c r="Q180" s="52">
        <v>12.6</v>
      </c>
      <c r="R180" s="52">
        <v>6.6</v>
      </c>
      <c r="S180" s="52"/>
      <c r="T180" s="52"/>
      <c r="U180" s="52"/>
      <c r="V180" s="52"/>
      <c r="W180" s="52"/>
      <c r="X180" s="52"/>
      <c r="Y180" s="52"/>
      <c r="Z180" s="52"/>
      <c r="AA180" s="52"/>
      <c r="AB180" s="52"/>
      <c r="AC180" s="52"/>
      <c r="AD180" s="52"/>
      <c r="AE180" s="52"/>
    </row>
    <row r="181" spans="2:31">
      <c r="B181" s="64" t="s">
        <v>670</v>
      </c>
      <c r="C181" s="52" t="s">
        <v>394</v>
      </c>
      <c r="D181" s="52">
        <v>4</v>
      </c>
      <c r="E181" s="167">
        <v>96500347</v>
      </c>
      <c r="F181" s="253">
        <v>3383</v>
      </c>
      <c r="G181" s="1427"/>
      <c r="H181" s="52"/>
      <c r="I181" s="52"/>
      <c r="J181" s="52"/>
      <c r="K181" s="52"/>
      <c r="L181" s="52"/>
      <c r="M181" s="52"/>
      <c r="N181" s="52"/>
      <c r="O181" s="52"/>
      <c r="P181" s="52">
        <v>28.8</v>
      </c>
      <c r="Q181" s="52">
        <v>27.3</v>
      </c>
      <c r="R181" s="52">
        <v>26.2</v>
      </c>
      <c r="S181" s="52">
        <v>24.3</v>
      </c>
      <c r="T181" s="52">
        <v>23</v>
      </c>
      <c r="U181" s="52">
        <v>20.7</v>
      </c>
      <c r="V181" s="52">
        <v>18.7</v>
      </c>
      <c r="W181" s="52">
        <v>14.9</v>
      </c>
      <c r="X181" s="52">
        <v>11</v>
      </c>
      <c r="Y181" s="52"/>
      <c r="Z181" s="52"/>
      <c r="AA181" s="52"/>
      <c r="AB181" s="52"/>
      <c r="AC181" s="52"/>
      <c r="AD181" s="52"/>
      <c r="AE181" s="52"/>
    </row>
    <row r="182" spans="2:31">
      <c r="B182" s="64" t="s">
        <v>671</v>
      </c>
      <c r="C182" s="52" t="s">
        <v>397</v>
      </c>
      <c r="D182" s="52">
        <v>5.5</v>
      </c>
      <c r="E182" s="167">
        <v>96500348</v>
      </c>
      <c r="F182" s="253">
        <v>4109</v>
      </c>
      <c r="G182" s="1427"/>
      <c r="H182" s="52"/>
      <c r="I182" s="52"/>
      <c r="J182" s="52"/>
      <c r="K182" s="52"/>
      <c r="L182" s="52"/>
      <c r="M182" s="52"/>
      <c r="N182" s="52"/>
      <c r="O182" s="52"/>
      <c r="P182" s="52"/>
      <c r="Q182" s="52"/>
      <c r="R182" s="52"/>
      <c r="S182" s="52">
        <v>28.9</v>
      </c>
      <c r="T182" s="52">
        <v>28.1</v>
      </c>
      <c r="U182" s="52">
        <v>26.9</v>
      </c>
      <c r="V182" s="52">
        <v>26.1</v>
      </c>
      <c r="W182" s="52">
        <v>24.7</v>
      </c>
      <c r="X182" s="52">
        <v>23.7</v>
      </c>
      <c r="Y182" s="52">
        <v>22</v>
      </c>
      <c r="Z182" s="52">
        <v>18.7</v>
      </c>
      <c r="AA182" s="52">
        <v>13.5</v>
      </c>
      <c r="AB182" s="52"/>
      <c r="AC182" s="52"/>
      <c r="AD182" s="52"/>
      <c r="AE182" s="52"/>
    </row>
    <row r="183" spans="2:31">
      <c r="B183" s="64" t="s">
        <v>672</v>
      </c>
      <c r="C183" s="52" t="s">
        <v>397</v>
      </c>
      <c r="D183" s="52">
        <v>5.5</v>
      </c>
      <c r="E183" s="167">
        <v>96500349</v>
      </c>
      <c r="F183" s="253">
        <v>4266</v>
      </c>
      <c r="G183" s="1427"/>
      <c r="H183" s="52"/>
      <c r="I183" s="52"/>
      <c r="J183" s="52"/>
      <c r="K183" s="52"/>
      <c r="L183" s="52"/>
      <c r="M183" s="52"/>
      <c r="N183" s="52"/>
      <c r="O183" s="52"/>
      <c r="P183" s="52"/>
      <c r="Q183" s="52"/>
      <c r="R183" s="52"/>
      <c r="S183" s="52"/>
      <c r="T183" s="52"/>
      <c r="U183" s="52"/>
      <c r="V183" s="52">
        <v>29</v>
      </c>
      <c r="W183" s="52">
        <v>28</v>
      </c>
      <c r="X183" s="52">
        <v>27.4</v>
      </c>
      <c r="Y183" s="52">
        <v>26.4</v>
      </c>
      <c r="Z183" s="52">
        <v>24.6</v>
      </c>
      <c r="AA183" s="52">
        <v>22.5</v>
      </c>
      <c r="AB183" s="52">
        <v>16.7</v>
      </c>
      <c r="AC183" s="60">
        <v>11.5</v>
      </c>
      <c r="AD183" s="52"/>
      <c r="AE183" s="52"/>
    </row>
    <row r="184" spans="2:31">
      <c r="B184" s="64" t="s">
        <v>673</v>
      </c>
      <c r="C184" s="52">
        <v>10</v>
      </c>
      <c r="D184" s="52">
        <v>7.5</v>
      </c>
      <c r="E184" s="167">
        <v>96500529</v>
      </c>
      <c r="F184" s="253">
        <v>4921</v>
      </c>
      <c r="G184" s="1427"/>
      <c r="H184" s="52"/>
      <c r="I184" s="52"/>
      <c r="J184" s="52"/>
      <c r="K184" s="52"/>
      <c r="L184" s="52"/>
      <c r="M184" s="52"/>
      <c r="N184" s="52"/>
      <c r="O184" s="52"/>
      <c r="P184" s="52"/>
      <c r="Q184" s="52"/>
      <c r="R184" s="52"/>
      <c r="S184" s="52"/>
      <c r="T184" s="52"/>
      <c r="U184" s="52"/>
      <c r="V184" s="52"/>
      <c r="W184" s="52"/>
      <c r="X184" s="52"/>
      <c r="Y184" s="52"/>
      <c r="Z184" s="52">
        <v>27.8</v>
      </c>
      <c r="AA184" s="52">
        <v>26.7</v>
      </c>
      <c r="AB184" s="52">
        <v>23.1</v>
      </c>
      <c r="AC184" s="52">
        <v>21.2</v>
      </c>
      <c r="AD184" s="52">
        <v>18.899999999999999</v>
      </c>
      <c r="AE184" s="52">
        <v>10.9</v>
      </c>
    </row>
    <row r="185" spans="2:31">
      <c r="B185" s="131"/>
      <c r="C185" s="130"/>
      <c r="D185" s="130"/>
      <c r="E185" s="127"/>
      <c r="F185" s="252" t="s">
        <v>225</v>
      </c>
      <c r="G185" s="1427"/>
      <c r="H185" s="52">
        <v>50</v>
      </c>
      <c r="I185" s="52">
        <v>55</v>
      </c>
      <c r="J185" s="52">
        <v>65</v>
      </c>
      <c r="K185" s="52">
        <v>70</v>
      </c>
      <c r="L185" s="52">
        <v>75</v>
      </c>
      <c r="M185" s="52">
        <v>80</v>
      </c>
      <c r="N185" s="52">
        <v>85</v>
      </c>
      <c r="O185" s="52">
        <v>90</v>
      </c>
      <c r="P185" s="52">
        <v>95</v>
      </c>
      <c r="Q185" s="52">
        <v>100</v>
      </c>
      <c r="R185" s="52">
        <v>105</v>
      </c>
      <c r="S185" s="52">
        <v>110</v>
      </c>
      <c r="T185" s="52">
        <v>115</v>
      </c>
      <c r="U185" s="52">
        <v>120</v>
      </c>
      <c r="V185" s="52">
        <v>130</v>
      </c>
      <c r="W185" s="52">
        <v>145</v>
      </c>
      <c r="X185" s="52">
        <v>150</v>
      </c>
      <c r="Y185" s="65">
        <v>160</v>
      </c>
      <c r="Z185" s="52">
        <v>180</v>
      </c>
      <c r="AA185" s="52">
        <v>190</v>
      </c>
      <c r="AB185" s="52">
        <v>200</v>
      </c>
      <c r="AC185" s="52">
        <v>220</v>
      </c>
      <c r="AD185" s="52">
        <v>230</v>
      </c>
      <c r="AE185" s="52">
        <v>240</v>
      </c>
    </row>
    <row r="186" spans="2:31">
      <c r="B186" s="64" t="s">
        <v>674</v>
      </c>
      <c r="C186" s="52">
        <v>10</v>
      </c>
      <c r="D186" s="52">
        <v>7.5</v>
      </c>
      <c r="E186" s="167">
        <v>96500530</v>
      </c>
      <c r="F186" s="253">
        <v>5084</v>
      </c>
      <c r="G186" s="1427"/>
      <c r="H186" s="52"/>
      <c r="I186" s="52">
        <v>28.4</v>
      </c>
      <c r="J186" s="52">
        <v>26</v>
      </c>
      <c r="K186" s="52">
        <v>24.7</v>
      </c>
      <c r="L186" s="52">
        <v>23.2</v>
      </c>
      <c r="M186" s="52">
        <v>21.6</v>
      </c>
      <c r="N186" s="52">
        <v>19.7</v>
      </c>
      <c r="O186" s="52">
        <v>17.5</v>
      </c>
      <c r="P186" s="52">
        <v>14.4</v>
      </c>
      <c r="Q186" s="52">
        <v>8.8000000000000007</v>
      </c>
      <c r="R186" s="52"/>
      <c r="S186" s="52"/>
      <c r="T186" s="52"/>
      <c r="U186" s="52"/>
      <c r="V186" s="52"/>
      <c r="W186" s="52"/>
      <c r="X186" s="52"/>
      <c r="Y186" s="52"/>
      <c r="Z186" s="52"/>
      <c r="AA186" s="52"/>
      <c r="AB186" s="52"/>
      <c r="AC186" s="52"/>
      <c r="AD186" s="52"/>
      <c r="AE186" s="52"/>
    </row>
    <row r="187" spans="2:31">
      <c r="B187" s="64" t="s">
        <v>675</v>
      </c>
      <c r="C187" s="52">
        <v>15</v>
      </c>
      <c r="D187" s="52">
        <v>11</v>
      </c>
      <c r="E187" s="167">
        <v>96500531</v>
      </c>
      <c r="F187" s="253">
        <v>6308</v>
      </c>
      <c r="G187" s="1427"/>
      <c r="H187" s="52"/>
      <c r="I187" s="52"/>
      <c r="J187" s="52">
        <v>28.4</v>
      </c>
      <c r="K187" s="52">
        <v>27.4</v>
      </c>
      <c r="L187" s="52">
        <v>26.3</v>
      </c>
      <c r="M187" s="52">
        <v>25.2</v>
      </c>
      <c r="N187" s="52">
        <v>23.9</v>
      </c>
      <c r="O187" s="52">
        <v>22.6</v>
      </c>
      <c r="P187" s="52">
        <v>21</v>
      </c>
      <c r="Q187" s="52">
        <v>19.2</v>
      </c>
      <c r="R187" s="52">
        <v>17.399999999999999</v>
      </c>
      <c r="S187" s="52">
        <v>14.3</v>
      </c>
      <c r="T187" s="52">
        <v>10.4</v>
      </c>
      <c r="U187" s="52"/>
      <c r="V187" s="52"/>
      <c r="W187" s="52"/>
      <c r="X187" s="52"/>
      <c r="Y187" s="52"/>
      <c r="Z187" s="52"/>
      <c r="AA187" s="52"/>
      <c r="AB187" s="52"/>
      <c r="AC187" s="52"/>
      <c r="AD187" s="52"/>
      <c r="AE187" s="52"/>
    </row>
    <row r="188" spans="2:31">
      <c r="B188" s="64" t="s">
        <v>676</v>
      </c>
      <c r="C188" s="52">
        <v>15</v>
      </c>
      <c r="D188" s="52">
        <v>11</v>
      </c>
      <c r="E188" s="167">
        <v>96500532</v>
      </c>
      <c r="F188" s="253">
        <v>6626</v>
      </c>
      <c r="G188" s="1427"/>
      <c r="H188" s="52"/>
      <c r="I188" s="52"/>
      <c r="J188" s="52"/>
      <c r="K188" s="52"/>
      <c r="L188" s="52"/>
      <c r="M188" s="52">
        <v>28.4</v>
      </c>
      <c r="N188" s="52">
        <v>27.6</v>
      </c>
      <c r="O188" s="52">
        <v>26.8</v>
      </c>
      <c r="P188" s="52">
        <v>25.9</v>
      </c>
      <c r="Q188" s="52">
        <v>25</v>
      </c>
      <c r="R188" s="52">
        <v>24</v>
      </c>
      <c r="S188" s="52">
        <v>22.8</v>
      </c>
      <c r="T188" s="52">
        <v>21.8</v>
      </c>
      <c r="U188" s="52">
        <v>20.5</v>
      </c>
      <c r="V188" s="52">
        <v>17.2</v>
      </c>
      <c r="W188" s="52">
        <v>7.5</v>
      </c>
      <c r="X188" s="52"/>
      <c r="Y188" s="52"/>
      <c r="Z188" s="52"/>
      <c r="AA188" s="52"/>
      <c r="AB188" s="52"/>
      <c r="AC188" s="52"/>
      <c r="AD188" s="52"/>
      <c r="AE188" s="52"/>
    </row>
    <row r="189" spans="2:31">
      <c r="B189" s="64" t="s">
        <v>677</v>
      </c>
      <c r="C189" s="52">
        <v>20</v>
      </c>
      <c r="D189" s="52">
        <v>15</v>
      </c>
      <c r="E189" s="167">
        <v>96500533</v>
      </c>
      <c r="F189" s="253">
        <v>8055</v>
      </c>
      <c r="G189" s="1427"/>
      <c r="H189" s="52"/>
      <c r="I189" s="52"/>
      <c r="J189" s="52"/>
      <c r="K189" s="52"/>
      <c r="L189" s="52"/>
      <c r="M189" s="52"/>
      <c r="N189" s="52"/>
      <c r="O189" s="52"/>
      <c r="P189" s="52">
        <v>28.8</v>
      </c>
      <c r="Q189" s="52">
        <v>28.1</v>
      </c>
      <c r="R189" s="52">
        <v>27.5</v>
      </c>
      <c r="S189" s="52">
        <v>26.7</v>
      </c>
      <c r="T189" s="52">
        <v>25.9</v>
      </c>
      <c r="U189" s="52">
        <v>25.2</v>
      </c>
      <c r="V189" s="52">
        <v>23.5</v>
      </c>
      <c r="W189" s="52">
        <v>20.399999999999999</v>
      </c>
      <c r="X189" s="52">
        <v>19.2</v>
      </c>
      <c r="Y189" s="52">
        <v>16.399999999999999</v>
      </c>
      <c r="Z189" s="52"/>
      <c r="AA189" s="52"/>
      <c r="AB189" s="52"/>
      <c r="AC189" s="52"/>
      <c r="AD189" s="52"/>
      <c r="AE189" s="52"/>
    </row>
    <row r="190" spans="2:31">
      <c r="B190" s="64" t="s">
        <v>678</v>
      </c>
      <c r="C190" s="52">
        <v>20</v>
      </c>
      <c r="D190" s="52">
        <v>15</v>
      </c>
      <c r="E190" s="167">
        <v>96500534</v>
      </c>
      <c r="F190" s="253">
        <v>8440</v>
      </c>
      <c r="G190" s="1427"/>
      <c r="H190" s="52"/>
      <c r="I190" s="52"/>
      <c r="J190" s="52"/>
      <c r="K190" s="52"/>
      <c r="L190" s="52"/>
      <c r="M190" s="52"/>
      <c r="N190" s="52"/>
      <c r="O190" s="52"/>
      <c r="P190" s="52"/>
      <c r="Q190" s="52"/>
      <c r="R190" s="52"/>
      <c r="S190" s="52">
        <v>28.7</v>
      </c>
      <c r="T190" s="52">
        <v>28.2</v>
      </c>
      <c r="U190" s="52">
        <v>27.6</v>
      </c>
      <c r="V190" s="52">
        <v>26.4</v>
      </c>
      <c r="W190" s="52">
        <v>24.3</v>
      </c>
      <c r="X190" s="52">
        <v>23.6</v>
      </c>
      <c r="Y190" s="52">
        <v>22</v>
      </c>
      <c r="Z190" s="52">
        <v>17.899999999999999</v>
      </c>
      <c r="AA190" s="52">
        <v>15.2</v>
      </c>
      <c r="AB190" s="60">
        <v>10.4</v>
      </c>
      <c r="AC190" s="60"/>
      <c r="AD190" s="60"/>
      <c r="AE190" s="52"/>
    </row>
    <row r="191" spans="2:31">
      <c r="B191" s="64" t="s">
        <v>679</v>
      </c>
      <c r="C191" s="52">
        <v>25</v>
      </c>
      <c r="D191" s="52">
        <v>18.5</v>
      </c>
      <c r="E191" s="167">
        <v>96500535</v>
      </c>
      <c r="F191" s="253">
        <v>9959</v>
      </c>
      <c r="G191" s="1427"/>
      <c r="H191" s="52"/>
      <c r="I191" s="52"/>
      <c r="J191" s="52"/>
      <c r="K191" s="52"/>
      <c r="L191" s="52"/>
      <c r="M191" s="52"/>
      <c r="N191" s="52"/>
      <c r="O191" s="52"/>
      <c r="P191" s="52"/>
      <c r="Q191" s="52"/>
      <c r="R191" s="52"/>
      <c r="S191" s="52"/>
      <c r="T191" s="52"/>
      <c r="U191" s="52"/>
      <c r="V191" s="52"/>
      <c r="W191" s="52">
        <v>27.9</v>
      </c>
      <c r="X191" s="52">
        <v>27.4</v>
      </c>
      <c r="Y191" s="52">
        <v>26.4</v>
      </c>
      <c r="Z191" s="52">
        <v>24.1</v>
      </c>
      <c r="AA191" s="52">
        <v>22.8</v>
      </c>
      <c r="AB191" s="60">
        <v>21.5</v>
      </c>
      <c r="AC191" s="52">
        <v>18</v>
      </c>
      <c r="AD191" s="60">
        <v>15.8</v>
      </c>
      <c r="AE191" s="60">
        <v>12.6</v>
      </c>
    </row>
    <row r="192" spans="2:31">
      <c r="C192" s="45"/>
      <c r="F192" s="49"/>
      <c r="G192" s="45"/>
      <c r="H192" s="10"/>
      <c r="I192" s="22"/>
      <c r="J192" s="22"/>
      <c r="K192" s="22"/>
      <c r="L192" s="22"/>
      <c r="M192" s="22"/>
      <c r="N192" s="22"/>
      <c r="O192" s="22"/>
      <c r="P192" s="22"/>
      <c r="Q192" s="22"/>
      <c r="R192" s="22"/>
      <c r="S192" s="22"/>
      <c r="T192" s="22"/>
      <c r="U192" s="22"/>
      <c r="V192" s="22"/>
      <c r="W192" s="22"/>
      <c r="X192" s="22"/>
      <c r="Y192" s="22"/>
      <c r="Z192" s="22"/>
      <c r="AA192" s="22"/>
      <c r="AB192" s="22"/>
      <c r="AC192" s="22"/>
      <c r="AD192" s="22"/>
      <c r="AE192" s="22"/>
    </row>
    <row r="193" spans="2:29">
      <c r="F193" s="49"/>
      <c r="G193" s="44"/>
      <c r="H193" s="10"/>
      <c r="I193" s="10"/>
      <c r="J193" s="10"/>
      <c r="K193" s="10"/>
      <c r="L193" s="10"/>
      <c r="M193" s="10"/>
      <c r="N193" s="10"/>
      <c r="O193" s="10"/>
      <c r="P193" s="10"/>
      <c r="Q193" s="46"/>
      <c r="R193" s="10"/>
      <c r="T193" s="10"/>
      <c r="U193" s="10"/>
      <c r="V193" s="10"/>
      <c r="X193" s="10"/>
      <c r="Y193" s="10"/>
      <c r="Z193" s="10"/>
      <c r="AA193" s="10"/>
      <c r="AB193" s="10"/>
      <c r="AC193" s="10"/>
    </row>
    <row r="194" spans="2:29">
      <c r="F194" s="49"/>
      <c r="G194" s="44"/>
      <c r="H194" s="10"/>
      <c r="I194" s="10"/>
      <c r="J194" s="10"/>
      <c r="K194" s="10"/>
      <c r="L194" s="10"/>
      <c r="M194" s="10"/>
      <c r="N194" s="10"/>
      <c r="O194" s="10"/>
      <c r="P194" s="10"/>
      <c r="Q194" s="46"/>
      <c r="R194" s="10"/>
      <c r="T194" s="10"/>
      <c r="U194" s="10"/>
      <c r="V194" s="10"/>
      <c r="X194" s="10"/>
      <c r="Y194" s="10"/>
      <c r="Z194" s="10"/>
      <c r="AA194" s="10"/>
      <c r="AB194" s="10"/>
      <c r="AC194" s="10"/>
    </row>
    <row r="195" spans="2:29" ht="22.8">
      <c r="B195" s="304" t="s">
        <v>549</v>
      </c>
      <c r="C195" s="180"/>
      <c r="D195" s="182"/>
      <c r="E195" s="182"/>
      <c r="F195" s="182"/>
      <c r="G195" s="182"/>
      <c r="H195" s="305"/>
      <c r="I195" s="10"/>
      <c r="J195" s="10"/>
      <c r="K195" s="10"/>
      <c r="L195" s="10"/>
      <c r="M195" s="10"/>
      <c r="N195" s="10"/>
      <c r="O195" s="10"/>
      <c r="P195" s="10"/>
      <c r="Q195" s="46"/>
      <c r="R195" s="10"/>
      <c r="T195" s="10"/>
      <c r="U195" s="10"/>
      <c r="V195" s="10"/>
      <c r="X195" s="10"/>
      <c r="Y195" s="10"/>
      <c r="Z195" s="10"/>
      <c r="AA195" s="10"/>
      <c r="AB195" s="10"/>
      <c r="AC195" s="10"/>
    </row>
    <row r="196" spans="2:29" ht="22.8">
      <c r="B196" s="304" t="s">
        <v>550</v>
      </c>
      <c r="C196" s="180"/>
      <c r="D196" s="182"/>
      <c r="E196" s="182"/>
      <c r="F196" s="182"/>
      <c r="G196" s="182"/>
      <c r="H196" s="305"/>
      <c r="I196" s="10"/>
      <c r="J196" s="10"/>
      <c r="K196" s="10"/>
      <c r="L196" s="10"/>
      <c r="M196" s="10"/>
      <c r="N196" s="10"/>
      <c r="O196" s="10"/>
      <c r="P196" s="10"/>
      <c r="Q196" s="46"/>
      <c r="R196" s="10"/>
      <c r="T196" s="10"/>
      <c r="U196" s="10"/>
      <c r="V196" s="10"/>
      <c r="X196" s="10"/>
      <c r="Y196" s="10"/>
      <c r="Z196" s="10"/>
      <c r="AA196" s="10"/>
      <c r="AB196" s="10"/>
      <c r="AC196" s="10"/>
    </row>
    <row r="197" spans="2:29" ht="20.399999999999999">
      <c r="B197" s="306" t="s">
        <v>551</v>
      </c>
      <c r="C197" s="180"/>
      <c r="D197" s="182"/>
      <c r="E197" s="182"/>
      <c r="F197" s="182"/>
      <c r="G197" s="182"/>
      <c r="H197" s="305"/>
      <c r="I197" s="10"/>
      <c r="J197" s="10"/>
      <c r="K197" s="10"/>
      <c r="L197" s="10"/>
      <c r="M197" s="10"/>
      <c r="N197" s="10"/>
      <c r="O197" s="10"/>
      <c r="P197" s="10"/>
      <c r="Q197" s="46"/>
      <c r="R197" s="10"/>
      <c r="T197" s="10"/>
      <c r="U197" s="10"/>
      <c r="V197" s="10"/>
      <c r="X197" s="10"/>
      <c r="Y197" s="10"/>
      <c r="Z197" s="10"/>
      <c r="AA197" s="10"/>
      <c r="AB197" s="10"/>
      <c r="AC197" s="10"/>
    </row>
    <row r="198" spans="2:29">
      <c r="B198" s="182"/>
      <c r="C198" s="180"/>
      <c r="D198" s="182"/>
      <c r="E198" s="182"/>
      <c r="F198" s="182"/>
      <c r="G198" s="182"/>
      <c r="H198" s="305"/>
      <c r="I198" s="10"/>
      <c r="J198" s="10"/>
      <c r="K198" s="10"/>
      <c r="L198" s="10"/>
      <c r="M198" s="10"/>
      <c r="N198" s="10"/>
      <c r="O198" s="10"/>
      <c r="P198" s="10"/>
      <c r="Q198" s="46"/>
      <c r="R198" s="10"/>
      <c r="T198" s="10"/>
      <c r="U198" s="10"/>
      <c r="V198" s="10"/>
      <c r="X198" s="10"/>
      <c r="Y198" s="10"/>
      <c r="Z198" s="10"/>
      <c r="AA198" s="10"/>
      <c r="AB198" s="10"/>
      <c r="AC198" s="10"/>
    </row>
    <row r="199" spans="2:29">
      <c r="B199" s="310" t="s">
        <v>552</v>
      </c>
      <c r="C199" s="308"/>
      <c r="D199" s="308"/>
      <c r="E199" s="308"/>
      <c r="F199" s="309"/>
      <c r="G199" s="309"/>
      <c r="H199" s="182"/>
      <c r="I199" s="10"/>
      <c r="J199" s="10"/>
      <c r="K199" s="10"/>
      <c r="L199" s="10"/>
      <c r="M199" s="10"/>
      <c r="N199" s="10"/>
      <c r="O199" s="10"/>
      <c r="P199" s="10"/>
      <c r="Q199" s="46"/>
      <c r="R199" s="10"/>
      <c r="T199" s="10"/>
      <c r="U199" s="10"/>
      <c r="V199" s="10"/>
      <c r="X199" s="10"/>
      <c r="Y199" s="10"/>
      <c r="Z199" s="10"/>
      <c r="AA199" s="10"/>
      <c r="AB199" s="10"/>
      <c r="AC199" s="10"/>
    </row>
    <row r="200" spans="2:29">
      <c r="B200" s="310" t="s">
        <v>553</v>
      </c>
      <c r="C200" s="308"/>
      <c r="D200" s="311"/>
      <c r="E200" s="308"/>
      <c r="F200" s="309"/>
      <c r="G200" s="309"/>
      <c r="H200" s="182"/>
      <c r="I200" s="10"/>
      <c r="J200" s="10"/>
      <c r="K200" s="10"/>
      <c r="L200" s="10"/>
      <c r="M200" s="10"/>
      <c r="N200" s="10"/>
      <c r="O200" s="10"/>
      <c r="P200" s="10"/>
      <c r="Q200" s="46"/>
      <c r="R200" s="10"/>
      <c r="T200" s="10"/>
      <c r="U200" s="10"/>
      <c r="V200" s="10"/>
      <c r="X200" s="10"/>
      <c r="Y200" s="10"/>
      <c r="Z200" s="10"/>
      <c r="AA200" s="10"/>
      <c r="AB200" s="10"/>
      <c r="AC200" s="10"/>
    </row>
    <row r="201" spans="2:29">
      <c r="F201" s="49"/>
      <c r="G201" s="44"/>
      <c r="H201" s="10"/>
      <c r="I201" s="10"/>
      <c r="J201" s="10"/>
      <c r="K201" s="10"/>
      <c r="L201" s="10"/>
      <c r="M201" s="10"/>
      <c r="N201" s="10"/>
      <c r="O201" s="10"/>
      <c r="P201" s="10"/>
      <c r="Q201" s="46"/>
      <c r="R201" s="10"/>
      <c r="T201" s="10"/>
      <c r="U201" s="10"/>
      <c r="V201" s="10"/>
      <c r="X201" s="10"/>
      <c r="Y201" s="10"/>
      <c r="Z201" s="10"/>
      <c r="AA201" s="10"/>
      <c r="AB201" s="10"/>
      <c r="AC201" s="10"/>
    </row>
    <row r="202" spans="2:29">
      <c r="F202" s="49"/>
      <c r="G202" s="44"/>
      <c r="H202" s="10"/>
      <c r="I202" s="10"/>
      <c r="J202" s="10"/>
      <c r="K202" s="10"/>
      <c r="L202" s="10"/>
      <c r="M202" s="10"/>
      <c r="N202" s="10"/>
      <c r="O202" s="10"/>
      <c r="P202" s="10"/>
      <c r="Q202" s="46"/>
      <c r="R202" s="10"/>
      <c r="T202" s="10"/>
      <c r="U202" s="10"/>
      <c r="V202" s="10"/>
      <c r="X202" s="10"/>
      <c r="Y202" s="10"/>
      <c r="Z202" s="10"/>
      <c r="AA202" s="10"/>
      <c r="AB202" s="10"/>
      <c r="AC202" s="10"/>
    </row>
    <row r="203" spans="2:29">
      <c r="F203" s="49"/>
      <c r="G203" s="44"/>
      <c r="H203" s="10"/>
      <c r="I203" s="10"/>
      <c r="J203" s="10"/>
      <c r="K203" s="10"/>
      <c r="L203" s="10"/>
      <c r="M203" s="10"/>
      <c r="N203" s="10"/>
      <c r="O203" s="10"/>
      <c r="P203" s="10"/>
      <c r="Q203" s="46"/>
      <c r="R203" s="10"/>
      <c r="T203" s="10"/>
      <c r="U203" s="10"/>
      <c r="V203" s="10"/>
      <c r="X203" s="10"/>
      <c r="Y203" s="10"/>
      <c r="Z203" s="10"/>
      <c r="AA203" s="10"/>
      <c r="AB203" s="10"/>
      <c r="AC203" s="10"/>
    </row>
    <row r="204" spans="2:29">
      <c r="B204" s="1460" t="s">
        <v>554</v>
      </c>
      <c r="C204" s="1460"/>
      <c r="D204" s="1460"/>
      <c r="E204" s="921" t="s">
        <v>555</v>
      </c>
      <c r="F204" s="922" t="s">
        <v>219</v>
      </c>
      <c r="G204" s="44"/>
      <c r="H204" s="10"/>
      <c r="I204" s="10"/>
      <c r="J204" s="10"/>
      <c r="K204" s="10"/>
      <c r="L204" s="10"/>
      <c r="M204" s="10"/>
      <c r="N204" s="10"/>
      <c r="O204" s="10"/>
      <c r="P204" s="10"/>
      <c r="Q204" s="46"/>
      <c r="R204" s="10"/>
      <c r="T204" s="10"/>
      <c r="U204" s="10"/>
      <c r="V204" s="10"/>
      <c r="X204" s="10"/>
      <c r="Y204" s="10"/>
      <c r="Z204" s="10"/>
      <c r="AA204" s="10"/>
      <c r="AB204" s="10"/>
      <c r="AC204" s="10"/>
    </row>
    <row r="205" spans="2:29">
      <c r="B205" s="1461" t="s">
        <v>556</v>
      </c>
      <c r="C205" s="1461"/>
      <c r="D205" s="1461"/>
      <c r="E205" s="923">
        <v>96556429</v>
      </c>
      <c r="F205" s="192">
        <v>1011</v>
      </c>
      <c r="G205" s="44"/>
      <c r="H205" s="10"/>
      <c r="I205" s="10"/>
      <c r="J205" s="10"/>
      <c r="K205" s="10"/>
      <c r="L205" s="10"/>
      <c r="M205" s="10"/>
      <c r="N205" s="10"/>
      <c r="O205" s="10"/>
      <c r="P205" s="10"/>
      <c r="Q205" s="46"/>
      <c r="R205" s="10"/>
      <c r="T205" s="10"/>
      <c r="U205" s="10"/>
      <c r="V205" s="10"/>
      <c r="X205" s="10"/>
      <c r="Y205" s="10"/>
      <c r="Z205" s="10"/>
      <c r="AA205" s="10"/>
      <c r="AB205" s="10"/>
      <c r="AC205" s="10"/>
    </row>
    <row r="206" spans="2:29">
      <c r="F206" s="49"/>
      <c r="G206" s="44"/>
      <c r="H206" s="10"/>
      <c r="I206" s="10"/>
      <c r="J206" s="10"/>
      <c r="K206" s="10"/>
      <c r="L206" s="10"/>
      <c r="M206" s="10"/>
      <c r="N206" s="10"/>
      <c r="O206" s="10"/>
      <c r="P206" s="10"/>
      <c r="Q206" s="46"/>
      <c r="R206" s="10"/>
      <c r="T206" s="10"/>
      <c r="U206" s="10"/>
      <c r="V206" s="10"/>
      <c r="X206" s="10"/>
      <c r="Y206" s="10"/>
      <c r="Z206" s="10"/>
      <c r="AA206" s="10"/>
      <c r="AB206" s="10"/>
      <c r="AC206" s="10"/>
    </row>
    <row r="207" spans="2:29">
      <c r="F207" s="49"/>
      <c r="G207" s="44"/>
      <c r="H207" s="10"/>
      <c r="I207" s="10"/>
      <c r="J207" s="10"/>
      <c r="K207" s="10"/>
      <c r="L207" s="10"/>
      <c r="M207" s="10"/>
      <c r="N207" s="10"/>
      <c r="O207" s="10"/>
      <c r="P207" s="10"/>
      <c r="Q207" s="46"/>
      <c r="R207" s="10"/>
      <c r="T207" s="10"/>
      <c r="U207" s="10"/>
      <c r="V207" s="10"/>
      <c r="X207" s="10"/>
      <c r="Y207" s="10"/>
      <c r="Z207" s="10"/>
      <c r="AA207" s="10"/>
      <c r="AB207" s="10"/>
      <c r="AC207" s="10"/>
    </row>
  </sheetData>
  <mergeCells count="39">
    <mergeCell ref="F176:F178"/>
    <mergeCell ref="E176:E178"/>
    <mergeCell ref="G64:G75"/>
    <mergeCell ref="G61:G63"/>
    <mergeCell ref="G88:G99"/>
    <mergeCell ref="G100:G110"/>
    <mergeCell ref="H12:O12"/>
    <mergeCell ref="G76:G86"/>
    <mergeCell ref="H23:AE24"/>
    <mergeCell ref="Z29:AC31"/>
    <mergeCell ref="Z67:AC69"/>
    <mergeCell ref="H61:AE62"/>
    <mergeCell ref="F23:F25"/>
    <mergeCell ref="F61:F63"/>
    <mergeCell ref="G26:G37"/>
    <mergeCell ref="G23:G25"/>
    <mergeCell ref="G38:G47"/>
    <mergeCell ref="B23:B25"/>
    <mergeCell ref="C23:D24"/>
    <mergeCell ref="E23:E25"/>
    <mergeCell ref="B61:B63"/>
    <mergeCell ref="C61:D62"/>
    <mergeCell ref="E61:E63"/>
    <mergeCell ref="B204:D204"/>
    <mergeCell ref="B205:D205"/>
    <mergeCell ref="Z91:AC93"/>
    <mergeCell ref="G125:G127"/>
    <mergeCell ref="H125:AE126"/>
    <mergeCell ref="H176:AE177"/>
    <mergeCell ref="G146:G159"/>
    <mergeCell ref="G179:G191"/>
    <mergeCell ref="B176:B178"/>
    <mergeCell ref="C176:D177"/>
    <mergeCell ref="G176:G178"/>
    <mergeCell ref="G128:G144"/>
    <mergeCell ref="B125:B127"/>
    <mergeCell ref="C125:D126"/>
    <mergeCell ref="E125:E127"/>
    <mergeCell ref="F125:F127"/>
  </mergeCells>
  <phoneticPr fontId="0" type="noConversion"/>
  <hyperlinks>
    <hyperlink ref="B10" location="CRI!B23" display="CRI 1" xr:uid="{00000000-0004-0000-0700-000000000000}"/>
    <hyperlink ref="B11" location="CRI!B64" display="CRI 3 -5" xr:uid="{00000000-0004-0000-0700-000001000000}"/>
    <hyperlink ref="B12" location="CRI!B131" display="CRI 10 -15" xr:uid="{00000000-0004-0000-0700-000002000000}"/>
    <hyperlink ref="B13" location="CRI!B183" display="CRI 20" xr:uid="{00000000-0004-0000-0700-000003000000}"/>
  </hyperlinks>
  <printOptions horizontalCentered="1"/>
  <pageMargins left="0.23622047244094491" right="0.23622047244094491" top="0.23622047244094491" bottom="0.35433070866141736" header="0.23622047244094491" footer="0.35433070866141736"/>
  <pageSetup paperSize="9" scale="65" fitToHeight="0" orientation="landscape" horizontalDpi="300" verticalDpi="300" r:id="rId1"/>
  <headerFooter alignWithMargins="0"/>
  <customProperties>
    <customPr name="_pios_id" r:id="rId2"/>
    <customPr name="EpmWorksheetKeyString_GUID" r:id="rId3"/>
  </customProperties>
  <drawing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002060"/>
    <pageSetUpPr fitToPage="1"/>
  </sheetPr>
  <dimension ref="B2:AE379"/>
  <sheetViews>
    <sheetView showGridLines="0" topLeftCell="A342" zoomScale="85" zoomScaleNormal="85" zoomScaleSheetLayoutView="88" workbookViewId="0">
      <selection activeCell="E342" sqref="E342"/>
    </sheetView>
  </sheetViews>
  <sheetFormatPr defaultColWidth="10.6640625" defaultRowHeight="14.4"/>
  <cols>
    <col min="1" max="1" width="4.6640625" style="1" customWidth="1"/>
    <col min="2" max="2" width="12" style="1" customWidth="1"/>
    <col min="3" max="3" width="7.6640625" style="10" bestFit="1" customWidth="1"/>
    <col min="4" max="4" width="5.33203125" style="10" bestFit="1" customWidth="1"/>
    <col min="5" max="5" width="10.6640625" style="10" customWidth="1"/>
    <col min="6" max="7" width="12.6640625" style="10" customWidth="1"/>
    <col min="8" max="8" width="10.6640625" style="10" customWidth="1"/>
    <col min="9" max="10" width="6.33203125" style="1" bestFit="1" customWidth="1"/>
    <col min="11" max="11" width="5.33203125" style="1" bestFit="1" customWidth="1"/>
    <col min="12" max="13" width="6.33203125" style="1" bestFit="1" customWidth="1"/>
    <col min="14" max="14" width="5.33203125" style="1" bestFit="1" customWidth="1"/>
    <col min="15" max="23" width="6.33203125" style="1" bestFit="1" customWidth="1"/>
    <col min="24" max="24" width="5.44140625" style="1" customWidth="1"/>
    <col min="25" max="32" width="5.33203125" style="1" bestFit="1" customWidth="1"/>
    <col min="33" max="16384" width="10.6640625" style="1"/>
  </cols>
  <sheetData>
    <row r="2" spans="2:8" s="20" customFormat="1" ht="27">
      <c r="B2" s="258" t="s">
        <v>680</v>
      </c>
      <c r="C2" s="41"/>
      <c r="D2" s="41"/>
      <c r="E2" s="41"/>
      <c r="F2" s="41"/>
      <c r="G2" s="41"/>
      <c r="H2" s="41"/>
    </row>
    <row r="3" spans="2:8" s="42" customFormat="1" ht="16.8">
      <c r="B3" s="42" t="s">
        <v>681</v>
      </c>
      <c r="C3" s="43"/>
      <c r="D3" s="43"/>
      <c r="E3" s="43"/>
      <c r="F3" s="43"/>
      <c r="G3" s="43"/>
      <c r="H3" s="43"/>
    </row>
    <row r="4" spans="2:8" s="42" customFormat="1" ht="16.8">
      <c r="C4" s="43"/>
      <c r="D4" s="43"/>
      <c r="E4" s="43"/>
      <c r="F4" s="43"/>
      <c r="G4" s="43"/>
      <c r="H4" s="43"/>
    </row>
    <row r="5" spans="2:8" s="42" customFormat="1" ht="16.8">
      <c r="C5" s="43"/>
      <c r="D5" s="43"/>
      <c r="E5" s="43"/>
      <c r="F5" s="43"/>
      <c r="G5" s="43"/>
      <c r="H5" s="43"/>
    </row>
    <row r="6" spans="2:8" s="42" customFormat="1" ht="16.8">
      <c r="B6" s="241"/>
      <c r="C6" s="242"/>
      <c r="D6" s="243" t="s">
        <v>682</v>
      </c>
      <c r="E6" s="244"/>
      <c r="F6" s="245"/>
      <c r="G6" s="43"/>
      <c r="H6" s="43"/>
    </row>
    <row r="7" spans="2:8" s="42" customFormat="1" ht="16.8">
      <c r="B7" s="247" t="s">
        <v>282</v>
      </c>
      <c r="C7" s="1"/>
      <c r="D7" s="1"/>
      <c r="E7" s="1"/>
      <c r="F7" s="239"/>
      <c r="G7" s="43"/>
      <c r="H7" s="43"/>
    </row>
    <row r="8" spans="2:8" s="42" customFormat="1" ht="16.8">
      <c r="B8" s="238"/>
      <c r="C8" s="1"/>
      <c r="D8" s="1"/>
      <c r="E8" s="1"/>
      <c r="F8" s="239"/>
      <c r="G8" s="43"/>
      <c r="H8" s="43"/>
    </row>
    <row r="9" spans="2:8" s="42" customFormat="1" ht="16.8">
      <c r="B9" s="257" t="s">
        <v>263</v>
      </c>
      <c r="C9" s="46"/>
      <c r="D9" s="46"/>
      <c r="E9" s="46"/>
      <c r="F9" s="246"/>
      <c r="G9" s="43"/>
      <c r="H9" s="43"/>
    </row>
    <row r="10" spans="2:8" s="42" customFormat="1" ht="16.8">
      <c r="B10" s="257" t="s">
        <v>683</v>
      </c>
      <c r="C10" s="46"/>
      <c r="D10" s="46"/>
      <c r="E10" s="46"/>
      <c r="F10" s="246"/>
      <c r="G10" s="43"/>
      <c r="H10" s="43"/>
    </row>
    <row r="11" spans="2:8" s="42" customFormat="1" ht="16.8">
      <c r="B11" s="257" t="s">
        <v>684</v>
      </c>
      <c r="C11" s="46"/>
      <c r="D11" s="46"/>
      <c r="E11" s="46"/>
      <c r="F11" s="246"/>
      <c r="G11" s="43"/>
      <c r="H11" s="43"/>
    </row>
    <row r="12" spans="2:8" s="42" customFormat="1" ht="16.8">
      <c r="B12" s="257" t="s">
        <v>685</v>
      </c>
      <c r="C12" s="46"/>
      <c r="D12" s="46"/>
      <c r="E12" s="46"/>
      <c r="F12" s="246"/>
      <c r="G12" s="43"/>
      <c r="H12" s="43"/>
    </row>
    <row r="13" spans="2:8" s="42" customFormat="1" ht="16.8">
      <c r="B13" s="257" t="s">
        <v>271</v>
      </c>
      <c r="C13" s="1"/>
      <c r="D13" s="46"/>
      <c r="E13" s="46"/>
      <c r="F13" s="246"/>
      <c r="G13" s="43"/>
      <c r="H13" s="43"/>
    </row>
    <row r="14" spans="2:8" s="42" customFormat="1" ht="16.8">
      <c r="B14" s="257" t="s">
        <v>686</v>
      </c>
      <c r="C14" s="46"/>
      <c r="D14" s="46"/>
      <c r="E14" s="46"/>
      <c r="F14" s="246"/>
      <c r="G14" s="43"/>
      <c r="H14" s="43"/>
    </row>
    <row r="15" spans="2:8" s="42" customFormat="1" ht="16.8">
      <c r="B15" s="318" t="s">
        <v>687</v>
      </c>
      <c r="C15" s="249"/>
      <c r="D15" s="23"/>
      <c r="E15" s="23"/>
      <c r="F15" s="240"/>
      <c r="G15" s="43"/>
      <c r="H15" s="43"/>
    </row>
    <row r="16" spans="2:8" s="42" customFormat="1" ht="16.8">
      <c r="C16" s="43"/>
      <c r="D16" s="43"/>
      <c r="E16" s="43"/>
      <c r="F16" s="43"/>
      <c r="G16" s="43"/>
      <c r="H16" s="43"/>
    </row>
    <row r="17" spans="2:31" ht="19.8">
      <c r="B17" s="199" t="s">
        <v>263</v>
      </c>
    </row>
    <row r="19" spans="2:31" ht="12" customHeight="1">
      <c r="B19" s="1428" t="s">
        <v>300</v>
      </c>
      <c r="C19" s="1428" t="s">
        <v>301</v>
      </c>
      <c r="D19" s="1428"/>
      <c r="E19" s="1428" t="s">
        <v>218</v>
      </c>
      <c r="F19" s="1438" t="s">
        <v>219</v>
      </c>
      <c r="G19" s="1439" t="s">
        <v>564</v>
      </c>
      <c r="H19" s="1443" t="s">
        <v>303</v>
      </c>
      <c r="I19" s="1463"/>
      <c r="J19" s="1463"/>
      <c r="K19" s="1463"/>
      <c r="L19" s="1463"/>
      <c r="M19" s="1463"/>
      <c r="N19" s="1463"/>
      <c r="O19" s="1463"/>
      <c r="P19" s="1463"/>
      <c r="Q19" s="1463"/>
      <c r="R19" s="1463"/>
      <c r="S19" s="1463"/>
      <c r="T19" s="1463"/>
      <c r="U19" s="1463"/>
      <c r="V19" s="1463"/>
      <c r="W19" s="1463"/>
      <c r="X19" s="1463"/>
      <c r="Y19" s="1463"/>
      <c r="Z19" s="1463"/>
      <c r="AA19" s="1463"/>
      <c r="AB19" s="1463"/>
      <c r="AC19" s="1463"/>
      <c r="AD19" s="1463"/>
      <c r="AE19" s="1444"/>
    </row>
    <row r="20" spans="2:31">
      <c r="B20" s="1428"/>
      <c r="C20" s="1428"/>
      <c r="D20" s="1428"/>
      <c r="E20" s="1428"/>
      <c r="F20" s="1438"/>
      <c r="G20" s="1439"/>
      <c r="H20" s="1445"/>
      <c r="I20" s="1464"/>
      <c r="J20" s="1464"/>
      <c r="K20" s="1464"/>
      <c r="L20" s="1464"/>
      <c r="M20" s="1464"/>
      <c r="N20" s="1464"/>
      <c r="O20" s="1464"/>
      <c r="P20" s="1464"/>
      <c r="Q20" s="1464"/>
      <c r="R20" s="1464"/>
      <c r="S20" s="1464"/>
      <c r="T20" s="1464"/>
      <c r="U20" s="1464"/>
      <c r="V20" s="1464"/>
      <c r="W20" s="1464"/>
      <c r="X20" s="1464"/>
      <c r="Y20" s="1464"/>
      <c r="Z20" s="1464"/>
      <c r="AA20" s="1464"/>
      <c r="AB20" s="1464"/>
      <c r="AC20" s="1464"/>
      <c r="AD20" s="1464"/>
      <c r="AE20" s="1446"/>
    </row>
    <row r="21" spans="2:31">
      <c r="B21" s="1428"/>
      <c r="C21" s="189" t="s">
        <v>304</v>
      </c>
      <c r="D21" s="189" t="s">
        <v>305</v>
      </c>
      <c r="E21" s="1428"/>
      <c r="F21" s="1438"/>
      <c r="G21" s="1439"/>
      <c r="H21" s="189">
        <v>5</v>
      </c>
      <c r="I21" s="189">
        <v>10</v>
      </c>
      <c r="J21" s="189">
        <v>15</v>
      </c>
      <c r="K21" s="189">
        <v>20</v>
      </c>
      <c r="L21" s="189">
        <v>30</v>
      </c>
      <c r="M21" s="189">
        <v>40</v>
      </c>
      <c r="N21" s="189">
        <v>50</v>
      </c>
      <c r="O21" s="189">
        <v>60</v>
      </c>
      <c r="P21" s="189">
        <v>70</v>
      </c>
      <c r="Q21" s="189">
        <v>80</v>
      </c>
      <c r="R21" s="189">
        <v>90</v>
      </c>
      <c r="S21" s="189">
        <v>100</v>
      </c>
      <c r="T21" s="189">
        <v>110</v>
      </c>
      <c r="U21" s="189">
        <v>120</v>
      </c>
      <c r="V21" s="189">
        <v>130</v>
      </c>
      <c r="W21" s="189">
        <v>140</v>
      </c>
      <c r="X21" s="189">
        <v>150</v>
      </c>
      <c r="Y21" s="189">
        <v>160</v>
      </c>
      <c r="Z21" s="189">
        <v>170</v>
      </c>
      <c r="AA21" s="189">
        <v>190</v>
      </c>
      <c r="AB21" s="189">
        <v>200</v>
      </c>
      <c r="AC21" s="189">
        <v>210</v>
      </c>
      <c r="AD21" s="190">
        <v>220</v>
      </c>
      <c r="AE21" s="190">
        <v>230</v>
      </c>
    </row>
    <row r="22" spans="2:31">
      <c r="B22" s="56" t="s">
        <v>688</v>
      </c>
      <c r="C22" s="52">
        <v>0.5</v>
      </c>
      <c r="D22" s="52">
        <v>0.37</v>
      </c>
      <c r="E22" s="167">
        <v>96516398</v>
      </c>
      <c r="F22" s="260">
        <v>1225</v>
      </c>
      <c r="G22" s="1427" t="s">
        <v>566</v>
      </c>
      <c r="H22" s="52"/>
      <c r="I22" s="52">
        <v>1.9</v>
      </c>
      <c r="J22" s="52"/>
      <c r="K22" s="52"/>
      <c r="L22" s="52"/>
      <c r="M22" s="52"/>
      <c r="N22" s="52"/>
      <c r="O22" s="52"/>
      <c r="P22" s="52"/>
      <c r="Q22" s="52"/>
      <c r="R22" s="52"/>
      <c r="S22" s="52"/>
      <c r="T22" s="52"/>
      <c r="U22" s="52"/>
      <c r="V22" s="52"/>
      <c r="W22" s="52"/>
      <c r="X22" s="52"/>
      <c r="Y22" s="52"/>
      <c r="Z22" s="52"/>
      <c r="AA22" s="52"/>
      <c r="AB22" s="52"/>
      <c r="AC22" s="52"/>
      <c r="AD22" s="56"/>
      <c r="AE22" s="56"/>
    </row>
    <row r="23" spans="2:31">
      <c r="B23" s="56" t="s">
        <v>689</v>
      </c>
      <c r="C23" s="52">
        <v>0.5</v>
      </c>
      <c r="D23" s="52">
        <v>0.37</v>
      </c>
      <c r="E23" s="167">
        <v>96516399</v>
      </c>
      <c r="F23" s="260">
        <v>1268</v>
      </c>
      <c r="G23" s="1427"/>
      <c r="H23" s="52"/>
      <c r="I23" s="52">
        <v>2.4</v>
      </c>
      <c r="J23" s="52">
        <v>1.8</v>
      </c>
      <c r="K23" s="52"/>
      <c r="L23" s="52"/>
      <c r="M23" s="52"/>
      <c r="N23" s="52"/>
      <c r="O23" s="52"/>
      <c r="P23" s="52"/>
      <c r="Q23" s="52"/>
      <c r="R23" s="52"/>
      <c r="S23" s="52"/>
      <c r="T23" s="52"/>
      <c r="U23" s="52"/>
      <c r="V23" s="52"/>
      <c r="W23" s="52"/>
      <c r="X23" s="52"/>
      <c r="Y23" s="52"/>
      <c r="Z23" s="52"/>
      <c r="AA23" s="52"/>
      <c r="AB23" s="52"/>
      <c r="AC23" s="52"/>
      <c r="AD23" s="56"/>
      <c r="AE23" s="56"/>
    </row>
    <row r="24" spans="2:31">
      <c r="B24" s="56" t="s">
        <v>690</v>
      </c>
      <c r="C24" s="52">
        <v>0.5</v>
      </c>
      <c r="D24" s="52">
        <v>0.37</v>
      </c>
      <c r="E24" s="167">
        <v>96516400</v>
      </c>
      <c r="F24" s="260">
        <v>1308</v>
      </c>
      <c r="G24" s="1427"/>
      <c r="H24" s="52"/>
      <c r="I24" s="52"/>
      <c r="J24" s="52">
        <v>2.2000000000000002</v>
      </c>
      <c r="K24" s="52">
        <v>1.7</v>
      </c>
      <c r="L24" s="52"/>
      <c r="M24" s="52"/>
      <c r="N24" s="52"/>
      <c r="O24" s="52"/>
      <c r="P24" s="52"/>
      <c r="Q24" s="52"/>
      <c r="R24" s="52"/>
      <c r="S24" s="52"/>
      <c r="T24" s="52"/>
      <c r="U24" s="52"/>
      <c r="V24" s="52"/>
      <c r="W24" s="52"/>
      <c r="X24" s="52"/>
      <c r="Y24" s="52"/>
      <c r="Z24" s="52"/>
      <c r="AA24" s="52"/>
      <c r="AB24" s="52"/>
      <c r="AC24" s="52"/>
      <c r="AD24" s="56"/>
      <c r="AE24" s="56"/>
    </row>
    <row r="25" spans="2:31">
      <c r="B25" s="56" t="s">
        <v>691</v>
      </c>
      <c r="C25" s="52">
        <v>0.5</v>
      </c>
      <c r="D25" s="52">
        <v>0.37</v>
      </c>
      <c r="E25" s="167">
        <v>96516401</v>
      </c>
      <c r="F25" s="260">
        <v>1350</v>
      </c>
      <c r="G25" s="1427"/>
      <c r="H25" s="52"/>
      <c r="I25" s="52"/>
      <c r="J25" s="52">
        <v>2.4</v>
      </c>
      <c r="K25" s="52">
        <v>2.1</v>
      </c>
      <c r="L25" s="52">
        <v>0.7</v>
      </c>
      <c r="M25" s="52"/>
      <c r="N25" s="52"/>
      <c r="O25" s="52"/>
      <c r="P25" s="52"/>
      <c r="Q25" s="52"/>
      <c r="R25" s="52"/>
      <c r="S25" s="52"/>
      <c r="T25" s="52"/>
      <c r="U25" s="52"/>
      <c r="V25" s="52"/>
      <c r="W25" s="52"/>
      <c r="X25" s="52"/>
      <c r="Y25" s="52"/>
      <c r="Z25" s="1427" t="s">
        <v>311</v>
      </c>
      <c r="AA25" s="1427"/>
      <c r="AB25" s="1427"/>
      <c r="AC25" s="1427"/>
      <c r="AD25" s="56"/>
      <c r="AE25" s="56"/>
    </row>
    <row r="26" spans="2:31">
      <c r="B26" s="56" t="s">
        <v>692</v>
      </c>
      <c r="C26" s="52">
        <v>0.5</v>
      </c>
      <c r="D26" s="52">
        <v>0.37</v>
      </c>
      <c r="E26" s="167">
        <v>96516402</v>
      </c>
      <c r="F26" s="260">
        <v>1392</v>
      </c>
      <c r="G26" s="1427"/>
      <c r="H26" s="52"/>
      <c r="I26" s="52"/>
      <c r="J26" s="52"/>
      <c r="K26" s="52">
        <v>2.2000000000000002</v>
      </c>
      <c r="L26" s="52">
        <v>1.5</v>
      </c>
      <c r="M26" s="52"/>
      <c r="N26" s="52"/>
      <c r="O26" s="52"/>
      <c r="P26" s="52"/>
      <c r="Q26" s="52"/>
      <c r="R26" s="52"/>
      <c r="S26" s="52"/>
      <c r="T26" s="52"/>
      <c r="U26" s="52"/>
      <c r="V26" s="52"/>
      <c r="W26" s="52"/>
      <c r="X26" s="52"/>
      <c r="Y26" s="52"/>
      <c r="Z26" s="1427"/>
      <c r="AA26" s="1427"/>
      <c r="AB26" s="1427"/>
      <c r="AC26" s="1427"/>
      <c r="AD26" s="56"/>
      <c r="AE26" s="56"/>
    </row>
    <row r="27" spans="2:31">
      <c r="B27" s="56" t="s">
        <v>693</v>
      </c>
      <c r="C27" s="52">
        <v>0.5</v>
      </c>
      <c r="D27" s="52">
        <v>0.37</v>
      </c>
      <c r="E27" s="167">
        <v>96516403</v>
      </c>
      <c r="F27" s="260">
        <v>1433</v>
      </c>
      <c r="G27" s="1427"/>
      <c r="H27" s="52"/>
      <c r="I27" s="52"/>
      <c r="J27" s="52"/>
      <c r="K27" s="52">
        <v>2.4</v>
      </c>
      <c r="L27" s="52">
        <v>1.8</v>
      </c>
      <c r="M27" s="52">
        <v>0.9</v>
      </c>
      <c r="N27" s="52"/>
      <c r="O27" s="52"/>
      <c r="P27" s="52"/>
      <c r="Q27" s="52"/>
      <c r="R27" s="52"/>
      <c r="S27" s="52"/>
      <c r="T27" s="52"/>
      <c r="U27" s="52"/>
      <c r="V27" s="52"/>
      <c r="W27" s="52"/>
      <c r="X27" s="52"/>
      <c r="Y27" s="52"/>
      <c r="Z27" s="1427"/>
      <c r="AA27" s="1427"/>
      <c r="AB27" s="1427"/>
      <c r="AC27" s="1427"/>
      <c r="AD27" s="56"/>
      <c r="AE27" s="56"/>
    </row>
    <row r="28" spans="2:31">
      <c r="B28" s="56" t="s">
        <v>694</v>
      </c>
      <c r="C28" s="52">
        <v>0.75</v>
      </c>
      <c r="D28" s="52">
        <v>0.6</v>
      </c>
      <c r="E28" s="167">
        <v>96516404</v>
      </c>
      <c r="F28" s="260">
        <v>1460</v>
      </c>
      <c r="G28" s="1427"/>
      <c r="H28" s="52"/>
      <c r="I28" s="52"/>
      <c r="J28" s="52"/>
      <c r="K28" s="52"/>
      <c r="L28" s="52">
        <v>2</v>
      </c>
      <c r="M28" s="52">
        <v>1.5</v>
      </c>
      <c r="N28" s="52"/>
      <c r="O28" s="52"/>
      <c r="P28" s="52"/>
      <c r="Q28" s="52"/>
      <c r="R28" s="52"/>
      <c r="S28" s="52"/>
      <c r="T28" s="52"/>
      <c r="U28" s="52"/>
      <c r="V28" s="52"/>
      <c r="W28" s="52"/>
      <c r="X28" s="52"/>
      <c r="Y28" s="52"/>
      <c r="Z28" s="52"/>
      <c r="AA28" s="52"/>
      <c r="AB28" s="52"/>
      <c r="AC28" s="52"/>
      <c r="AD28" s="56"/>
      <c r="AE28" s="56"/>
    </row>
    <row r="29" spans="2:31">
      <c r="B29" s="56" t="s">
        <v>695</v>
      </c>
      <c r="C29" s="52">
        <v>0.75</v>
      </c>
      <c r="D29" s="52">
        <v>0.6</v>
      </c>
      <c r="E29" s="167">
        <v>96516405</v>
      </c>
      <c r="F29" s="260">
        <v>1494</v>
      </c>
      <c r="G29" s="1427"/>
      <c r="H29" s="52"/>
      <c r="I29" s="52"/>
      <c r="J29" s="52"/>
      <c r="K29" s="52"/>
      <c r="L29" s="52">
        <v>2.2000000000000002</v>
      </c>
      <c r="M29" s="52">
        <v>1.8</v>
      </c>
      <c r="N29" s="52">
        <v>1.1000000000000001</v>
      </c>
      <c r="O29" s="52"/>
      <c r="P29" s="52"/>
      <c r="Q29" s="52"/>
      <c r="R29" s="52"/>
      <c r="S29" s="52"/>
      <c r="T29" s="52"/>
      <c r="U29" s="52"/>
      <c r="V29" s="52"/>
      <c r="W29" s="52"/>
      <c r="X29" s="52"/>
      <c r="Y29" s="52"/>
      <c r="Z29" s="52"/>
      <c r="AA29" s="52"/>
      <c r="AB29" s="52"/>
      <c r="AC29" s="52"/>
      <c r="AD29" s="56"/>
      <c r="AE29" s="56"/>
    </row>
    <row r="30" spans="2:31">
      <c r="B30" s="56" t="s">
        <v>696</v>
      </c>
      <c r="C30" s="52">
        <v>0.75</v>
      </c>
      <c r="D30" s="52">
        <v>0.6</v>
      </c>
      <c r="E30" s="167">
        <v>96516406</v>
      </c>
      <c r="F30" s="260">
        <v>1557</v>
      </c>
      <c r="G30" s="1427"/>
      <c r="H30" s="52"/>
      <c r="I30" s="52"/>
      <c r="J30" s="52"/>
      <c r="K30" s="52"/>
      <c r="L30" s="52">
        <v>2.2999999999999998</v>
      </c>
      <c r="M30" s="52">
        <v>1.9</v>
      </c>
      <c r="N30" s="52">
        <v>1.48</v>
      </c>
      <c r="O30" s="52"/>
      <c r="P30" s="52"/>
      <c r="Q30" s="52"/>
      <c r="R30" s="52"/>
      <c r="S30" s="52"/>
      <c r="T30" s="52"/>
      <c r="U30" s="52"/>
      <c r="V30" s="52"/>
      <c r="W30" s="52"/>
      <c r="X30" s="52"/>
      <c r="Y30" s="52"/>
      <c r="Z30" s="52"/>
      <c r="AA30" s="52"/>
      <c r="AB30" s="52"/>
      <c r="AC30" s="52"/>
      <c r="AD30" s="56"/>
      <c r="AE30" s="56"/>
    </row>
    <row r="31" spans="2:31">
      <c r="B31" s="56" t="s">
        <v>697</v>
      </c>
      <c r="C31" s="52">
        <v>0.75</v>
      </c>
      <c r="D31" s="52">
        <v>0.6</v>
      </c>
      <c r="E31" s="167">
        <v>96516407</v>
      </c>
      <c r="F31" s="260">
        <v>1617</v>
      </c>
      <c r="G31" s="1427"/>
      <c r="H31" s="52"/>
      <c r="I31" s="52"/>
      <c r="J31" s="52"/>
      <c r="K31" s="52"/>
      <c r="L31" s="52">
        <v>2.4</v>
      </c>
      <c r="M31" s="52">
        <v>2</v>
      </c>
      <c r="N31" s="52">
        <v>1.6</v>
      </c>
      <c r="O31" s="52">
        <v>1.1000000000000001</v>
      </c>
      <c r="P31" s="52"/>
      <c r="Q31" s="52"/>
      <c r="R31" s="52"/>
      <c r="S31" s="52"/>
      <c r="T31" s="52"/>
      <c r="U31" s="52"/>
      <c r="V31" s="52"/>
      <c r="W31" s="52"/>
      <c r="X31" s="52"/>
      <c r="Y31" s="52"/>
      <c r="Z31" s="52"/>
      <c r="AA31" s="52"/>
      <c r="AB31" s="52"/>
      <c r="AC31" s="52"/>
      <c r="AD31" s="56"/>
      <c r="AE31" s="56"/>
    </row>
    <row r="32" spans="2:31">
      <c r="B32" s="56" t="s">
        <v>698</v>
      </c>
      <c r="C32" s="52">
        <v>1</v>
      </c>
      <c r="D32" s="52">
        <v>0.75</v>
      </c>
      <c r="E32" s="167">
        <v>96516408</v>
      </c>
      <c r="F32" s="260">
        <v>1678</v>
      </c>
      <c r="G32" s="1427"/>
      <c r="H32" s="52"/>
      <c r="I32" s="52"/>
      <c r="J32" s="52"/>
      <c r="K32" s="52"/>
      <c r="L32" s="52"/>
      <c r="M32" s="52">
        <v>2.2000000000000002</v>
      </c>
      <c r="N32" s="52">
        <v>1.9</v>
      </c>
      <c r="O32" s="52">
        <v>1.5</v>
      </c>
      <c r="P32" s="52">
        <v>0.9</v>
      </c>
      <c r="Q32" s="52"/>
      <c r="R32" s="52"/>
      <c r="S32" s="52"/>
      <c r="T32" s="52"/>
      <c r="U32" s="52"/>
      <c r="V32" s="52"/>
      <c r="W32" s="52"/>
      <c r="X32" s="52"/>
      <c r="Y32" s="52"/>
      <c r="Z32" s="52"/>
      <c r="AA32" s="52"/>
      <c r="AB32" s="52"/>
      <c r="AC32" s="52"/>
      <c r="AD32" s="56"/>
      <c r="AE32" s="56"/>
    </row>
    <row r="33" spans="2:31">
      <c r="B33" s="56" t="s">
        <v>699</v>
      </c>
      <c r="C33" s="52">
        <v>1</v>
      </c>
      <c r="D33" s="52">
        <v>0.75</v>
      </c>
      <c r="E33" s="167">
        <v>96516409</v>
      </c>
      <c r="F33" s="260">
        <v>1738</v>
      </c>
      <c r="G33" s="1427"/>
      <c r="H33" s="52"/>
      <c r="I33" s="52"/>
      <c r="J33" s="52"/>
      <c r="K33" s="52"/>
      <c r="L33" s="52"/>
      <c r="M33" s="52">
        <v>2.2000000000000002</v>
      </c>
      <c r="N33" s="52">
        <v>2</v>
      </c>
      <c r="O33" s="52">
        <v>1.7</v>
      </c>
      <c r="P33" s="52">
        <v>1.2</v>
      </c>
      <c r="Q33" s="52"/>
      <c r="R33" s="52"/>
      <c r="S33" s="52"/>
      <c r="T33" s="52"/>
      <c r="U33" s="52"/>
      <c r="V33" s="52"/>
      <c r="W33" s="52"/>
      <c r="X33" s="52"/>
      <c r="Y33" s="52"/>
      <c r="Z33" s="52"/>
      <c r="AA33" s="52"/>
      <c r="AB33" s="52"/>
      <c r="AC33" s="52"/>
      <c r="AD33" s="56"/>
      <c r="AE33" s="56"/>
    </row>
    <row r="34" spans="2:31">
      <c r="B34" s="56" t="s">
        <v>700</v>
      </c>
      <c r="C34" s="52">
        <v>1</v>
      </c>
      <c r="D34" s="52">
        <v>0.75</v>
      </c>
      <c r="E34" s="167">
        <v>96516410</v>
      </c>
      <c r="F34" s="260">
        <v>1862</v>
      </c>
      <c r="G34" s="1427" t="s">
        <v>579</v>
      </c>
      <c r="H34" s="52"/>
      <c r="I34" s="52"/>
      <c r="J34" s="52"/>
      <c r="K34" s="52"/>
      <c r="L34" s="52"/>
      <c r="M34" s="52">
        <v>2.4</v>
      </c>
      <c r="N34" s="52">
        <v>2.2000000000000002</v>
      </c>
      <c r="O34" s="52">
        <v>1.9</v>
      </c>
      <c r="P34" s="52">
        <v>1.6</v>
      </c>
      <c r="Q34" s="52">
        <v>1.2</v>
      </c>
      <c r="R34" s="52"/>
      <c r="S34" s="52"/>
      <c r="T34" s="52"/>
      <c r="U34" s="52"/>
      <c r="V34" s="52"/>
      <c r="W34" s="52"/>
      <c r="X34" s="52"/>
      <c r="Y34" s="52"/>
      <c r="Z34" s="52"/>
      <c r="AA34" s="52"/>
      <c r="AB34" s="52"/>
      <c r="AC34" s="52"/>
      <c r="AD34" s="56"/>
      <c r="AE34" s="56"/>
    </row>
    <row r="35" spans="2:31">
      <c r="B35" s="56" t="s">
        <v>701</v>
      </c>
      <c r="C35" s="52">
        <v>1.5</v>
      </c>
      <c r="D35" s="52">
        <v>1.1000000000000001</v>
      </c>
      <c r="E35" s="167">
        <v>96516411</v>
      </c>
      <c r="F35" s="260">
        <v>1994</v>
      </c>
      <c r="G35" s="1427"/>
      <c r="H35" s="52"/>
      <c r="I35" s="52"/>
      <c r="J35" s="52"/>
      <c r="K35" s="52"/>
      <c r="L35" s="52"/>
      <c r="M35" s="52"/>
      <c r="N35" s="52">
        <v>2.2999999999999998</v>
      </c>
      <c r="O35" s="52">
        <v>2.1</v>
      </c>
      <c r="P35" s="52">
        <v>1.9</v>
      </c>
      <c r="Q35" s="52">
        <v>1.6</v>
      </c>
      <c r="R35" s="52">
        <v>1.3</v>
      </c>
      <c r="S35" s="52">
        <v>0.8</v>
      </c>
      <c r="T35" s="52"/>
      <c r="U35" s="52"/>
      <c r="V35" s="52"/>
      <c r="W35" s="52"/>
      <c r="X35" s="52"/>
      <c r="Y35" s="52"/>
      <c r="Z35" s="52"/>
      <c r="AA35" s="52"/>
      <c r="AB35" s="52"/>
      <c r="AC35" s="52"/>
      <c r="AD35" s="56"/>
      <c r="AE35" s="56"/>
    </row>
    <row r="36" spans="2:31">
      <c r="B36" s="56" t="s">
        <v>702</v>
      </c>
      <c r="C36" s="52">
        <v>1.5</v>
      </c>
      <c r="D36" s="52">
        <v>1.1000000000000001</v>
      </c>
      <c r="E36" s="167">
        <v>96516412</v>
      </c>
      <c r="F36" s="260">
        <v>2115</v>
      </c>
      <c r="G36" s="1427"/>
      <c r="H36" s="52"/>
      <c r="I36" s="52"/>
      <c r="J36" s="52"/>
      <c r="K36" s="52"/>
      <c r="L36" s="52"/>
      <c r="M36" s="52"/>
      <c r="N36" s="52">
        <v>2.4</v>
      </c>
      <c r="O36" s="52">
        <v>2.2000000000000002</v>
      </c>
      <c r="P36" s="52">
        <v>2</v>
      </c>
      <c r="Q36" s="52">
        <v>1.8</v>
      </c>
      <c r="R36" s="52">
        <v>1.6</v>
      </c>
      <c r="S36" s="52">
        <v>1.3</v>
      </c>
      <c r="T36" s="52">
        <v>0.8</v>
      </c>
      <c r="U36" s="52"/>
      <c r="V36" s="52"/>
      <c r="W36" s="52"/>
      <c r="X36" s="52"/>
      <c r="Y36" s="52"/>
      <c r="Z36" s="52"/>
      <c r="AA36" s="52"/>
      <c r="AB36" s="52"/>
      <c r="AC36" s="52"/>
      <c r="AD36" s="56"/>
      <c r="AE36" s="56"/>
    </row>
    <row r="37" spans="2:31">
      <c r="B37" s="56" t="s">
        <v>703</v>
      </c>
      <c r="C37" s="52">
        <v>1.5</v>
      </c>
      <c r="D37" s="52">
        <v>1.1000000000000001</v>
      </c>
      <c r="E37" s="167">
        <v>96516413</v>
      </c>
      <c r="F37" s="260">
        <v>2240</v>
      </c>
      <c r="G37" s="1427"/>
      <c r="H37" s="52"/>
      <c r="I37" s="52"/>
      <c r="J37" s="52"/>
      <c r="K37" s="52"/>
      <c r="L37" s="52"/>
      <c r="M37" s="52"/>
      <c r="N37" s="52"/>
      <c r="O37" s="52">
        <v>2.2999999999999998</v>
      </c>
      <c r="P37" s="52">
        <v>2.1</v>
      </c>
      <c r="Q37" s="52">
        <v>1.9</v>
      </c>
      <c r="R37" s="52">
        <v>1.7</v>
      </c>
      <c r="S37" s="52">
        <v>1.5</v>
      </c>
      <c r="T37" s="52">
        <v>1.3</v>
      </c>
      <c r="U37" s="52">
        <v>0.9</v>
      </c>
      <c r="V37" s="52"/>
      <c r="W37" s="52"/>
      <c r="X37" s="52"/>
      <c r="Y37" s="52"/>
      <c r="Z37" s="52"/>
      <c r="AA37" s="52"/>
      <c r="AB37" s="52"/>
      <c r="AC37" s="52"/>
      <c r="AD37" s="56"/>
      <c r="AE37" s="56"/>
    </row>
    <row r="38" spans="2:31">
      <c r="B38" s="56" t="s">
        <v>704</v>
      </c>
      <c r="C38" s="52">
        <v>1.5</v>
      </c>
      <c r="D38" s="52">
        <v>1.1000000000000001</v>
      </c>
      <c r="E38" s="167">
        <v>96516414</v>
      </c>
      <c r="F38" s="260">
        <v>2361</v>
      </c>
      <c r="G38" s="1427"/>
      <c r="H38" s="52"/>
      <c r="I38" s="52"/>
      <c r="J38" s="52"/>
      <c r="K38" s="52"/>
      <c r="L38" s="52"/>
      <c r="M38" s="52"/>
      <c r="N38" s="52"/>
      <c r="O38" s="52">
        <v>2.2999999999999998</v>
      </c>
      <c r="P38" s="52">
        <v>2.2000000000000002</v>
      </c>
      <c r="Q38" s="52">
        <v>2.1</v>
      </c>
      <c r="R38" s="52">
        <v>1.9</v>
      </c>
      <c r="S38" s="52">
        <v>1.7</v>
      </c>
      <c r="T38" s="52">
        <v>1.5</v>
      </c>
      <c r="U38" s="52">
        <v>1.3</v>
      </c>
      <c r="V38" s="52">
        <v>0.9</v>
      </c>
      <c r="W38" s="52"/>
      <c r="X38" s="52"/>
      <c r="Y38" s="52"/>
      <c r="Z38" s="52"/>
      <c r="AA38" s="52"/>
      <c r="AB38" s="52"/>
      <c r="AC38" s="52"/>
      <c r="AD38" s="56"/>
      <c r="AE38" s="56"/>
    </row>
    <row r="39" spans="2:31">
      <c r="B39" s="56" t="s">
        <v>705</v>
      </c>
      <c r="C39" s="52">
        <v>2</v>
      </c>
      <c r="D39" s="52">
        <v>1.5</v>
      </c>
      <c r="E39" s="167">
        <v>96516415</v>
      </c>
      <c r="F39" s="260">
        <v>2624</v>
      </c>
      <c r="G39" s="1427"/>
      <c r="H39" s="52"/>
      <c r="I39" s="52"/>
      <c r="J39" s="52"/>
      <c r="K39" s="52"/>
      <c r="L39" s="52"/>
      <c r="M39" s="52"/>
      <c r="N39" s="52"/>
      <c r="O39" s="52"/>
      <c r="P39" s="52">
        <v>2.2999999999999998</v>
      </c>
      <c r="Q39" s="52">
        <v>2.2000000000000002</v>
      </c>
      <c r="R39" s="52">
        <v>2.1</v>
      </c>
      <c r="S39" s="52">
        <v>1.9</v>
      </c>
      <c r="T39" s="52">
        <v>1.8</v>
      </c>
      <c r="U39" s="52">
        <v>1.7</v>
      </c>
      <c r="V39" s="52">
        <v>1.4</v>
      </c>
      <c r="W39" s="52">
        <v>1.1000000000000001</v>
      </c>
      <c r="X39" s="52">
        <v>0.7</v>
      </c>
      <c r="Y39" s="52"/>
      <c r="Z39" s="52"/>
      <c r="AA39" s="52"/>
      <c r="AB39" s="52"/>
      <c r="AC39" s="52"/>
      <c r="AD39" s="56"/>
      <c r="AE39" s="56"/>
    </row>
    <row r="40" spans="2:31">
      <c r="B40" s="56" t="s">
        <v>706</v>
      </c>
      <c r="C40" s="52">
        <v>2</v>
      </c>
      <c r="D40" s="52">
        <v>1.5</v>
      </c>
      <c r="E40" s="167">
        <v>96516416</v>
      </c>
      <c r="F40" s="260">
        <v>2745</v>
      </c>
      <c r="G40" s="1427"/>
      <c r="H40" s="52"/>
      <c r="I40" s="52"/>
      <c r="J40" s="52"/>
      <c r="K40" s="52"/>
      <c r="L40" s="52"/>
      <c r="M40" s="52"/>
      <c r="N40" s="52"/>
      <c r="O40" s="52"/>
      <c r="P40" s="52"/>
      <c r="Q40" s="52">
        <v>2.2999999999999998</v>
      </c>
      <c r="R40" s="52">
        <v>2.2000000000000002</v>
      </c>
      <c r="S40" s="52">
        <v>2.1</v>
      </c>
      <c r="T40" s="52">
        <v>1.9</v>
      </c>
      <c r="U40" s="52">
        <v>1.8</v>
      </c>
      <c r="V40" s="52">
        <v>1.6</v>
      </c>
      <c r="W40" s="52">
        <v>1.4</v>
      </c>
      <c r="X40" s="52">
        <v>1</v>
      </c>
      <c r="Y40" s="52">
        <v>0.8</v>
      </c>
      <c r="Z40" s="52"/>
      <c r="AA40" s="52"/>
      <c r="AB40" s="52"/>
      <c r="AC40" s="52"/>
      <c r="AD40" s="56"/>
      <c r="AE40" s="56"/>
    </row>
    <row r="41" spans="2:31">
      <c r="B41" s="56" t="s">
        <v>707</v>
      </c>
      <c r="C41" s="52">
        <v>2</v>
      </c>
      <c r="D41" s="52">
        <v>1.5</v>
      </c>
      <c r="E41" s="167">
        <v>96516417</v>
      </c>
      <c r="F41" s="260">
        <v>2926</v>
      </c>
      <c r="G41" s="1427"/>
      <c r="H41" s="52"/>
      <c r="I41" s="52"/>
      <c r="J41" s="52"/>
      <c r="K41" s="52"/>
      <c r="L41" s="52"/>
      <c r="M41" s="52"/>
      <c r="N41" s="52"/>
      <c r="O41" s="52"/>
      <c r="P41" s="52"/>
      <c r="Q41" s="52"/>
      <c r="R41" s="52">
        <v>2.2999999999999998</v>
      </c>
      <c r="S41" s="52">
        <v>2.2000000000000002</v>
      </c>
      <c r="T41" s="52">
        <v>2</v>
      </c>
      <c r="U41" s="52">
        <v>1.9</v>
      </c>
      <c r="V41" s="52">
        <v>1.8</v>
      </c>
      <c r="W41" s="52">
        <v>1.5</v>
      </c>
      <c r="X41" s="52">
        <v>1.5</v>
      </c>
      <c r="Y41" s="52">
        <v>1.3</v>
      </c>
      <c r="Z41" s="52">
        <v>1</v>
      </c>
      <c r="AA41" s="52"/>
      <c r="AB41" s="52"/>
      <c r="AC41" s="52"/>
      <c r="AD41" s="56"/>
      <c r="AE41" s="56"/>
    </row>
    <row r="42" spans="2:31">
      <c r="B42" s="56" t="s">
        <v>708</v>
      </c>
      <c r="C42" s="52">
        <v>3</v>
      </c>
      <c r="D42" s="52">
        <v>2.2000000000000002</v>
      </c>
      <c r="E42" s="167">
        <v>96516418</v>
      </c>
      <c r="F42" s="260">
        <v>3284</v>
      </c>
      <c r="G42" s="1427"/>
      <c r="H42" s="52"/>
      <c r="I42" s="52"/>
      <c r="J42" s="52"/>
      <c r="K42" s="52"/>
      <c r="L42" s="52"/>
      <c r="M42" s="52"/>
      <c r="N42" s="52"/>
      <c r="O42" s="52"/>
      <c r="P42" s="52"/>
      <c r="Q42" s="52"/>
      <c r="R42" s="52"/>
      <c r="S42" s="52"/>
      <c r="T42" s="52">
        <v>2.2999999999999998</v>
      </c>
      <c r="U42" s="52">
        <v>2.1</v>
      </c>
      <c r="V42" s="52">
        <v>2</v>
      </c>
      <c r="W42" s="52">
        <v>1.9</v>
      </c>
      <c r="X42" s="52">
        <v>1.7</v>
      </c>
      <c r="Y42" s="52">
        <v>1.6</v>
      </c>
      <c r="Z42" s="52">
        <v>1.4</v>
      </c>
      <c r="AA42" s="52">
        <v>1</v>
      </c>
      <c r="AB42" s="52">
        <v>0.7</v>
      </c>
      <c r="AC42" s="52"/>
      <c r="AD42" s="56"/>
      <c r="AE42" s="56"/>
    </row>
    <row r="43" spans="2:31">
      <c r="B43" s="56" t="s">
        <v>709</v>
      </c>
      <c r="C43" s="52">
        <v>3</v>
      </c>
      <c r="D43" s="52">
        <v>2.2000000000000002</v>
      </c>
      <c r="E43" s="167">
        <v>96516419</v>
      </c>
      <c r="F43" s="260">
        <v>3464</v>
      </c>
      <c r="G43" s="1427"/>
      <c r="H43" s="52"/>
      <c r="I43" s="52"/>
      <c r="J43" s="52"/>
      <c r="K43" s="52"/>
      <c r="L43" s="52"/>
      <c r="M43" s="52"/>
      <c r="N43" s="52"/>
      <c r="O43" s="52"/>
      <c r="P43" s="52"/>
      <c r="Q43" s="52"/>
      <c r="R43" s="52"/>
      <c r="S43" s="52">
        <v>2.2999999999999998</v>
      </c>
      <c r="T43" s="52">
        <v>2.4</v>
      </c>
      <c r="U43" s="52">
        <v>2.2000000000000002</v>
      </c>
      <c r="V43" s="52">
        <v>2.1</v>
      </c>
      <c r="W43" s="52">
        <v>2</v>
      </c>
      <c r="X43" s="52">
        <v>1.9</v>
      </c>
      <c r="Y43" s="52">
        <v>1.8</v>
      </c>
      <c r="Z43" s="52">
        <v>1.6</v>
      </c>
      <c r="AA43" s="52">
        <v>1.3</v>
      </c>
      <c r="AB43" s="52">
        <v>1.2</v>
      </c>
      <c r="AC43" s="52">
        <v>0.9</v>
      </c>
      <c r="AD43" s="56">
        <v>0.6</v>
      </c>
      <c r="AE43" s="56"/>
    </row>
    <row r="44" spans="2:31">
      <c r="C44" s="1"/>
      <c r="D44" s="1"/>
      <c r="E44" s="1"/>
      <c r="F44" s="1"/>
      <c r="G44" s="1"/>
      <c r="H44" s="1"/>
    </row>
    <row r="45" spans="2:31">
      <c r="C45" s="1"/>
      <c r="D45" s="1"/>
      <c r="E45" s="1"/>
      <c r="F45" s="1"/>
      <c r="G45" s="1"/>
      <c r="H45" s="1"/>
    </row>
    <row r="46" spans="2:31">
      <c r="C46" s="1"/>
      <c r="D46" s="1"/>
      <c r="E46" s="1"/>
      <c r="F46" s="1"/>
      <c r="G46" s="1"/>
      <c r="H46" s="1"/>
    </row>
    <row r="47" spans="2:31">
      <c r="C47" s="1"/>
      <c r="D47" s="1"/>
      <c r="E47" s="1"/>
      <c r="F47" s="1"/>
      <c r="G47" s="1"/>
      <c r="H47" s="1"/>
    </row>
    <row r="48" spans="2:31">
      <c r="C48" s="1"/>
      <c r="D48" s="1"/>
      <c r="E48" s="1"/>
      <c r="F48" s="1"/>
      <c r="G48" s="1"/>
      <c r="H48" s="1"/>
    </row>
    <row r="49" spans="2:31">
      <c r="C49" s="1"/>
      <c r="D49" s="1"/>
      <c r="E49" s="1"/>
      <c r="F49" s="1"/>
      <c r="G49" s="1"/>
      <c r="H49" s="1"/>
    </row>
    <row r="50" spans="2:31" ht="19.8">
      <c r="B50" s="199" t="s">
        <v>710</v>
      </c>
      <c r="C50" s="1"/>
      <c r="D50" s="1"/>
      <c r="E50" s="1"/>
      <c r="F50" s="1"/>
      <c r="G50" s="1"/>
      <c r="H50" s="1"/>
    </row>
    <row r="51" spans="2:31" ht="19.8">
      <c r="B51" s="199"/>
      <c r="C51" s="1"/>
      <c r="D51" s="1"/>
      <c r="E51" s="1"/>
      <c r="F51" s="1"/>
      <c r="G51" s="1"/>
      <c r="H51" s="1"/>
    </row>
    <row r="52" spans="2:31">
      <c r="C52" s="1"/>
      <c r="D52" s="1"/>
      <c r="E52" s="1"/>
      <c r="F52" s="1"/>
      <c r="G52" s="1"/>
      <c r="H52" s="1"/>
    </row>
    <row r="53" spans="2:31" ht="13.2" customHeight="1">
      <c r="B53" s="1428" t="s">
        <v>300</v>
      </c>
      <c r="C53" s="1428" t="s">
        <v>301</v>
      </c>
      <c r="D53" s="1428"/>
      <c r="E53" s="1428" t="s">
        <v>218</v>
      </c>
      <c r="F53" s="1438" t="s">
        <v>219</v>
      </c>
      <c r="G53" s="1439" t="s">
        <v>564</v>
      </c>
      <c r="H53" s="1443" t="s">
        <v>303</v>
      </c>
      <c r="I53" s="1463"/>
      <c r="J53" s="1463"/>
      <c r="K53" s="1463"/>
      <c r="L53" s="1463"/>
      <c r="M53" s="1463"/>
      <c r="N53" s="1463"/>
      <c r="O53" s="1463"/>
      <c r="P53" s="1463"/>
      <c r="Q53" s="1463"/>
      <c r="R53" s="1463"/>
      <c r="S53" s="1463"/>
      <c r="T53" s="1463"/>
      <c r="U53" s="1463"/>
      <c r="V53" s="1463"/>
      <c r="W53" s="1463"/>
      <c r="X53" s="1463"/>
      <c r="Y53" s="1463"/>
      <c r="Z53" s="1463"/>
      <c r="AA53" s="1463"/>
      <c r="AB53" s="1463"/>
      <c r="AC53" s="1463"/>
      <c r="AD53" s="1463"/>
      <c r="AE53" s="1444"/>
    </row>
    <row r="54" spans="2:31">
      <c r="B54" s="1428"/>
      <c r="C54" s="1428"/>
      <c r="D54" s="1428"/>
      <c r="E54" s="1428"/>
      <c r="F54" s="1438"/>
      <c r="G54" s="1439"/>
      <c r="H54" s="1445"/>
      <c r="I54" s="1464"/>
      <c r="J54" s="1464"/>
      <c r="K54" s="1464"/>
      <c r="L54" s="1464"/>
      <c r="M54" s="1464"/>
      <c r="N54" s="1464"/>
      <c r="O54" s="1464"/>
      <c r="P54" s="1464"/>
      <c r="Q54" s="1464"/>
      <c r="R54" s="1464"/>
      <c r="S54" s="1464"/>
      <c r="T54" s="1464"/>
      <c r="U54" s="1464"/>
      <c r="V54" s="1464"/>
      <c r="W54" s="1464"/>
      <c r="X54" s="1464"/>
      <c r="Y54" s="1464"/>
      <c r="Z54" s="1464"/>
      <c r="AA54" s="1464"/>
      <c r="AB54" s="1464"/>
      <c r="AC54" s="1464"/>
      <c r="AD54" s="1464"/>
      <c r="AE54" s="1446"/>
    </row>
    <row r="55" spans="2:31">
      <c r="B55" s="189"/>
      <c r="C55" s="189" t="s">
        <v>304</v>
      </c>
      <c r="D55" s="189" t="s">
        <v>305</v>
      </c>
      <c r="E55" s="189"/>
      <c r="F55" s="193"/>
      <c r="G55" s="1439"/>
      <c r="H55" s="189">
        <v>5</v>
      </c>
      <c r="I55" s="189">
        <v>10</v>
      </c>
      <c r="J55" s="189">
        <v>15</v>
      </c>
      <c r="K55" s="189">
        <v>20</v>
      </c>
      <c r="L55" s="189">
        <v>30</v>
      </c>
      <c r="M55" s="189">
        <v>40</v>
      </c>
      <c r="N55" s="189">
        <v>50</v>
      </c>
      <c r="O55" s="189">
        <v>60</v>
      </c>
      <c r="P55" s="189">
        <v>70</v>
      </c>
      <c r="Q55" s="189">
        <v>80</v>
      </c>
      <c r="R55" s="189">
        <v>90</v>
      </c>
      <c r="S55" s="189">
        <v>100</v>
      </c>
      <c r="T55" s="189">
        <v>110</v>
      </c>
      <c r="U55" s="189">
        <v>120</v>
      </c>
      <c r="V55" s="189">
        <v>130</v>
      </c>
      <c r="W55" s="189">
        <v>140</v>
      </c>
      <c r="X55" s="189">
        <v>150</v>
      </c>
      <c r="Y55" s="189">
        <v>160</v>
      </c>
      <c r="Z55" s="189">
        <v>170</v>
      </c>
      <c r="AA55" s="189">
        <v>190</v>
      </c>
      <c r="AB55" s="189">
        <v>200</v>
      </c>
      <c r="AC55" s="189">
        <v>210</v>
      </c>
      <c r="AD55" s="190">
        <v>220</v>
      </c>
      <c r="AE55" s="190">
        <v>230</v>
      </c>
    </row>
    <row r="56" spans="2:31">
      <c r="B56" s="56" t="s">
        <v>711</v>
      </c>
      <c r="C56" s="52">
        <v>0.5</v>
      </c>
      <c r="D56" s="52">
        <v>0.37</v>
      </c>
      <c r="E56" s="168">
        <v>96516819</v>
      </c>
      <c r="F56" s="260">
        <v>1257</v>
      </c>
      <c r="G56" s="1427" t="s">
        <v>566</v>
      </c>
      <c r="H56" s="52">
        <v>4.2</v>
      </c>
      <c r="I56" s="52">
        <v>2.8</v>
      </c>
      <c r="J56" s="52"/>
      <c r="K56" s="52"/>
      <c r="L56" s="52"/>
      <c r="M56" s="52"/>
      <c r="N56" s="52"/>
      <c r="O56" s="52"/>
      <c r="P56" s="52"/>
      <c r="Q56" s="52"/>
      <c r="R56" s="52"/>
      <c r="S56" s="52"/>
      <c r="T56" s="52"/>
      <c r="U56" s="52"/>
      <c r="V56" s="52"/>
      <c r="W56" s="52"/>
      <c r="X56" s="52"/>
      <c r="Y56" s="52"/>
      <c r="Z56" s="52"/>
      <c r="AA56" s="52"/>
      <c r="AB56" s="52"/>
      <c r="AC56" s="52"/>
      <c r="AD56" s="56"/>
      <c r="AE56" s="56"/>
    </row>
    <row r="57" spans="2:31">
      <c r="B57" s="56" t="s">
        <v>712</v>
      </c>
      <c r="C57" s="52">
        <v>0.5</v>
      </c>
      <c r="D57" s="52">
        <v>0.37</v>
      </c>
      <c r="E57" s="167">
        <v>96516830</v>
      </c>
      <c r="F57" s="260">
        <v>1317</v>
      </c>
      <c r="G57" s="1427"/>
      <c r="H57" s="52"/>
      <c r="I57" s="52">
        <v>4.3</v>
      </c>
      <c r="J57" s="52">
        <v>3</v>
      </c>
      <c r="K57" s="52"/>
      <c r="L57" s="52"/>
      <c r="M57" s="52"/>
      <c r="N57" s="52"/>
      <c r="O57" s="52"/>
      <c r="P57" s="52"/>
      <c r="Q57" s="52"/>
      <c r="R57" s="52"/>
      <c r="S57" s="52"/>
      <c r="T57" s="52"/>
      <c r="U57" s="52"/>
      <c r="V57" s="52"/>
      <c r="W57" s="52"/>
      <c r="X57" s="52"/>
      <c r="Y57" s="52"/>
      <c r="Z57" s="52"/>
      <c r="AA57" s="52"/>
      <c r="AB57" s="52"/>
      <c r="AC57" s="52"/>
      <c r="AD57" s="56"/>
      <c r="AE57" s="56"/>
    </row>
    <row r="58" spans="2:31">
      <c r="B58" s="56" t="s">
        <v>713</v>
      </c>
      <c r="C58" s="52">
        <v>0.5</v>
      </c>
      <c r="D58" s="52">
        <v>0.37</v>
      </c>
      <c r="E58" s="167">
        <v>96516831</v>
      </c>
      <c r="F58" s="260">
        <v>1373</v>
      </c>
      <c r="G58" s="1427"/>
      <c r="H58" s="52"/>
      <c r="I58" s="52">
        <v>4.4000000000000004</v>
      </c>
      <c r="J58" s="52">
        <v>3.7</v>
      </c>
      <c r="K58" s="52">
        <v>2.8</v>
      </c>
      <c r="L58" s="52"/>
      <c r="M58" s="52"/>
      <c r="N58" s="52"/>
      <c r="O58" s="52"/>
      <c r="P58" s="52"/>
      <c r="Q58" s="52"/>
      <c r="R58" s="52"/>
      <c r="S58" s="52"/>
      <c r="T58" s="52"/>
      <c r="U58" s="52"/>
      <c r="V58" s="52"/>
      <c r="W58" s="52"/>
      <c r="X58" s="52"/>
      <c r="Y58" s="52"/>
      <c r="Z58" s="58"/>
      <c r="AA58" s="58"/>
      <c r="AB58" s="58"/>
      <c r="AC58" s="58"/>
      <c r="AD58" s="56"/>
      <c r="AE58" s="56"/>
    </row>
    <row r="59" spans="2:31">
      <c r="B59" s="56" t="s">
        <v>714</v>
      </c>
      <c r="C59" s="52">
        <v>0.5</v>
      </c>
      <c r="D59" s="52">
        <v>0.37</v>
      </c>
      <c r="E59" s="167">
        <v>96499985</v>
      </c>
      <c r="F59" s="260">
        <v>1434</v>
      </c>
      <c r="G59" s="1427"/>
      <c r="H59" s="52"/>
      <c r="I59" s="52"/>
      <c r="J59" s="52">
        <v>4</v>
      </c>
      <c r="K59" s="52">
        <v>3.5</v>
      </c>
      <c r="L59" s="52">
        <v>1.6</v>
      </c>
      <c r="M59" s="52"/>
      <c r="N59" s="52"/>
      <c r="O59" s="52"/>
      <c r="P59" s="52"/>
      <c r="Q59" s="52"/>
      <c r="R59" s="52"/>
      <c r="S59" s="52"/>
      <c r="T59" s="52"/>
      <c r="U59" s="52"/>
      <c r="V59" s="52"/>
      <c r="W59" s="52"/>
      <c r="X59" s="52"/>
      <c r="Y59" s="58"/>
      <c r="Z59" s="1427" t="s">
        <v>311</v>
      </c>
      <c r="AA59" s="1427"/>
      <c r="AB59" s="1427"/>
      <c r="AC59" s="1427"/>
      <c r="AD59" s="56"/>
      <c r="AE59" s="56"/>
    </row>
    <row r="60" spans="2:31">
      <c r="B60" s="56" t="s">
        <v>715</v>
      </c>
      <c r="C60" s="52">
        <v>0.75</v>
      </c>
      <c r="D60" s="52">
        <v>0.6</v>
      </c>
      <c r="E60" s="167">
        <v>96515406</v>
      </c>
      <c r="F60" s="260">
        <v>1492</v>
      </c>
      <c r="G60" s="1427"/>
      <c r="H60" s="52"/>
      <c r="I60" s="52"/>
      <c r="J60" s="52">
        <v>4.4000000000000004</v>
      </c>
      <c r="K60" s="52">
        <v>3.9</v>
      </c>
      <c r="L60" s="52">
        <v>2.7</v>
      </c>
      <c r="M60" s="52"/>
      <c r="N60" s="52"/>
      <c r="O60" s="52"/>
      <c r="P60" s="52"/>
      <c r="Q60" s="52"/>
      <c r="R60" s="52"/>
      <c r="S60" s="52"/>
      <c r="T60" s="52"/>
      <c r="U60" s="52"/>
      <c r="V60" s="52"/>
      <c r="W60" s="52"/>
      <c r="X60" s="52"/>
      <c r="Y60" s="57"/>
      <c r="Z60" s="1427"/>
      <c r="AA60" s="1427"/>
      <c r="AB60" s="1427"/>
      <c r="AC60" s="1427"/>
      <c r="AD60" s="56"/>
      <c r="AE60" s="56"/>
    </row>
    <row r="61" spans="2:31">
      <c r="B61" s="56" t="s">
        <v>716</v>
      </c>
      <c r="C61" s="52">
        <v>0.75</v>
      </c>
      <c r="D61" s="52">
        <v>0.6</v>
      </c>
      <c r="E61" s="167">
        <v>96489124</v>
      </c>
      <c r="F61" s="260">
        <v>1546</v>
      </c>
      <c r="G61" s="1427"/>
      <c r="H61" s="52"/>
      <c r="I61" s="52"/>
      <c r="J61" s="52"/>
      <c r="K61" s="52">
        <v>4.2</v>
      </c>
      <c r="L61" s="52">
        <v>3.3</v>
      </c>
      <c r="M61" s="52">
        <v>1.9</v>
      </c>
      <c r="N61" s="52"/>
      <c r="O61" s="52"/>
      <c r="P61" s="52"/>
      <c r="Q61" s="52"/>
      <c r="R61" s="52"/>
      <c r="S61" s="52"/>
      <c r="T61" s="52"/>
      <c r="U61" s="52"/>
      <c r="V61" s="52"/>
      <c r="W61" s="52"/>
      <c r="X61" s="52"/>
      <c r="Y61" s="58"/>
      <c r="Z61" s="1427"/>
      <c r="AA61" s="1427"/>
      <c r="AB61" s="1427"/>
      <c r="AC61" s="1427"/>
      <c r="AD61" s="56"/>
      <c r="AE61" s="56"/>
    </row>
    <row r="62" spans="2:31">
      <c r="B62" s="56" t="s">
        <v>717</v>
      </c>
      <c r="C62" s="52">
        <v>1</v>
      </c>
      <c r="D62" s="52">
        <v>0.75</v>
      </c>
      <c r="E62" s="167">
        <v>96516832</v>
      </c>
      <c r="F62" s="260">
        <v>1580</v>
      </c>
      <c r="G62" s="1427"/>
      <c r="H62" s="52"/>
      <c r="I62" s="52"/>
      <c r="J62" s="52"/>
      <c r="K62" s="52">
        <v>4.4000000000000004</v>
      </c>
      <c r="L62" s="52">
        <v>3.7</v>
      </c>
      <c r="M62" s="52">
        <v>2.8</v>
      </c>
      <c r="N62" s="52">
        <v>1.1000000000000001</v>
      </c>
      <c r="O62" s="52"/>
      <c r="P62" s="52"/>
      <c r="Q62" s="52"/>
      <c r="R62" s="52"/>
      <c r="S62" s="52"/>
      <c r="T62" s="52"/>
      <c r="U62" s="52"/>
      <c r="V62" s="52"/>
      <c r="W62" s="52"/>
      <c r="X62" s="52"/>
      <c r="Y62" s="52"/>
      <c r="Z62" s="52"/>
      <c r="AA62" s="52"/>
      <c r="AB62" s="52"/>
      <c r="AC62" s="52"/>
      <c r="AD62" s="56"/>
      <c r="AE62" s="56"/>
    </row>
    <row r="63" spans="2:31">
      <c r="B63" s="56" t="s">
        <v>718</v>
      </c>
      <c r="C63" s="52">
        <v>1</v>
      </c>
      <c r="D63" s="52">
        <v>0.75</v>
      </c>
      <c r="E63" s="167">
        <v>96516833</v>
      </c>
      <c r="F63" s="260">
        <v>1642</v>
      </c>
      <c r="G63" s="1427"/>
      <c r="H63" s="52"/>
      <c r="I63" s="52"/>
      <c r="J63" s="52"/>
      <c r="K63" s="52">
        <v>4.3</v>
      </c>
      <c r="L63" s="52">
        <v>4</v>
      </c>
      <c r="M63" s="52">
        <v>3.2</v>
      </c>
      <c r="N63" s="52">
        <v>2.2000000000000002</v>
      </c>
      <c r="O63" s="52"/>
      <c r="P63" s="52"/>
      <c r="Q63" s="52"/>
      <c r="R63" s="52"/>
      <c r="S63" s="52"/>
      <c r="T63" s="52"/>
      <c r="U63" s="52"/>
      <c r="V63" s="52"/>
      <c r="W63" s="52"/>
      <c r="X63" s="52"/>
      <c r="Y63" s="52"/>
      <c r="Z63" s="52"/>
      <c r="AA63" s="52"/>
      <c r="AB63" s="52"/>
      <c r="AC63" s="52"/>
      <c r="AD63" s="56"/>
      <c r="AE63" s="56"/>
    </row>
    <row r="64" spans="2:31">
      <c r="B64" s="56" t="s">
        <v>719</v>
      </c>
      <c r="C64" s="52">
        <v>1</v>
      </c>
      <c r="D64" s="52">
        <v>0.75</v>
      </c>
      <c r="E64" s="167">
        <v>96516834</v>
      </c>
      <c r="F64" s="260">
        <v>1702</v>
      </c>
      <c r="G64" s="1427"/>
      <c r="H64" s="52"/>
      <c r="I64" s="52"/>
      <c r="J64" s="52"/>
      <c r="K64" s="52"/>
      <c r="L64" s="52">
        <v>4.0999999999999996</v>
      </c>
      <c r="M64" s="52">
        <v>3.5</v>
      </c>
      <c r="N64" s="52">
        <v>2.8</v>
      </c>
      <c r="O64" s="52">
        <v>1.5</v>
      </c>
      <c r="P64" s="52"/>
      <c r="Q64" s="52"/>
      <c r="R64" s="52"/>
      <c r="S64" s="52"/>
      <c r="T64" s="52"/>
      <c r="U64" s="52"/>
      <c r="V64" s="52"/>
      <c r="W64" s="52"/>
      <c r="X64" s="52"/>
      <c r="Y64" s="52"/>
      <c r="Z64" s="52"/>
      <c r="AA64" s="52"/>
      <c r="AB64" s="52"/>
      <c r="AC64" s="52"/>
      <c r="AD64" s="56"/>
      <c r="AE64" s="56"/>
    </row>
    <row r="65" spans="2:31">
      <c r="B65" s="56" t="s">
        <v>720</v>
      </c>
      <c r="C65" s="52">
        <v>1.5</v>
      </c>
      <c r="D65" s="52">
        <v>1.1000000000000001</v>
      </c>
      <c r="E65" s="167">
        <v>96516835</v>
      </c>
      <c r="F65" s="260">
        <v>1803</v>
      </c>
      <c r="G65" s="1427"/>
      <c r="H65" s="52"/>
      <c r="I65" s="52"/>
      <c r="J65" s="52"/>
      <c r="K65" s="52"/>
      <c r="L65" s="52">
        <v>4.3</v>
      </c>
      <c r="M65" s="52">
        <v>3.8</v>
      </c>
      <c r="N65" s="52">
        <v>3.2</v>
      </c>
      <c r="O65" s="52">
        <v>2.2999999999999998</v>
      </c>
      <c r="P65" s="52"/>
      <c r="Q65" s="52"/>
      <c r="R65" s="52"/>
      <c r="S65" s="52"/>
      <c r="T65" s="52"/>
      <c r="U65" s="52"/>
      <c r="V65" s="52"/>
      <c r="W65" s="52"/>
      <c r="X65" s="52"/>
      <c r="Y65" s="52"/>
      <c r="Z65" s="52"/>
      <c r="AA65" s="52"/>
      <c r="AB65" s="52"/>
      <c r="AC65" s="52"/>
      <c r="AD65" s="56"/>
      <c r="AE65" s="56"/>
    </row>
    <row r="66" spans="2:31">
      <c r="B66" s="56" t="s">
        <v>721</v>
      </c>
      <c r="C66" s="52">
        <v>1.5</v>
      </c>
      <c r="D66" s="52">
        <v>1.1000000000000001</v>
      </c>
      <c r="E66" s="167">
        <v>96516836</v>
      </c>
      <c r="F66" s="260">
        <v>1863</v>
      </c>
      <c r="G66" s="1427"/>
      <c r="H66" s="52"/>
      <c r="I66" s="52"/>
      <c r="J66" s="52"/>
      <c r="K66" s="52"/>
      <c r="L66" s="52">
        <v>4.4000000000000004</v>
      </c>
      <c r="M66" s="52">
        <v>4</v>
      </c>
      <c r="N66" s="52">
        <v>3.4</v>
      </c>
      <c r="O66" s="52">
        <v>2.8</v>
      </c>
      <c r="P66" s="52">
        <v>1.8</v>
      </c>
      <c r="Q66" s="52"/>
      <c r="R66" s="52"/>
      <c r="S66" s="52"/>
      <c r="T66" s="52"/>
      <c r="U66" s="52"/>
      <c r="V66" s="52"/>
      <c r="W66" s="52"/>
      <c r="X66" s="52"/>
      <c r="Y66" s="52"/>
      <c r="Z66" s="52"/>
      <c r="AA66" s="52"/>
      <c r="AB66" s="52"/>
      <c r="AC66" s="52"/>
      <c r="AD66" s="56"/>
      <c r="AE66" s="56"/>
    </row>
    <row r="67" spans="2:31">
      <c r="B67" s="56" t="s">
        <v>722</v>
      </c>
      <c r="C67" s="52">
        <v>1.5</v>
      </c>
      <c r="D67" s="52">
        <v>1.1000000000000001</v>
      </c>
      <c r="E67" s="167">
        <v>96516837</v>
      </c>
      <c r="F67" s="260">
        <v>1923</v>
      </c>
      <c r="G67" s="1427"/>
      <c r="H67" s="52"/>
      <c r="I67" s="52"/>
      <c r="J67" s="52"/>
      <c r="K67" s="52"/>
      <c r="L67" s="52">
        <v>4.5</v>
      </c>
      <c r="M67" s="52">
        <v>4.0999999999999996</v>
      </c>
      <c r="N67" s="52">
        <v>3.6</v>
      </c>
      <c r="O67" s="52">
        <v>3</v>
      </c>
      <c r="P67" s="52">
        <v>2.2999999999999998</v>
      </c>
      <c r="Q67" s="52">
        <v>1.2</v>
      </c>
      <c r="R67" s="56"/>
      <c r="S67" s="52"/>
      <c r="T67" s="52"/>
      <c r="U67" s="52"/>
      <c r="V67" s="52"/>
      <c r="W67" s="52"/>
      <c r="X67" s="52"/>
      <c r="Y67" s="52"/>
      <c r="Z67" s="52"/>
      <c r="AA67" s="52"/>
      <c r="AB67" s="52"/>
      <c r="AC67" s="52"/>
      <c r="AD67" s="56"/>
      <c r="AE67" s="56"/>
    </row>
    <row r="68" spans="2:31">
      <c r="B68" s="56" t="s">
        <v>723</v>
      </c>
      <c r="C68" s="52">
        <v>1.5</v>
      </c>
      <c r="D68" s="52">
        <v>1.1000000000000001</v>
      </c>
      <c r="E68" s="167">
        <v>96516838</v>
      </c>
      <c r="F68" s="260">
        <v>2049</v>
      </c>
      <c r="G68" s="1427" t="s">
        <v>579</v>
      </c>
      <c r="H68" s="52"/>
      <c r="I68" s="52"/>
      <c r="J68" s="52"/>
      <c r="K68" s="52"/>
      <c r="L68" s="52"/>
      <c r="M68" s="52">
        <v>4.0999999999999996</v>
      </c>
      <c r="N68" s="52">
        <v>3.6</v>
      </c>
      <c r="O68" s="52">
        <v>3.8</v>
      </c>
      <c r="P68" s="52">
        <v>2.2999999999999998</v>
      </c>
      <c r="Q68" s="52">
        <v>1.5</v>
      </c>
      <c r="R68" s="52">
        <v>1.1000000000000001</v>
      </c>
      <c r="S68" s="52"/>
      <c r="T68" s="52"/>
      <c r="U68" s="52"/>
      <c r="V68" s="52"/>
      <c r="W68" s="52"/>
      <c r="X68" s="52"/>
      <c r="Y68" s="52"/>
      <c r="Z68" s="52"/>
      <c r="AA68" s="52"/>
      <c r="AB68" s="52"/>
      <c r="AC68" s="52"/>
      <c r="AD68" s="56"/>
      <c r="AE68" s="56"/>
    </row>
    <row r="69" spans="2:31">
      <c r="B69" s="56" t="s">
        <v>724</v>
      </c>
      <c r="C69" s="52">
        <v>2</v>
      </c>
      <c r="D69" s="52">
        <v>1.5</v>
      </c>
      <c r="E69" s="167">
        <v>96516839</v>
      </c>
      <c r="F69" s="260">
        <v>2320</v>
      </c>
      <c r="G69" s="1427"/>
      <c r="H69" s="52"/>
      <c r="I69" s="52"/>
      <c r="J69" s="52"/>
      <c r="K69" s="52"/>
      <c r="L69" s="52"/>
      <c r="M69" s="52"/>
      <c r="N69" s="52">
        <v>4.3</v>
      </c>
      <c r="O69" s="52">
        <v>3.9</v>
      </c>
      <c r="P69" s="52">
        <v>3.6</v>
      </c>
      <c r="Q69" s="52">
        <v>3.1</v>
      </c>
      <c r="R69" s="52">
        <v>2.6</v>
      </c>
      <c r="S69" s="52">
        <v>1.9</v>
      </c>
      <c r="T69" s="52"/>
      <c r="U69" s="52"/>
      <c r="V69" s="52"/>
      <c r="W69" s="52"/>
      <c r="X69" s="52"/>
      <c r="Y69" s="52"/>
      <c r="Z69" s="52"/>
      <c r="AA69" s="52"/>
      <c r="AB69" s="52"/>
      <c r="AC69" s="52"/>
      <c r="AD69" s="56"/>
      <c r="AE69" s="56"/>
    </row>
    <row r="70" spans="2:31">
      <c r="B70" s="56" t="s">
        <v>725</v>
      </c>
      <c r="C70" s="52">
        <v>2</v>
      </c>
      <c r="D70" s="52">
        <v>1.5</v>
      </c>
      <c r="E70" s="167">
        <v>96516840</v>
      </c>
      <c r="F70" s="260">
        <v>2440</v>
      </c>
      <c r="G70" s="1427"/>
      <c r="H70" s="52"/>
      <c r="I70" s="52"/>
      <c r="J70" s="52"/>
      <c r="K70" s="52"/>
      <c r="L70" s="52"/>
      <c r="M70" s="52"/>
      <c r="N70" s="52">
        <v>4.4000000000000004</v>
      </c>
      <c r="O70" s="52">
        <v>4.0999999999999996</v>
      </c>
      <c r="P70" s="52">
        <v>3.8</v>
      </c>
      <c r="Q70" s="52">
        <v>3.4</v>
      </c>
      <c r="R70" s="52">
        <v>3</v>
      </c>
      <c r="S70" s="52">
        <v>2.6</v>
      </c>
      <c r="T70" s="52">
        <v>1.9</v>
      </c>
      <c r="U70" s="52">
        <v>1</v>
      </c>
      <c r="V70" s="52"/>
      <c r="W70" s="52"/>
      <c r="X70" s="52"/>
      <c r="Y70" s="52"/>
      <c r="Z70" s="52"/>
      <c r="AA70" s="52"/>
      <c r="AB70" s="52"/>
      <c r="AC70" s="52"/>
      <c r="AD70" s="56"/>
      <c r="AE70" s="56"/>
    </row>
    <row r="71" spans="2:31">
      <c r="B71" s="56" t="s">
        <v>726</v>
      </c>
      <c r="C71" s="52">
        <v>3</v>
      </c>
      <c r="D71" s="52">
        <v>2.2000000000000002</v>
      </c>
      <c r="E71" s="167">
        <v>96516841</v>
      </c>
      <c r="F71" s="260">
        <v>2527</v>
      </c>
      <c r="G71" s="1427"/>
      <c r="H71" s="52"/>
      <c r="I71" s="52"/>
      <c r="J71" s="52"/>
      <c r="K71" s="52"/>
      <c r="L71" s="52"/>
      <c r="M71" s="52"/>
      <c r="N71" s="52"/>
      <c r="O71" s="52">
        <v>4.3</v>
      </c>
      <c r="P71" s="52">
        <v>4</v>
      </c>
      <c r="Q71" s="52">
        <v>3.8</v>
      </c>
      <c r="R71" s="52">
        <v>3.5</v>
      </c>
      <c r="S71" s="52">
        <v>3.1</v>
      </c>
      <c r="T71" s="52">
        <v>2.7</v>
      </c>
      <c r="U71" s="52">
        <v>2.2000000000000002</v>
      </c>
      <c r="V71" s="52">
        <v>1.5</v>
      </c>
      <c r="W71" s="52"/>
      <c r="X71" s="52"/>
      <c r="Y71" s="52"/>
      <c r="Z71" s="52"/>
      <c r="AA71" s="52"/>
      <c r="AB71" s="52"/>
      <c r="AC71" s="52"/>
      <c r="AD71" s="56"/>
      <c r="AE71" s="56"/>
    </row>
    <row r="72" spans="2:31">
      <c r="B72" s="56" t="s">
        <v>727</v>
      </c>
      <c r="C72" s="52">
        <v>3</v>
      </c>
      <c r="D72" s="52">
        <v>2.2000000000000002</v>
      </c>
      <c r="E72" s="167">
        <v>96516842</v>
      </c>
      <c r="F72" s="260">
        <v>2648</v>
      </c>
      <c r="G72" s="1427"/>
      <c r="H72" s="52"/>
      <c r="I72" s="52"/>
      <c r="J72" s="52"/>
      <c r="K72" s="52"/>
      <c r="L72" s="52"/>
      <c r="M72" s="52"/>
      <c r="N72" s="52"/>
      <c r="O72" s="52">
        <v>4.4000000000000004</v>
      </c>
      <c r="P72" s="52">
        <v>4.2</v>
      </c>
      <c r="Q72" s="52">
        <v>3.9</v>
      </c>
      <c r="R72" s="52">
        <v>3.7</v>
      </c>
      <c r="S72" s="52">
        <v>3.4</v>
      </c>
      <c r="T72" s="52">
        <v>3.1</v>
      </c>
      <c r="U72" s="52">
        <v>2.7</v>
      </c>
      <c r="V72" s="52">
        <v>1.6</v>
      </c>
      <c r="W72" s="52">
        <v>1.6</v>
      </c>
      <c r="X72" s="52"/>
      <c r="Y72" s="52"/>
      <c r="Z72" s="52"/>
      <c r="AA72" s="52"/>
      <c r="AB72" s="52"/>
      <c r="AC72" s="52"/>
      <c r="AD72" s="56"/>
      <c r="AE72" s="56"/>
    </row>
    <row r="73" spans="2:31">
      <c r="B73" s="56" t="s">
        <v>728</v>
      </c>
      <c r="C73" s="52">
        <v>3</v>
      </c>
      <c r="D73" s="52">
        <v>2.2000000000000002</v>
      </c>
      <c r="E73" s="167">
        <v>96516843</v>
      </c>
      <c r="F73" s="260">
        <v>2772</v>
      </c>
      <c r="G73" s="1427"/>
      <c r="H73" s="52"/>
      <c r="I73" s="52"/>
      <c r="J73" s="52"/>
      <c r="K73" s="52"/>
      <c r="L73" s="52"/>
      <c r="M73" s="52"/>
      <c r="N73" s="52"/>
      <c r="O73" s="52"/>
      <c r="P73" s="52">
        <v>4.3</v>
      </c>
      <c r="Q73" s="52">
        <v>4.0999999999999996</v>
      </c>
      <c r="R73" s="52">
        <v>3.9</v>
      </c>
      <c r="S73" s="52">
        <v>3.6</v>
      </c>
      <c r="T73" s="52">
        <v>3.4</v>
      </c>
      <c r="U73" s="52">
        <v>3</v>
      </c>
      <c r="V73" s="52">
        <v>2.7</v>
      </c>
      <c r="W73" s="52">
        <v>2.2999999999999998</v>
      </c>
      <c r="X73" s="52">
        <v>1.7</v>
      </c>
      <c r="Y73" s="52"/>
      <c r="Z73" s="52"/>
      <c r="AA73" s="52"/>
      <c r="AB73" s="52"/>
      <c r="AC73" s="52"/>
      <c r="AD73" s="56"/>
      <c r="AE73" s="56"/>
    </row>
    <row r="74" spans="2:31">
      <c r="B74" s="56" t="s">
        <v>729</v>
      </c>
      <c r="C74" s="52">
        <v>3</v>
      </c>
      <c r="D74" s="52">
        <v>2.2000000000000002</v>
      </c>
      <c r="E74" s="167">
        <v>96516844</v>
      </c>
      <c r="F74" s="260">
        <v>2893</v>
      </c>
      <c r="G74" s="1427"/>
      <c r="H74" s="52"/>
      <c r="I74" s="52"/>
      <c r="J74" s="52"/>
      <c r="K74" s="52"/>
      <c r="L74" s="52"/>
      <c r="M74" s="52"/>
      <c r="N74" s="52"/>
      <c r="O74" s="52"/>
      <c r="P74" s="52">
        <v>4.4000000000000004</v>
      </c>
      <c r="Q74" s="52">
        <v>4.2</v>
      </c>
      <c r="R74" s="52">
        <v>4</v>
      </c>
      <c r="S74" s="52">
        <v>3.8</v>
      </c>
      <c r="T74" s="52">
        <v>3.6</v>
      </c>
      <c r="U74" s="52">
        <v>3.3</v>
      </c>
      <c r="V74" s="52">
        <v>3</v>
      </c>
      <c r="W74" s="52">
        <v>2.7</v>
      </c>
      <c r="X74" s="52">
        <v>2.2999999999999998</v>
      </c>
      <c r="Y74" s="52">
        <v>1.8</v>
      </c>
      <c r="Z74" s="52">
        <v>1.2</v>
      </c>
      <c r="AA74" s="52"/>
      <c r="AB74" s="52"/>
      <c r="AC74" s="52"/>
      <c r="AD74" s="56"/>
      <c r="AE74" s="56"/>
    </row>
    <row r="75" spans="2:31">
      <c r="B75" s="56" t="s">
        <v>730</v>
      </c>
      <c r="C75" s="52">
        <v>3</v>
      </c>
      <c r="D75" s="52">
        <v>2.2000000000000002</v>
      </c>
      <c r="E75" s="167">
        <v>96516845</v>
      </c>
      <c r="F75" s="260">
        <v>3014</v>
      </c>
      <c r="G75" s="1427"/>
      <c r="H75" s="52"/>
      <c r="I75" s="52"/>
      <c r="J75" s="52"/>
      <c r="K75" s="52"/>
      <c r="L75" s="52"/>
      <c r="M75" s="52"/>
      <c r="N75" s="52"/>
      <c r="O75" s="52"/>
      <c r="P75" s="52">
        <v>4.4000000000000004</v>
      </c>
      <c r="Q75" s="52">
        <v>4.3</v>
      </c>
      <c r="R75" s="52">
        <v>4.2</v>
      </c>
      <c r="S75" s="52">
        <v>3.9</v>
      </c>
      <c r="T75" s="52">
        <v>3.7</v>
      </c>
      <c r="U75" s="52">
        <v>3.5</v>
      </c>
      <c r="V75" s="52">
        <v>3.3</v>
      </c>
      <c r="W75" s="52">
        <v>3</v>
      </c>
      <c r="X75" s="52">
        <v>2.7</v>
      </c>
      <c r="Y75" s="52">
        <v>2.2999999999999998</v>
      </c>
      <c r="Z75" s="52">
        <v>1.9</v>
      </c>
      <c r="AA75" s="52"/>
      <c r="AB75" s="52"/>
      <c r="AC75" s="52"/>
      <c r="AD75" s="56"/>
      <c r="AE75" s="56"/>
    </row>
    <row r="76" spans="2:31">
      <c r="B76" s="56" t="s">
        <v>731</v>
      </c>
      <c r="C76" s="52">
        <v>4</v>
      </c>
      <c r="D76" s="52">
        <v>3</v>
      </c>
      <c r="E76" s="167">
        <v>96516846</v>
      </c>
      <c r="F76" s="260">
        <v>3174</v>
      </c>
      <c r="G76" s="1427"/>
      <c r="H76" s="52"/>
      <c r="I76" s="52"/>
      <c r="J76" s="52"/>
      <c r="K76" s="52"/>
      <c r="L76" s="52"/>
      <c r="M76" s="52"/>
      <c r="N76" s="52"/>
      <c r="O76" s="52"/>
      <c r="P76" s="52"/>
      <c r="Q76" s="52">
        <v>4.5</v>
      </c>
      <c r="R76" s="52">
        <v>4.3</v>
      </c>
      <c r="S76" s="52">
        <v>4.2</v>
      </c>
      <c r="T76" s="52">
        <v>3.9</v>
      </c>
      <c r="U76" s="52">
        <v>3.8</v>
      </c>
      <c r="V76" s="52">
        <v>3.6</v>
      </c>
      <c r="W76" s="52">
        <v>3.3</v>
      </c>
      <c r="X76" s="52">
        <v>3.1</v>
      </c>
      <c r="Y76" s="52">
        <v>2.8</v>
      </c>
      <c r="Z76" s="52">
        <v>2.4</v>
      </c>
      <c r="AA76" s="52">
        <v>1.6</v>
      </c>
      <c r="AB76" s="52"/>
      <c r="AC76" s="52"/>
      <c r="AD76" s="56"/>
      <c r="AE76" s="56"/>
    </row>
    <row r="77" spans="2:31">
      <c r="B77" s="56" t="s">
        <v>732</v>
      </c>
      <c r="C77" s="52">
        <v>4</v>
      </c>
      <c r="D77" s="52">
        <v>3</v>
      </c>
      <c r="E77" s="167">
        <v>96516847</v>
      </c>
      <c r="F77" s="260">
        <v>3296</v>
      </c>
      <c r="G77" s="1427"/>
      <c r="H77" s="52"/>
      <c r="I77" s="52"/>
      <c r="J77" s="52"/>
      <c r="K77" s="52"/>
      <c r="L77" s="52"/>
      <c r="M77" s="52"/>
      <c r="N77" s="52"/>
      <c r="O77" s="52"/>
      <c r="P77" s="52"/>
      <c r="Q77" s="52"/>
      <c r="R77" s="52">
        <v>4.4000000000000004</v>
      </c>
      <c r="S77" s="52">
        <v>4.2</v>
      </c>
      <c r="T77" s="52">
        <v>4</v>
      </c>
      <c r="U77" s="52">
        <v>3.9</v>
      </c>
      <c r="V77" s="52">
        <v>3.7</v>
      </c>
      <c r="W77" s="52">
        <v>3.5</v>
      </c>
      <c r="X77" s="52">
        <v>3.3</v>
      </c>
      <c r="Y77" s="52">
        <v>3</v>
      </c>
      <c r="Z77" s="52">
        <v>2.8</v>
      </c>
      <c r="AA77" s="52">
        <v>2.1</v>
      </c>
      <c r="AB77" s="52">
        <v>1.7</v>
      </c>
      <c r="AC77" s="52">
        <v>1.1000000000000001</v>
      </c>
      <c r="AD77" s="56"/>
      <c r="AE77" s="56"/>
    </row>
    <row r="78" spans="2:31">
      <c r="B78" s="56" t="s">
        <v>733</v>
      </c>
      <c r="C78" s="52">
        <v>4</v>
      </c>
      <c r="D78" s="52">
        <v>3</v>
      </c>
      <c r="E78" s="167">
        <v>96516848</v>
      </c>
      <c r="F78" s="260">
        <v>3480</v>
      </c>
      <c r="G78" s="1427"/>
      <c r="H78" s="52"/>
      <c r="I78" s="52"/>
      <c r="J78" s="52"/>
      <c r="K78" s="52"/>
      <c r="L78" s="52"/>
      <c r="M78" s="52"/>
      <c r="N78" s="52"/>
      <c r="O78" s="52"/>
      <c r="P78" s="52"/>
      <c r="Q78" s="52"/>
      <c r="R78" s="52">
        <v>4.5</v>
      </c>
      <c r="S78" s="52">
        <v>4.4000000000000004</v>
      </c>
      <c r="T78" s="52">
        <v>4.2</v>
      </c>
      <c r="U78" s="52">
        <v>4</v>
      </c>
      <c r="V78" s="52">
        <v>3.9</v>
      </c>
      <c r="W78" s="52">
        <v>3.7</v>
      </c>
      <c r="X78" s="52">
        <v>3.5</v>
      </c>
      <c r="Y78" s="52">
        <v>3.4</v>
      </c>
      <c r="Z78" s="52">
        <v>3.1</v>
      </c>
      <c r="AA78" s="52">
        <v>2.6</v>
      </c>
      <c r="AB78" s="52">
        <v>2.2999999999999998</v>
      </c>
      <c r="AC78" s="52">
        <v>2</v>
      </c>
      <c r="AD78" s="56">
        <v>1.6</v>
      </c>
      <c r="AE78" s="56"/>
    </row>
    <row r="79" spans="2:31">
      <c r="B79" s="189"/>
      <c r="C79" s="189" t="s">
        <v>304</v>
      </c>
      <c r="D79" s="189" t="s">
        <v>305</v>
      </c>
      <c r="E79" s="189"/>
      <c r="F79" s="193" t="s">
        <v>225</v>
      </c>
      <c r="G79" s="194"/>
      <c r="H79" s="190">
        <v>3</v>
      </c>
      <c r="I79" s="190">
        <v>10</v>
      </c>
      <c r="J79" s="190">
        <v>15</v>
      </c>
      <c r="K79" s="190">
        <v>20</v>
      </c>
      <c r="L79" s="190">
        <v>30</v>
      </c>
      <c r="M79" s="190">
        <v>40</v>
      </c>
      <c r="N79" s="190">
        <v>50</v>
      </c>
      <c r="O79" s="190">
        <v>60</v>
      </c>
      <c r="P79" s="190">
        <v>70</v>
      </c>
      <c r="Q79" s="190">
        <v>80</v>
      </c>
      <c r="R79" s="190">
        <v>90</v>
      </c>
      <c r="S79" s="190">
        <v>100</v>
      </c>
      <c r="T79" s="190">
        <v>110</v>
      </c>
      <c r="U79" s="190">
        <v>120</v>
      </c>
      <c r="V79" s="190">
        <v>130</v>
      </c>
      <c r="W79" s="190">
        <v>140</v>
      </c>
      <c r="X79" s="190">
        <v>150</v>
      </c>
      <c r="Y79" s="189">
        <v>160</v>
      </c>
      <c r="Z79" s="189">
        <v>170</v>
      </c>
      <c r="AA79" s="189">
        <v>190</v>
      </c>
      <c r="AB79" s="189">
        <v>200</v>
      </c>
      <c r="AC79" s="189">
        <v>210</v>
      </c>
      <c r="AD79" s="189">
        <v>220</v>
      </c>
      <c r="AE79" s="189">
        <v>230</v>
      </c>
    </row>
    <row r="80" spans="2:31">
      <c r="B80" s="56" t="s">
        <v>734</v>
      </c>
      <c r="C80" s="52">
        <v>0.5</v>
      </c>
      <c r="D80" s="52">
        <v>0.37</v>
      </c>
      <c r="E80" s="168">
        <v>96485023</v>
      </c>
      <c r="F80" s="260">
        <v>1370</v>
      </c>
      <c r="G80" s="1427" t="s">
        <v>566</v>
      </c>
      <c r="H80" s="52">
        <v>7.4</v>
      </c>
      <c r="I80" s="52">
        <v>4.3</v>
      </c>
      <c r="J80" s="52"/>
      <c r="K80" s="52"/>
      <c r="L80" s="52"/>
      <c r="M80" s="52"/>
      <c r="N80" s="52"/>
      <c r="O80" s="52"/>
      <c r="P80" s="52"/>
      <c r="Q80" s="52"/>
      <c r="R80" s="52"/>
      <c r="S80" s="52"/>
      <c r="T80" s="52"/>
      <c r="U80" s="52"/>
      <c r="V80" s="52"/>
      <c r="W80" s="52"/>
      <c r="X80" s="52"/>
      <c r="Y80" s="52"/>
      <c r="Z80" s="52"/>
      <c r="AA80" s="52"/>
      <c r="AB80" s="52"/>
      <c r="AC80" s="52"/>
      <c r="AD80" s="56"/>
      <c r="AE80" s="56"/>
    </row>
    <row r="81" spans="2:31">
      <c r="B81" s="56" t="s">
        <v>735</v>
      </c>
      <c r="C81" s="52">
        <v>0.75</v>
      </c>
      <c r="D81" s="52">
        <v>0.6</v>
      </c>
      <c r="E81" s="167">
        <v>96517182</v>
      </c>
      <c r="F81" s="260">
        <v>1426</v>
      </c>
      <c r="G81" s="1427"/>
      <c r="H81" s="52"/>
      <c r="I81" s="52">
        <v>7</v>
      </c>
      <c r="J81" s="52">
        <v>4.7</v>
      </c>
      <c r="K81" s="52"/>
      <c r="L81" s="52"/>
      <c r="M81" s="52"/>
      <c r="N81" s="52"/>
      <c r="O81" s="52"/>
      <c r="P81" s="52"/>
      <c r="Q81" s="52"/>
      <c r="R81" s="52"/>
      <c r="S81" s="52"/>
      <c r="T81" s="52"/>
      <c r="U81" s="52"/>
      <c r="V81" s="52"/>
      <c r="W81" s="52"/>
      <c r="X81" s="52"/>
      <c r="Y81" s="52"/>
      <c r="Z81" s="52"/>
      <c r="AA81" s="52"/>
      <c r="AB81" s="52"/>
      <c r="AC81" s="52"/>
      <c r="AD81" s="56"/>
      <c r="AE81" s="56"/>
    </row>
    <row r="82" spans="2:31">
      <c r="B82" s="56" t="s">
        <v>736</v>
      </c>
      <c r="C82" s="52">
        <v>0.75</v>
      </c>
      <c r="D82" s="52">
        <v>0.6</v>
      </c>
      <c r="E82" s="167">
        <v>96517183</v>
      </c>
      <c r="F82" s="260">
        <v>1524</v>
      </c>
      <c r="G82" s="1427"/>
      <c r="H82" s="52"/>
      <c r="I82" s="52">
        <v>8</v>
      </c>
      <c r="J82" s="52">
        <v>6.6</v>
      </c>
      <c r="K82" s="52">
        <v>4.8</v>
      </c>
      <c r="L82" s="52"/>
      <c r="M82" s="52"/>
      <c r="N82" s="52"/>
      <c r="O82" s="52"/>
      <c r="P82" s="52"/>
      <c r="Q82" s="52"/>
      <c r="R82" s="52"/>
      <c r="S82" s="52"/>
      <c r="T82" s="52"/>
      <c r="U82" s="52"/>
      <c r="V82" s="52"/>
      <c r="W82" s="52"/>
      <c r="X82" s="52"/>
      <c r="Y82" s="52"/>
      <c r="Z82" s="52"/>
      <c r="AA82" s="52"/>
      <c r="AB82" s="52"/>
      <c r="AC82" s="52"/>
      <c r="AD82" s="56"/>
      <c r="AE82" s="56"/>
    </row>
    <row r="83" spans="2:31">
      <c r="B83" s="56" t="s">
        <v>737</v>
      </c>
      <c r="C83" s="52">
        <v>1</v>
      </c>
      <c r="D83" s="52">
        <v>0.75</v>
      </c>
      <c r="E83" s="167">
        <v>96517184</v>
      </c>
      <c r="F83" s="260">
        <v>1645</v>
      </c>
      <c r="G83" s="1427"/>
      <c r="H83" s="52"/>
      <c r="I83" s="52"/>
      <c r="J83" s="52">
        <v>7.8</v>
      </c>
      <c r="K83" s="52">
        <v>6.6</v>
      </c>
      <c r="L83" s="52">
        <v>3.1</v>
      </c>
      <c r="M83" s="52"/>
      <c r="N83" s="52"/>
      <c r="O83" s="52"/>
      <c r="P83" s="52"/>
      <c r="Q83" s="52"/>
      <c r="R83" s="52"/>
      <c r="S83" s="52"/>
      <c r="T83" s="52"/>
      <c r="U83" s="52"/>
      <c r="V83" s="52"/>
      <c r="W83" s="52"/>
      <c r="X83" s="52"/>
      <c r="Y83" s="58"/>
      <c r="Z83" s="1427" t="s">
        <v>311</v>
      </c>
      <c r="AA83" s="1427"/>
      <c r="AB83" s="1427"/>
      <c r="AC83" s="1427"/>
      <c r="AD83" s="56"/>
      <c r="AE83" s="56"/>
    </row>
    <row r="84" spans="2:31">
      <c r="B84" s="56" t="s">
        <v>738</v>
      </c>
      <c r="C84" s="52">
        <v>1.5</v>
      </c>
      <c r="D84" s="52">
        <v>1.1000000000000001</v>
      </c>
      <c r="E84" s="167">
        <v>96517185</v>
      </c>
      <c r="F84" s="260">
        <v>1671</v>
      </c>
      <c r="G84" s="1427"/>
      <c r="H84" s="52"/>
      <c r="I84" s="52"/>
      <c r="J84" s="52">
        <v>8.4</v>
      </c>
      <c r="K84" s="52">
        <v>7.6</v>
      </c>
      <c r="L84" s="52">
        <v>5.3</v>
      </c>
      <c r="M84" s="52"/>
      <c r="N84" s="52"/>
      <c r="O84" s="52"/>
      <c r="P84" s="52"/>
      <c r="Q84" s="52"/>
      <c r="R84" s="52"/>
      <c r="S84" s="52"/>
      <c r="T84" s="52"/>
      <c r="U84" s="52"/>
      <c r="V84" s="52"/>
      <c r="W84" s="52"/>
      <c r="X84" s="52"/>
      <c r="Y84" s="57"/>
      <c r="Z84" s="1427"/>
      <c r="AA84" s="1427"/>
      <c r="AB84" s="1427"/>
      <c r="AC84" s="1427"/>
      <c r="AD84" s="56"/>
      <c r="AE84" s="56"/>
    </row>
    <row r="85" spans="2:31">
      <c r="B85" s="56" t="s">
        <v>739</v>
      </c>
      <c r="C85" s="52">
        <v>1.5</v>
      </c>
      <c r="D85" s="52">
        <v>1.1000000000000001</v>
      </c>
      <c r="E85" s="167">
        <v>96517186</v>
      </c>
      <c r="F85" s="260">
        <v>1736</v>
      </c>
      <c r="G85" s="1427"/>
      <c r="H85" s="52"/>
      <c r="I85" s="52"/>
      <c r="J85" s="52"/>
      <c r="K85" s="52">
        <v>8.1999999999999993</v>
      </c>
      <c r="L85" s="52">
        <v>6.4</v>
      </c>
      <c r="M85" s="52">
        <v>3.9</v>
      </c>
      <c r="N85" s="52"/>
      <c r="O85" s="52"/>
      <c r="P85" s="52"/>
      <c r="Q85" s="52"/>
      <c r="R85" s="52"/>
      <c r="S85" s="52"/>
      <c r="T85" s="52"/>
      <c r="U85" s="52"/>
      <c r="V85" s="52"/>
      <c r="W85" s="52"/>
      <c r="X85" s="52"/>
      <c r="Y85" s="58"/>
      <c r="Z85" s="1427"/>
      <c r="AA85" s="1427"/>
      <c r="AB85" s="1427"/>
      <c r="AC85" s="1427"/>
      <c r="AD85" s="56"/>
      <c r="AE85" s="56"/>
    </row>
    <row r="86" spans="2:31">
      <c r="B86" s="56" t="s">
        <v>740</v>
      </c>
      <c r="C86" s="52">
        <v>1.5</v>
      </c>
      <c r="D86" s="52">
        <v>1.1000000000000001</v>
      </c>
      <c r="E86" s="167">
        <v>96517187</v>
      </c>
      <c r="F86" s="260">
        <v>1795</v>
      </c>
      <c r="G86" s="1427"/>
      <c r="H86" s="52"/>
      <c r="I86" s="52"/>
      <c r="J86" s="52"/>
      <c r="K86" s="52">
        <v>8.4</v>
      </c>
      <c r="L86" s="52">
        <v>7.1</v>
      </c>
      <c r="M86" s="52">
        <v>5.3</v>
      </c>
      <c r="N86" s="52">
        <v>2.4</v>
      </c>
      <c r="O86" s="52"/>
      <c r="P86" s="52"/>
      <c r="Q86" s="52"/>
      <c r="R86" s="52"/>
      <c r="S86" s="52"/>
      <c r="T86" s="52"/>
      <c r="U86" s="52"/>
      <c r="V86" s="52"/>
      <c r="W86" s="52"/>
      <c r="X86" s="52"/>
      <c r="Y86" s="52"/>
      <c r="Z86" s="52"/>
      <c r="AA86" s="52"/>
      <c r="AB86" s="52"/>
      <c r="AC86" s="52"/>
      <c r="AD86" s="56"/>
      <c r="AE86" s="56"/>
    </row>
    <row r="87" spans="2:31">
      <c r="B87" s="56" t="s">
        <v>741</v>
      </c>
      <c r="C87" s="52">
        <v>2</v>
      </c>
      <c r="D87" s="52">
        <v>1.5</v>
      </c>
      <c r="E87" s="167">
        <v>96517188</v>
      </c>
      <c r="F87" s="260">
        <v>2074</v>
      </c>
      <c r="G87" s="1427"/>
      <c r="H87" s="52"/>
      <c r="I87" s="52"/>
      <c r="J87" s="52"/>
      <c r="K87" s="52"/>
      <c r="L87" s="52">
        <v>8</v>
      </c>
      <c r="M87" s="52">
        <v>6.5</v>
      </c>
      <c r="N87" s="52">
        <v>4.7</v>
      </c>
      <c r="O87" s="52"/>
      <c r="P87" s="52"/>
      <c r="Q87" s="52"/>
      <c r="R87" s="52"/>
      <c r="S87" s="52"/>
      <c r="T87" s="52"/>
      <c r="U87" s="52"/>
      <c r="V87" s="52"/>
      <c r="W87" s="52"/>
      <c r="X87" s="52"/>
      <c r="Y87" s="52"/>
      <c r="Z87" s="52"/>
      <c r="AA87" s="52"/>
      <c r="AB87" s="52"/>
      <c r="AC87" s="52"/>
      <c r="AD87" s="56"/>
      <c r="AE87" s="56"/>
    </row>
    <row r="88" spans="2:31">
      <c r="B88" s="56" t="s">
        <v>742</v>
      </c>
      <c r="C88" s="52">
        <v>2</v>
      </c>
      <c r="D88" s="52">
        <v>1.5</v>
      </c>
      <c r="E88" s="167">
        <v>96517189</v>
      </c>
      <c r="F88" s="260">
        <v>2135</v>
      </c>
      <c r="G88" s="1427"/>
      <c r="H88" s="56"/>
      <c r="I88" s="56"/>
      <c r="J88" s="56"/>
      <c r="K88" s="56"/>
      <c r="L88" s="56">
        <v>8.4</v>
      </c>
      <c r="M88" s="56">
        <v>7.1</v>
      </c>
      <c r="N88" s="56">
        <v>5.7</v>
      </c>
      <c r="O88" s="56">
        <v>3.7</v>
      </c>
      <c r="P88" s="56"/>
      <c r="Q88" s="56"/>
      <c r="R88" s="56"/>
      <c r="S88" s="56"/>
      <c r="T88" s="56"/>
      <c r="U88" s="56"/>
      <c r="V88" s="56"/>
      <c r="W88" s="56"/>
      <c r="X88" s="56"/>
      <c r="Y88" s="56"/>
      <c r="Z88" s="56"/>
      <c r="AA88" s="56"/>
      <c r="AB88" s="56"/>
      <c r="AC88" s="56"/>
      <c r="AD88" s="56"/>
      <c r="AE88" s="56"/>
    </row>
    <row r="89" spans="2:31">
      <c r="B89" s="56" t="s">
        <v>743</v>
      </c>
      <c r="C89" s="52">
        <v>3</v>
      </c>
      <c r="D89" s="52">
        <v>2.2000000000000002</v>
      </c>
      <c r="E89" s="167">
        <v>96517190</v>
      </c>
      <c r="F89" s="260">
        <v>2334</v>
      </c>
      <c r="G89" s="1427"/>
      <c r="H89" s="56"/>
      <c r="I89" s="56"/>
      <c r="J89" s="56"/>
      <c r="K89" s="56"/>
      <c r="L89" s="56"/>
      <c r="M89" s="56">
        <v>7.8</v>
      </c>
      <c r="N89" s="56">
        <v>6.6</v>
      </c>
      <c r="O89" s="56">
        <v>5.0999999999999996</v>
      </c>
      <c r="P89" s="56">
        <v>2.9</v>
      </c>
      <c r="Q89" s="56"/>
      <c r="R89" s="56"/>
      <c r="S89" s="56"/>
      <c r="T89" s="56"/>
      <c r="U89" s="56"/>
      <c r="V89" s="56"/>
      <c r="W89" s="56"/>
      <c r="X89" s="56"/>
      <c r="Y89" s="56"/>
      <c r="Z89" s="56"/>
      <c r="AA89" s="56"/>
      <c r="AB89" s="56"/>
      <c r="AC89" s="56"/>
      <c r="AD89" s="56"/>
      <c r="AE89" s="56"/>
    </row>
    <row r="90" spans="2:31">
      <c r="B90" s="56" t="s">
        <v>744</v>
      </c>
      <c r="C90" s="52">
        <v>3</v>
      </c>
      <c r="D90" s="52">
        <v>2.2000000000000002</v>
      </c>
      <c r="E90" s="167">
        <v>96517191</v>
      </c>
      <c r="F90" s="260">
        <v>2395</v>
      </c>
      <c r="G90" s="1427"/>
      <c r="H90" s="56"/>
      <c r="I90" s="56"/>
      <c r="J90" s="56"/>
      <c r="K90" s="56"/>
      <c r="L90" s="56"/>
      <c r="M90" s="56">
        <v>8.1999999999999993</v>
      </c>
      <c r="N90" s="56">
        <v>7.1</v>
      </c>
      <c r="O90" s="56">
        <v>5.9</v>
      </c>
      <c r="P90" s="56">
        <v>4.3</v>
      </c>
      <c r="Q90" s="56"/>
      <c r="R90" s="56"/>
      <c r="S90" s="56"/>
      <c r="T90" s="56"/>
      <c r="U90" s="56"/>
      <c r="V90" s="56"/>
      <c r="W90" s="56"/>
      <c r="X90" s="56"/>
      <c r="Y90" s="56"/>
      <c r="Z90" s="56"/>
      <c r="AA90" s="56"/>
      <c r="AB90" s="56"/>
      <c r="AC90" s="56"/>
      <c r="AD90" s="56"/>
      <c r="AE90" s="56"/>
    </row>
    <row r="91" spans="2:31">
      <c r="B91" s="56" t="s">
        <v>745</v>
      </c>
      <c r="C91" s="52">
        <v>3</v>
      </c>
      <c r="D91" s="52">
        <v>2.2000000000000002</v>
      </c>
      <c r="E91" s="167">
        <v>96517192</v>
      </c>
      <c r="F91" s="260">
        <v>2456</v>
      </c>
      <c r="G91" s="1427"/>
      <c r="H91" s="56"/>
      <c r="I91" s="56"/>
      <c r="J91" s="56"/>
      <c r="K91" s="56"/>
      <c r="L91" s="56"/>
      <c r="M91" s="56">
        <v>8.5</v>
      </c>
      <c r="N91" s="56">
        <v>7.5</v>
      </c>
      <c r="O91" s="56">
        <v>6.5</v>
      </c>
      <c r="P91" s="56">
        <v>5.2</v>
      </c>
      <c r="Q91" s="56">
        <v>3.5</v>
      </c>
      <c r="R91" s="56"/>
      <c r="S91" s="56"/>
      <c r="T91" s="56"/>
      <c r="U91" s="56"/>
      <c r="V91" s="56"/>
      <c r="W91" s="56"/>
      <c r="X91" s="56"/>
      <c r="Y91" s="56"/>
      <c r="Z91" s="56"/>
      <c r="AA91" s="56"/>
      <c r="AB91" s="56"/>
      <c r="AC91" s="56"/>
      <c r="AD91" s="56"/>
      <c r="AE91" s="56"/>
    </row>
    <row r="92" spans="2:31">
      <c r="B92" s="56" t="s">
        <v>746</v>
      </c>
      <c r="C92" s="52">
        <v>3</v>
      </c>
      <c r="D92" s="52">
        <v>2.2000000000000002</v>
      </c>
      <c r="E92" s="167">
        <v>96517193</v>
      </c>
      <c r="F92" s="260">
        <v>2515</v>
      </c>
      <c r="G92" s="1427" t="s">
        <v>579</v>
      </c>
      <c r="H92" s="56"/>
      <c r="I92" s="56"/>
      <c r="J92" s="56"/>
      <c r="K92" s="56"/>
      <c r="L92" s="56"/>
      <c r="M92" s="56"/>
      <c r="N92" s="56">
        <v>7.8</v>
      </c>
      <c r="O92" s="56">
        <v>6.9</v>
      </c>
      <c r="P92" s="56">
        <v>5.8</v>
      </c>
      <c r="Q92" s="56">
        <v>4.5</v>
      </c>
      <c r="R92" s="56">
        <v>2.6</v>
      </c>
      <c r="S92" s="56"/>
      <c r="T92" s="56"/>
      <c r="U92" s="56"/>
      <c r="V92" s="56"/>
      <c r="W92" s="56"/>
      <c r="X92" s="56"/>
      <c r="Y92" s="56"/>
      <c r="Z92" s="56"/>
      <c r="AA92" s="56"/>
      <c r="AB92" s="56"/>
      <c r="AC92" s="56"/>
      <c r="AD92" s="56"/>
      <c r="AE92" s="56"/>
    </row>
    <row r="93" spans="2:31">
      <c r="B93" s="56" t="s">
        <v>747</v>
      </c>
      <c r="C93" s="52">
        <v>3</v>
      </c>
      <c r="D93" s="52">
        <v>2.2000000000000002</v>
      </c>
      <c r="E93" s="167">
        <v>96517194</v>
      </c>
      <c r="F93" s="260">
        <v>2576</v>
      </c>
      <c r="G93" s="1427"/>
      <c r="H93" s="56"/>
      <c r="I93" s="56"/>
      <c r="J93" s="56"/>
      <c r="K93" s="56"/>
      <c r="L93" s="56"/>
      <c r="M93" s="56"/>
      <c r="N93" s="56">
        <v>8.1</v>
      </c>
      <c r="O93" s="56">
        <v>7.4</v>
      </c>
      <c r="P93" s="56">
        <v>6.3</v>
      </c>
      <c r="Q93" s="56">
        <v>5.2</v>
      </c>
      <c r="R93" s="56">
        <v>3.8</v>
      </c>
      <c r="S93" s="56"/>
      <c r="T93" s="56"/>
      <c r="U93" s="56"/>
      <c r="V93" s="56"/>
      <c r="W93" s="56"/>
      <c r="X93" s="56"/>
      <c r="Y93" s="56"/>
      <c r="Z93" s="56"/>
      <c r="AA93" s="56"/>
      <c r="AB93" s="56"/>
      <c r="AC93" s="56"/>
      <c r="AD93" s="56"/>
      <c r="AE93" s="56"/>
    </row>
    <row r="94" spans="2:31">
      <c r="B94" s="56" t="s">
        <v>748</v>
      </c>
      <c r="C94" s="52">
        <v>3</v>
      </c>
      <c r="D94" s="52">
        <v>2.2000000000000002</v>
      </c>
      <c r="E94" s="167">
        <v>96517195</v>
      </c>
      <c r="F94" s="260">
        <v>2636</v>
      </c>
      <c r="G94" s="1427"/>
      <c r="H94" s="56"/>
      <c r="I94" s="56"/>
      <c r="J94" s="56"/>
      <c r="K94" s="56"/>
      <c r="L94" s="56"/>
      <c r="M94" s="56"/>
      <c r="N94" s="56">
        <v>8.4</v>
      </c>
      <c r="O94" s="56">
        <v>7.6</v>
      </c>
      <c r="P94" s="56">
        <v>6.8</v>
      </c>
      <c r="Q94" s="56">
        <v>5.8</v>
      </c>
      <c r="R94" s="56">
        <v>4.7</v>
      </c>
      <c r="S94" s="56">
        <v>3.1</v>
      </c>
      <c r="T94" s="56"/>
      <c r="U94" s="56"/>
      <c r="V94" s="56"/>
      <c r="W94" s="56"/>
      <c r="X94" s="56"/>
      <c r="Y94" s="56"/>
      <c r="Z94" s="56"/>
      <c r="AA94" s="56"/>
      <c r="AB94" s="56"/>
      <c r="AC94" s="56"/>
      <c r="AD94" s="56"/>
      <c r="AE94" s="56"/>
    </row>
    <row r="95" spans="2:31">
      <c r="B95" s="56" t="s">
        <v>749</v>
      </c>
      <c r="C95" s="52">
        <v>4</v>
      </c>
      <c r="D95" s="52">
        <v>3</v>
      </c>
      <c r="E95" s="167">
        <v>96517196</v>
      </c>
      <c r="F95" s="260">
        <v>2923</v>
      </c>
      <c r="G95" s="1427"/>
      <c r="H95" s="56"/>
      <c r="I95" s="56"/>
      <c r="J95" s="56"/>
      <c r="K95" s="56"/>
      <c r="L95" s="56"/>
      <c r="M95" s="56"/>
      <c r="N95" s="56"/>
      <c r="O95" s="56">
        <v>8.3000000000000007</v>
      </c>
      <c r="P95" s="56">
        <v>7.6</v>
      </c>
      <c r="Q95" s="56">
        <v>6.8</v>
      </c>
      <c r="R95" s="56">
        <v>6</v>
      </c>
      <c r="S95" s="56">
        <v>5</v>
      </c>
      <c r="T95" s="56">
        <v>3.9</v>
      </c>
      <c r="U95" s="56"/>
      <c r="V95" s="56"/>
      <c r="W95" s="56"/>
      <c r="X95" s="56"/>
      <c r="Y95" s="56"/>
      <c r="Z95" s="56"/>
      <c r="AA95" s="56"/>
      <c r="AB95" s="56"/>
      <c r="AC95" s="56"/>
      <c r="AD95" s="56"/>
      <c r="AE95" s="56"/>
    </row>
    <row r="96" spans="2:31">
      <c r="B96" s="56" t="s">
        <v>750</v>
      </c>
      <c r="C96" s="52">
        <v>4</v>
      </c>
      <c r="D96" s="52">
        <v>3</v>
      </c>
      <c r="E96" s="167">
        <v>96517197</v>
      </c>
      <c r="F96" s="260">
        <v>3044</v>
      </c>
      <c r="G96" s="1427"/>
      <c r="H96" s="56"/>
      <c r="I96" s="56"/>
      <c r="J96" s="56"/>
      <c r="K96" s="56"/>
      <c r="L96" s="56"/>
      <c r="M96" s="56"/>
      <c r="N96" s="56"/>
      <c r="O96" s="56"/>
      <c r="P96" s="56">
        <v>8</v>
      </c>
      <c r="Q96" s="56">
        <v>7.4</v>
      </c>
      <c r="R96" s="56">
        <v>6.8</v>
      </c>
      <c r="S96" s="56">
        <v>5.9</v>
      </c>
      <c r="T96" s="56">
        <v>5.0999999999999996</v>
      </c>
      <c r="U96" s="56">
        <v>4</v>
      </c>
      <c r="V96" s="56">
        <v>2.5</v>
      </c>
      <c r="W96" s="56"/>
      <c r="X96" s="56"/>
      <c r="Y96" s="56"/>
      <c r="Z96" s="56"/>
      <c r="AA96" s="56"/>
      <c r="AB96" s="56"/>
      <c r="AC96" s="56"/>
      <c r="AD96" s="56"/>
      <c r="AE96" s="56"/>
    </row>
    <row r="97" spans="2:31">
      <c r="B97" s="56" t="s">
        <v>751</v>
      </c>
      <c r="C97" s="52">
        <v>5.5</v>
      </c>
      <c r="D97" s="52">
        <v>4</v>
      </c>
      <c r="E97" s="167">
        <v>96517198</v>
      </c>
      <c r="F97" s="260">
        <v>3146</v>
      </c>
      <c r="G97" s="1427"/>
      <c r="H97" s="56"/>
      <c r="I97" s="56"/>
      <c r="J97" s="56"/>
      <c r="K97" s="56"/>
      <c r="L97" s="56"/>
      <c r="M97" s="56"/>
      <c r="N97" s="56"/>
      <c r="O97" s="56"/>
      <c r="P97" s="56"/>
      <c r="Q97" s="56">
        <v>8</v>
      </c>
      <c r="R97" s="56">
        <v>7.4</v>
      </c>
      <c r="S97" s="56">
        <v>6.8</v>
      </c>
      <c r="T97" s="56">
        <v>6.1</v>
      </c>
      <c r="U97" s="56">
        <v>5.3</v>
      </c>
      <c r="V97" s="56">
        <v>4.4000000000000004</v>
      </c>
      <c r="W97" s="56">
        <v>3.2</v>
      </c>
      <c r="X97" s="56"/>
      <c r="Y97" s="56"/>
      <c r="Z97" s="56"/>
      <c r="AA97" s="56"/>
      <c r="AB97" s="56"/>
      <c r="AC97" s="56"/>
      <c r="AD97" s="56"/>
      <c r="AE97" s="56"/>
    </row>
    <row r="98" spans="2:31">
      <c r="B98" s="56" t="s">
        <v>752</v>
      </c>
      <c r="C98" s="52">
        <v>5.5</v>
      </c>
      <c r="D98" s="52">
        <v>4</v>
      </c>
      <c r="E98" s="167">
        <v>96517199</v>
      </c>
      <c r="F98" s="260">
        <v>3266</v>
      </c>
      <c r="G98" s="1427"/>
      <c r="H98" s="56"/>
      <c r="I98" s="56"/>
      <c r="J98" s="56"/>
      <c r="K98" s="56"/>
      <c r="L98" s="56"/>
      <c r="M98" s="56"/>
      <c r="N98" s="56"/>
      <c r="O98" s="56"/>
      <c r="P98" s="56"/>
      <c r="Q98" s="56">
        <v>8.4</v>
      </c>
      <c r="R98" s="56">
        <v>7.9</v>
      </c>
      <c r="S98" s="56">
        <v>7.3</v>
      </c>
      <c r="T98" s="56">
        <v>6.7</v>
      </c>
      <c r="U98" s="56">
        <v>6.1</v>
      </c>
      <c r="V98" s="56">
        <v>5.4</v>
      </c>
      <c r="W98" s="56">
        <v>4.5</v>
      </c>
      <c r="X98" s="56">
        <v>3.5</v>
      </c>
      <c r="Y98" s="56"/>
      <c r="Z98" s="56"/>
      <c r="AA98" s="56"/>
      <c r="AB98" s="56"/>
      <c r="AC98" s="56"/>
      <c r="AD98" s="56"/>
      <c r="AE98" s="56"/>
    </row>
    <row r="99" spans="2:31">
      <c r="B99" s="56" t="s">
        <v>753</v>
      </c>
      <c r="C99" s="52">
        <v>5.5</v>
      </c>
      <c r="D99" s="52">
        <v>4</v>
      </c>
      <c r="E99" s="167">
        <v>96517200</v>
      </c>
      <c r="F99" s="260">
        <v>3387</v>
      </c>
      <c r="G99" s="1427"/>
      <c r="H99" s="56"/>
      <c r="I99" s="56"/>
      <c r="J99" s="56"/>
      <c r="K99" s="56"/>
      <c r="L99" s="56"/>
      <c r="M99" s="56"/>
      <c r="N99" s="56"/>
      <c r="O99" s="56"/>
      <c r="P99" s="56"/>
      <c r="Q99" s="56"/>
      <c r="R99" s="56">
        <v>8.1999999999999993</v>
      </c>
      <c r="S99" s="56">
        <v>7.7</v>
      </c>
      <c r="T99" s="56">
        <v>7.2</v>
      </c>
      <c r="U99" s="56">
        <v>6.7</v>
      </c>
      <c r="V99" s="56">
        <v>6</v>
      </c>
      <c r="W99" s="56">
        <v>5.4</v>
      </c>
      <c r="X99" s="56">
        <v>4.7</v>
      </c>
      <c r="Y99" s="56">
        <v>3.7</v>
      </c>
      <c r="Z99" s="56">
        <v>2.5</v>
      </c>
      <c r="AA99" s="56"/>
      <c r="AB99" s="56"/>
      <c r="AC99" s="56"/>
      <c r="AD99" s="56"/>
      <c r="AE99" s="56"/>
    </row>
    <row r="100" spans="2:31">
      <c r="B100" s="56" t="s">
        <v>754</v>
      </c>
      <c r="C100" s="52">
        <v>5.5</v>
      </c>
      <c r="D100" s="52">
        <v>4</v>
      </c>
      <c r="E100" s="167">
        <v>96517201</v>
      </c>
      <c r="F100" s="260">
        <v>3571</v>
      </c>
      <c r="G100" s="1427"/>
      <c r="H100" s="56"/>
      <c r="I100" s="56"/>
      <c r="J100" s="56"/>
      <c r="K100" s="56"/>
      <c r="L100" s="56"/>
      <c r="M100" s="56"/>
      <c r="N100" s="56"/>
      <c r="O100" s="56"/>
      <c r="P100" s="56"/>
      <c r="Q100" s="56"/>
      <c r="R100" s="56"/>
      <c r="S100" s="56">
        <v>8.3000000000000007</v>
      </c>
      <c r="T100" s="56">
        <v>7.9</v>
      </c>
      <c r="U100" s="56">
        <v>7.4</v>
      </c>
      <c r="V100" s="56">
        <v>7</v>
      </c>
      <c r="W100" s="56">
        <v>6.5</v>
      </c>
      <c r="X100" s="56">
        <v>5.9</v>
      </c>
      <c r="Y100" s="56">
        <v>5.3</v>
      </c>
      <c r="Z100" s="56">
        <v>4.5999999999999996</v>
      </c>
      <c r="AA100" s="56">
        <v>2.7</v>
      </c>
      <c r="AB100" s="56"/>
      <c r="AC100" s="56"/>
      <c r="AD100" s="56"/>
      <c r="AE100" s="56"/>
    </row>
    <row r="101" spans="2:31">
      <c r="B101" s="56" t="s">
        <v>755</v>
      </c>
      <c r="C101" s="52">
        <v>7.5</v>
      </c>
      <c r="D101" s="52">
        <v>5.5</v>
      </c>
      <c r="E101" s="167">
        <v>96517202</v>
      </c>
      <c r="F101" s="260">
        <v>4054</v>
      </c>
      <c r="G101" s="1427"/>
      <c r="H101" s="56"/>
      <c r="I101" s="56"/>
      <c r="J101" s="56"/>
      <c r="K101" s="56"/>
      <c r="L101" s="56"/>
      <c r="M101" s="56"/>
      <c r="N101" s="56"/>
      <c r="O101" s="56"/>
      <c r="P101" s="56"/>
      <c r="Q101" s="56"/>
      <c r="R101" s="56"/>
      <c r="S101" s="56"/>
      <c r="T101" s="56"/>
      <c r="U101" s="56">
        <v>7.9</v>
      </c>
      <c r="V101" s="56">
        <v>7.5</v>
      </c>
      <c r="W101" s="56">
        <v>7.1</v>
      </c>
      <c r="X101" s="56">
        <v>6.6</v>
      </c>
      <c r="Y101" s="56">
        <v>6.2</v>
      </c>
      <c r="Z101" s="56">
        <v>5.7</v>
      </c>
      <c r="AA101" s="56">
        <v>4.4000000000000004</v>
      </c>
      <c r="AB101" s="56">
        <v>3.6</v>
      </c>
      <c r="AC101" s="56">
        <v>2.5</v>
      </c>
      <c r="AD101" s="56"/>
      <c r="AE101" s="56"/>
    </row>
    <row r="102" spans="2:31">
      <c r="B102" s="56" t="s">
        <v>756</v>
      </c>
      <c r="C102" s="52">
        <v>7.5</v>
      </c>
      <c r="D102" s="52">
        <v>5.5</v>
      </c>
      <c r="E102" s="167">
        <v>96517203</v>
      </c>
      <c r="F102" s="260">
        <v>4299</v>
      </c>
      <c r="G102" s="1427"/>
      <c r="H102" s="56"/>
      <c r="I102" s="56"/>
      <c r="J102" s="56"/>
      <c r="K102" s="56"/>
      <c r="L102" s="56"/>
      <c r="M102" s="56"/>
      <c r="N102" s="56"/>
      <c r="O102" s="56"/>
      <c r="P102" s="56"/>
      <c r="Q102" s="56"/>
      <c r="R102" s="56"/>
      <c r="S102" s="56"/>
      <c r="T102" s="56"/>
      <c r="U102" s="56">
        <v>8.4</v>
      </c>
      <c r="V102" s="56">
        <v>8.1999999999999993</v>
      </c>
      <c r="W102" s="56">
        <v>7.8</v>
      </c>
      <c r="X102" s="56">
        <v>7.4</v>
      </c>
      <c r="Y102" s="56">
        <v>7</v>
      </c>
      <c r="Z102" s="56">
        <v>6.6</v>
      </c>
      <c r="AA102" s="56">
        <v>5.7</v>
      </c>
      <c r="AB102" s="56">
        <v>5.2</v>
      </c>
      <c r="AC102" s="56">
        <v>4.5</v>
      </c>
      <c r="AD102" s="56">
        <v>3.8</v>
      </c>
      <c r="AE102" s="56">
        <v>2.9</v>
      </c>
    </row>
    <row r="103" spans="2:31">
      <c r="B103" s="1" t="s">
        <v>355</v>
      </c>
      <c r="I103" s="10"/>
      <c r="J103" s="10"/>
      <c r="K103" s="10"/>
      <c r="L103" s="10"/>
      <c r="M103" s="10"/>
      <c r="N103" s="10"/>
      <c r="O103" s="10"/>
      <c r="P103" s="10"/>
      <c r="Q103" s="10"/>
      <c r="R103" s="10"/>
      <c r="S103" s="10"/>
      <c r="T103" s="10"/>
      <c r="U103" s="10"/>
      <c r="V103" s="10"/>
      <c r="W103" s="10"/>
      <c r="X103" s="10"/>
      <c r="Y103" s="10"/>
      <c r="Z103" s="10"/>
      <c r="AA103" s="10"/>
      <c r="AB103" s="10"/>
      <c r="AC103" s="10"/>
    </row>
    <row r="104" spans="2:31">
      <c r="F104" s="49"/>
      <c r="I104" s="10"/>
      <c r="J104" s="10"/>
      <c r="K104" s="10"/>
      <c r="L104" s="10"/>
      <c r="M104" s="10"/>
      <c r="N104" s="10"/>
      <c r="O104" s="10"/>
      <c r="P104" s="10"/>
      <c r="Q104" s="10"/>
      <c r="R104" s="10"/>
      <c r="S104" s="10"/>
      <c r="T104" s="10"/>
      <c r="U104" s="10"/>
      <c r="V104" s="10"/>
      <c r="W104" s="10"/>
      <c r="X104" s="10"/>
      <c r="Y104" s="10"/>
      <c r="Z104" s="10"/>
      <c r="AA104" s="10"/>
      <c r="AB104" s="10"/>
      <c r="AC104" s="10"/>
    </row>
    <row r="105" spans="2:31">
      <c r="F105" s="49"/>
      <c r="I105" s="10"/>
      <c r="J105" s="10"/>
      <c r="K105" s="10"/>
      <c r="L105" s="10"/>
      <c r="M105" s="10"/>
      <c r="N105" s="10"/>
      <c r="O105" s="10"/>
      <c r="P105" s="10"/>
      <c r="Q105" s="10"/>
      <c r="R105" s="10"/>
      <c r="S105" s="10"/>
      <c r="T105" s="10"/>
      <c r="U105" s="10"/>
      <c r="V105" s="10"/>
      <c r="W105" s="10"/>
      <c r="X105" s="10"/>
      <c r="Y105" s="10"/>
      <c r="Z105" s="10"/>
      <c r="AA105" s="10"/>
      <c r="AB105" s="10"/>
      <c r="AC105" s="10"/>
    </row>
    <row r="106" spans="2:31">
      <c r="F106" s="49"/>
      <c r="I106" s="10"/>
      <c r="J106" s="10"/>
      <c r="K106" s="10"/>
      <c r="L106" s="10"/>
      <c r="M106" s="10"/>
      <c r="N106" s="10"/>
      <c r="O106" s="10"/>
      <c r="P106" s="10"/>
      <c r="Q106" s="10"/>
      <c r="R106" s="10"/>
      <c r="S106" s="10"/>
      <c r="T106" s="10"/>
      <c r="U106" s="10"/>
      <c r="V106" s="10"/>
      <c r="W106" s="10"/>
      <c r="X106" s="10"/>
      <c r="Y106" s="10"/>
      <c r="Z106" s="10"/>
      <c r="AA106" s="10"/>
      <c r="AB106" s="10"/>
      <c r="AC106" s="10"/>
    </row>
    <row r="107" spans="2:31">
      <c r="F107" s="49"/>
      <c r="I107" s="10"/>
      <c r="J107" s="10"/>
      <c r="K107" s="10"/>
      <c r="L107" s="10"/>
      <c r="M107" s="10"/>
      <c r="N107" s="10"/>
      <c r="O107" s="10"/>
      <c r="P107" s="10"/>
      <c r="Q107" s="10"/>
      <c r="R107" s="10"/>
      <c r="S107" s="10"/>
      <c r="T107" s="10"/>
      <c r="U107" s="10"/>
      <c r="V107" s="10"/>
      <c r="W107" s="10"/>
      <c r="X107" s="10"/>
      <c r="Y107" s="10"/>
      <c r="Z107" s="10"/>
      <c r="AA107" s="10"/>
      <c r="AB107" s="10"/>
      <c r="AC107" s="10"/>
    </row>
    <row r="108" spans="2:31" s="20" customFormat="1" ht="25.8">
      <c r="B108" s="199" t="s">
        <v>757</v>
      </c>
      <c r="C108" s="41"/>
      <c r="D108" s="41"/>
      <c r="E108" s="41"/>
      <c r="F108" s="50"/>
      <c r="G108" s="41"/>
    </row>
    <row r="109" spans="2:31" s="42" customFormat="1" ht="16.8">
      <c r="B109" s="42" t="s">
        <v>681</v>
      </c>
      <c r="C109" s="43"/>
      <c r="D109" s="43"/>
      <c r="E109" s="43"/>
      <c r="F109" s="51"/>
      <c r="G109" s="43"/>
    </row>
    <row r="110" spans="2:31" ht="6" customHeight="1">
      <c r="F110" s="49"/>
      <c r="H110" s="1"/>
    </row>
    <row r="111" spans="2:31" ht="6" customHeight="1">
      <c r="F111" s="49"/>
      <c r="H111" s="1"/>
    </row>
    <row r="112" spans="2:31" ht="12" customHeight="1">
      <c r="B112" s="190" t="s">
        <v>300</v>
      </c>
      <c r="C112" s="190" t="s">
        <v>301</v>
      </c>
      <c r="D112" s="190"/>
      <c r="E112" s="190" t="s">
        <v>218</v>
      </c>
      <c r="F112" s="200" t="s">
        <v>219</v>
      </c>
      <c r="G112" s="1439" t="s">
        <v>564</v>
      </c>
      <c r="H112" s="1443" t="s">
        <v>303</v>
      </c>
      <c r="I112" s="1463"/>
      <c r="J112" s="1463"/>
      <c r="K112" s="1463"/>
      <c r="L112" s="1463"/>
      <c r="M112" s="1463"/>
      <c r="N112" s="1463"/>
      <c r="O112" s="1463"/>
      <c r="P112" s="1463"/>
      <c r="Q112" s="1463"/>
      <c r="R112" s="1463"/>
      <c r="S112" s="1463"/>
      <c r="T112" s="1463"/>
      <c r="U112" s="1463"/>
      <c r="V112" s="1463"/>
      <c r="W112" s="1463"/>
      <c r="X112" s="1463"/>
      <c r="Y112" s="1463"/>
      <c r="Z112" s="1463"/>
      <c r="AA112" s="1463"/>
      <c r="AB112" s="1463"/>
      <c r="AC112" s="1463"/>
      <c r="AD112" s="1463"/>
      <c r="AE112" s="1444"/>
    </row>
    <row r="113" spans="2:31" ht="12.45" customHeight="1">
      <c r="B113" s="190"/>
      <c r="C113" s="190"/>
      <c r="D113" s="190"/>
      <c r="E113" s="190"/>
      <c r="F113" s="200"/>
      <c r="G113" s="1439"/>
      <c r="H113" s="1445"/>
      <c r="I113" s="1464"/>
      <c r="J113" s="1464"/>
      <c r="K113" s="1464"/>
      <c r="L113" s="1464"/>
      <c r="M113" s="1464"/>
      <c r="N113" s="1464"/>
      <c r="O113" s="1464"/>
      <c r="P113" s="1464"/>
      <c r="Q113" s="1464"/>
      <c r="R113" s="1464"/>
      <c r="S113" s="1464"/>
      <c r="T113" s="1464"/>
      <c r="U113" s="1464"/>
      <c r="V113" s="1464"/>
      <c r="W113" s="1464"/>
      <c r="X113" s="1464"/>
      <c r="Y113" s="1464"/>
      <c r="Z113" s="1464"/>
      <c r="AA113" s="1464"/>
      <c r="AB113" s="1464"/>
      <c r="AC113" s="1464"/>
      <c r="AD113" s="1464"/>
      <c r="AE113" s="1446"/>
    </row>
    <row r="114" spans="2:31">
      <c r="B114" s="190"/>
      <c r="C114" s="189" t="s">
        <v>304</v>
      </c>
      <c r="D114" s="189" t="s">
        <v>305</v>
      </c>
      <c r="E114" s="190"/>
      <c r="F114" s="200"/>
      <c r="G114" s="1439"/>
      <c r="H114" s="189">
        <v>4.5</v>
      </c>
      <c r="I114" s="189">
        <v>5</v>
      </c>
      <c r="J114" s="189">
        <v>6</v>
      </c>
      <c r="K114" s="189">
        <v>7</v>
      </c>
      <c r="L114" s="189">
        <v>8</v>
      </c>
      <c r="M114" s="189">
        <v>9</v>
      </c>
      <c r="N114" s="189">
        <v>10</v>
      </c>
      <c r="O114" s="189">
        <v>12</v>
      </c>
      <c r="P114" s="189">
        <v>15</v>
      </c>
      <c r="Q114" s="189">
        <v>17</v>
      </c>
      <c r="R114" s="189">
        <v>20</v>
      </c>
      <c r="S114" s="189">
        <v>22</v>
      </c>
      <c r="T114" s="189">
        <v>25</v>
      </c>
      <c r="U114" s="189">
        <v>27</v>
      </c>
      <c r="V114" s="189">
        <v>30</v>
      </c>
      <c r="W114" s="189">
        <v>32</v>
      </c>
      <c r="X114" s="189">
        <v>35</v>
      </c>
      <c r="Y114" s="189">
        <v>37</v>
      </c>
      <c r="Z114" s="189">
        <v>40</v>
      </c>
      <c r="AA114" s="189">
        <v>42</v>
      </c>
      <c r="AB114" s="189">
        <v>45</v>
      </c>
      <c r="AC114" s="189">
        <v>50</v>
      </c>
      <c r="AD114" s="189">
        <v>55</v>
      </c>
      <c r="AE114" s="189">
        <v>60</v>
      </c>
    </row>
    <row r="115" spans="2:31">
      <c r="B115" s="56" t="s">
        <v>758</v>
      </c>
      <c r="C115" s="52" t="s">
        <v>382</v>
      </c>
      <c r="D115" s="52">
        <v>0.37</v>
      </c>
      <c r="E115" s="167">
        <v>96501056</v>
      </c>
      <c r="F115" s="260">
        <v>1857</v>
      </c>
      <c r="G115" s="1427" t="s">
        <v>638</v>
      </c>
      <c r="H115" s="52">
        <v>12.9</v>
      </c>
      <c r="I115" s="52">
        <v>12.5</v>
      </c>
      <c r="J115" s="52">
        <v>11.5</v>
      </c>
      <c r="K115" s="52">
        <v>10.4</v>
      </c>
      <c r="L115" s="52">
        <v>9.1</v>
      </c>
      <c r="M115" s="52">
        <v>7.4</v>
      </c>
      <c r="N115" s="52"/>
      <c r="O115" s="52"/>
      <c r="P115" s="52"/>
      <c r="Q115" s="52"/>
      <c r="R115" s="52"/>
      <c r="S115" s="52"/>
      <c r="T115" s="52"/>
      <c r="U115" s="52"/>
      <c r="V115" s="52"/>
      <c r="W115" s="52"/>
      <c r="X115" s="52"/>
      <c r="Y115" s="52"/>
      <c r="Z115" s="52"/>
      <c r="AA115" s="52"/>
      <c r="AB115" s="52"/>
      <c r="AC115" s="52"/>
      <c r="AD115" s="52"/>
      <c r="AE115" s="52"/>
    </row>
    <row r="116" spans="2:31">
      <c r="B116" s="56" t="s">
        <v>759</v>
      </c>
      <c r="C116" s="52">
        <v>1</v>
      </c>
      <c r="D116" s="52">
        <v>0.75</v>
      </c>
      <c r="E116" s="167">
        <v>96501057</v>
      </c>
      <c r="F116" s="260">
        <v>1978</v>
      </c>
      <c r="G116" s="1427"/>
      <c r="H116" s="52"/>
      <c r="I116" s="52"/>
      <c r="J116" s="52"/>
      <c r="K116" s="52"/>
      <c r="L116" s="52"/>
      <c r="M116" s="52"/>
      <c r="N116" s="52">
        <v>13</v>
      </c>
      <c r="O116" s="52">
        <v>12</v>
      </c>
      <c r="P116" s="52">
        <v>10.199999999999999</v>
      </c>
      <c r="Q116" s="52">
        <v>8.6999999999999993</v>
      </c>
      <c r="R116" s="52">
        <v>4.4000000000000004</v>
      </c>
      <c r="S116" s="52"/>
      <c r="T116" s="52"/>
      <c r="U116" s="52"/>
      <c r="V116" s="52"/>
      <c r="W116" s="52"/>
      <c r="X116" s="52"/>
      <c r="Y116" s="57"/>
      <c r="Z116" s="52"/>
      <c r="AA116" s="52"/>
      <c r="AB116" s="52"/>
      <c r="AC116" s="52"/>
      <c r="AD116" s="52"/>
      <c r="AE116" s="52"/>
    </row>
    <row r="117" spans="2:31">
      <c r="B117" s="56" t="s">
        <v>760</v>
      </c>
      <c r="C117" s="52" t="s">
        <v>386</v>
      </c>
      <c r="D117" s="52">
        <v>1.1000000000000001</v>
      </c>
      <c r="E117" s="167">
        <v>96501058</v>
      </c>
      <c r="F117" s="260">
        <v>2242</v>
      </c>
      <c r="G117" s="1427"/>
      <c r="H117" s="52"/>
      <c r="I117" s="52"/>
      <c r="J117" s="52"/>
      <c r="K117" s="52"/>
      <c r="L117" s="52"/>
      <c r="M117" s="52"/>
      <c r="N117" s="52"/>
      <c r="O117" s="52"/>
      <c r="P117" s="52"/>
      <c r="Q117" s="52">
        <v>12.5</v>
      </c>
      <c r="R117" s="52">
        <v>11.4</v>
      </c>
      <c r="S117" s="52">
        <v>10.5</v>
      </c>
      <c r="T117" s="52">
        <v>9</v>
      </c>
      <c r="U117" s="52">
        <v>7.9</v>
      </c>
      <c r="V117" s="52">
        <v>4.5999999999999996</v>
      </c>
      <c r="W117" s="52"/>
      <c r="X117" s="52"/>
      <c r="Y117" s="52"/>
      <c r="Z117" s="52"/>
      <c r="AA117" s="52"/>
      <c r="AB117" s="52"/>
      <c r="AC117" s="52"/>
      <c r="AD117" s="52"/>
      <c r="AE117" s="52"/>
    </row>
    <row r="118" spans="2:31">
      <c r="B118" s="56" t="s">
        <v>761</v>
      </c>
      <c r="C118" s="52">
        <v>2</v>
      </c>
      <c r="D118" s="52">
        <v>1.5</v>
      </c>
      <c r="E118" s="167">
        <v>96501059</v>
      </c>
      <c r="F118" s="260">
        <v>2408</v>
      </c>
      <c r="G118" s="1427"/>
      <c r="H118" s="52"/>
      <c r="I118" s="52"/>
      <c r="J118" s="52"/>
      <c r="K118" s="52"/>
      <c r="L118" s="52"/>
      <c r="M118" s="52"/>
      <c r="N118" s="52"/>
      <c r="O118" s="52"/>
      <c r="P118" s="52"/>
      <c r="Q118" s="52"/>
      <c r="R118" s="52"/>
      <c r="S118" s="52"/>
      <c r="T118" s="52">
        <v>12.2</v>
      </c>
      <c r="U118" s="52">
        <v>11.6</v>
      </c>
      <c r="V118" s="52">
        <v>10.7</v>
      </c>
      <c r="W118" s="52">
        <v>10</v>
      </c>
      <c r="X118" s="52">
        <v>8.8000000000000007</v>
      </c>
      <c r="Y118" s="52">
        <v>7.8</v>
      </c>
      <c r="Z118" s="52">
        <v>5.6</v>
      </c>
      <c r="AA118" s="52"/>
      <c r="AB118" s="52"/>
      <c r="AC118" s="52"/>
      <c r="AD118" s="52"/>
      <c r="AE118" s="52"/>
    </row>
    <row r="119" spans="2:31">
      <c r="B119" s="56" t="s">
        <v>762</v>
      </c>
      <c r="C119" s="52">
        <v>3</v>
      </c>
      <c r="D119" s="52">
        <v>2.2000000000000002</v>
      </c>
      <c r="E119" s="167">
        <v>96501060</v>
      </c>
      <c r="F119" s="260">
        <v>2619</v>
      </c>
      <c r="G119" s="1427"/>
      <c r="H119" s="52"/>
      <c r="I119" s="52"/>
      <c r="J119" s="52"/>
      <c r="K119" s="52"/>
      <c r="L119" s="52"/>
      <c r="M119" s="52"/>
      <c r="N119" s="52"/>
      <c r="O119" s="52"/>
      <c r="P119" s="52"/>
      <c r="Q119" s="52"/>
      <c r="R119" s="52"/>
      <c r="S119" s="52"/>
      <c r="T119" s="52"/>
      <c r="U119" s="52"/>
      <c r="V119" s="52">
        <v>12.7</v>
      </c>
      <c r="W119" s="52">
        <v>12.2</v>
      </c>
      <c r="X119" s="52">
        <v>11.5</v>
      </c>
      <c r="Y119" s="52">
        <v>11</v>
      </c>
      <c r="Z119" s="52">
        <v>10.199999999999999</v>
      </c>
      <c r="AA119" s="52">
        <v>9.6</v>
      </c>
      <c r="AB119" s="52">
        <v>8.6</v>
      </c>
      <c r="AC119" s="52"/>
      <c r="AD119" s="52"/>
      <c r="AE119" s="52"/>
    </row>
    <row r="120" spans="2:31">
      <c r="B120" s="56" t="s">
        <v>763</v>
      </c>
      <c r="C120" s="52">
        <v>3</v>
      </c>
      <c r="D120" s="52">
        <v>2.2000000000000002</v>
      </c>
      <c r="E120" s="167">
        <v>96501061</v>
      </c>
      <c r="F120" s="260">
        <v>2785</v>
      </c>
      <c r="G120" s="1427"/>
      <c r="H120" s="52"/>
      <c r="I120" s="52"/>
      <c r="J120" s="52"/>
      <c r="K120" s="52"/>
      <c r="L120" s="52"/>
      <c r="M120" s="52"/>
      <c r="N120" s="52"/>
      <c r="O120" s="52"/>
      <c r="P120" s="52"/>
      <c r="Q120" s="52"/>
      <c r="R120" s="52"/>
      <c r="S120" s="52"/>
      <c r="T120" s="52"/>
      <c r="U120" s="52"/>
      <c r="V120" s="52"/>
      <c r="W120" s="52"/>
      <c r="X120" s="52">
        <v>12.8</v>
      </c>
      <c r="Y120" s="52">
        <v>12.4</v>
      </c>
      <c r="Z120" s="52">
        <v>11.8</v>
      </c>
      <c r="AA120" s="52">
        <v>11.4</v>
      </c>
      <c r="AB120" s="52">
        <v>10.8</v>
      </c>
      <c r="AC120" s="52">
        <v>9.5</v>
      </c>
      <c r="AD120" s="52">
        <v>8</v>
      </c>
      <c r="AE120" s="52">
        <v>5.7</v>
      </c>
    </row>
    <row r="121" spans="2:31">
      <c r="B121" s="56"/>
      <c r="C121" s="52"/>
      <c r="D121" s="52"/>
      <c r="E121" s="126"/>
      <c r="F121" s="259" t="s">
        <v>225</v>
      </c>
      <c r="G121" s="1427"/>
      <c r="H121" s="52">
        <v>45</v>
      </c>
      <c r="I121" s="52">
        <v>47</v>
      </c>
      <c r="J121" s="52">
        <v>50</v>
      </c>
      <c r="K121" s="52">
        <v>55</v>
      </c>
      <c r="L121" s="52">
        <v>57</v>
      </c>
      <c r="M121" s="52">
        <v>60</v>
      </c>
      <c r="N121" s="52">
        <v>65</v>
      </c>
      <c r="O121" s="52">
        <v>67</v>
      </c>
      <c r="P121" s="52">
        <v>70</v>
      </c>
      <c r="Q121" s="52">
        <v>75</v>
      </c>
      <c r="R121" s="52">
        <v>85</v>
      </c>
      <c r="S121" s="52">
        <v>90</v>
      </c>
      <c r="T121" s="52">
        <v>100</v>
      </c>
      <c r="U121" s="52">
        <v>110</v>
      </c>
      <c r="V121" s="52">
        <v>120</v>
      </c>
      <c r="W121" s="52">
        <v>130</v>
      </c>
      <c r="X121" s="52">
        <v>140</v>
      </c>
      <c r="Y121" s="52">
        <v>150</v>
      </c>
      <c r="Z121" s="52">
        <v>160</v>
      </c>
      <c r="AA121" s="52">
        <v>170</v>
      </c>
      <c r="AB121" s="52">
        <v>180</v>
      </c>
      <c r="AC121" s="52">
        <v>190</v>
      </c>
      <c r="AD121" s="52">
        <v>200</v>
      </c>
      <c r="AE121" s="52">
        <v>225</v>
      </c>
    </row>
    <row r="122" spans="2:31">
      <c r="B122" s="56" t="s">
        <v>764</v>
      </c>
      <c r="C122" s="52">
        <v>4</v>
      </c>
      <c r="D122" s="52">
        <v>3</v>
      </c>
      <c r="E122" s="167">
        <v>96501062</v>
      </c>
      <c r="F122" s="260">
        <v>2985</v>
      </c>
      <c r="G122" s="1427"/>
      <c r="H122" s="52">
        <v>12.3</v>
      </c>
      <c r="I122" s="52">
        <v>11.9</v>
      </c>
      <c r="J122" s="52">
        <v>11.4</v>
      </c>
      <c r="K122" s="52">
        <v>10.5</v>
      </c>
      <c r="L122" s="52">
        <v>10</v>
      </c>
      <c r="M122" s="52">
        <v>9.4</v>
      </c>
      <c r="N122" s="52">
        <v>8</v>
      </c>
      <c r="O122" s="52">
        <v>7.4</v>
      </c>
      <c r="P122" s="52">
        <v>6.1</v>
      </c>
      <c r="Q122" s="52"/>
      <c r="R122" s="52"/>
      <c r="S122" s="52"/>
      <c r="T122" s="52"/>
      <c r="U122" s="56"/>
      <c r="V122" s="56"/>
      <c r="W122" s="56"/>
      <c r="X122" s="52"/>
      <c r="Y122" s="52"/>
      <c r="Z122" s="52"/>
      <c r="AA122" s="56"/>
      <c r="AB122" s="56"/>
      <c r="AC122" s="56"/>
      <c r="AD122" s="56"/>
      <c r="AE122" s="56"/>
    </row>
    <row r="123" spans="2:31">
      <c r="B123" s="56" t="s">
        <v>765</v>
      </c>
      <c r="C123" s="52">
        <v>4</v>
      </c>
      <c r="D123" s="52">
        <v>3</v>
      </c>
      <c r="E123" s="167">
        <v>96501063</v>
      </c>
      <c r="F123" s="260">
        <v>3136</v>
      </c>
      <c r="G123" s="1427"/>
      <c r="H123" s="52"/>
      <c r="I123" s="52">
        <v>12.9</v>
      </c>
      <c r="J123" s="52">
        <v>12.4</v>
      </c>
      <c r="K123" s="52">
        <v>11.7</v>
      </c>
      <c r="L123" s="52">
        <v>11.4</v>
      </c>
      <c r="M123" s="52">
        <v>10.9</v>
      </c>
      <c r="N123" s="52">
        <v>9.9</v>
      </c>
      <c r="O123" s="52">
        <v>9.6</v>
      </c>
      <c r="P123" s="52">
        <v>8.9</v>
      </c>
      <c r="Q123" s="52">
        <v>7.7</v>
      </c>
      <c r="R123" s="52"/>
      <c r="S123" s="52"/>
      <c r="T123" s="52"/>
      <c r="U123" s="56"/>
      <c r="V123" s="56"/>
      <c r="W123" s="56"/>
      <c r="X123" s="52"/>
      <c r="Y123" s="52"/>
      <c r="Z123" s="52"/>
      <c r="AA123" s="56"/>
      <c r="AB123" s="56"/>
      <c r="AC123" s="56"/>
      <c r="AD123" s="56"/>
      <c r="AE123" s="56"/>
    </row>
    <row r="124" spans="2:31">
      <c r="B124" s="56" t="s">
        <v>766</v>
      </c>
      <c r="C124" s="52">
        <v>4</v>
      </c>
      <c r="D124" s="52">
        <v>3</v>
      </c>
      <c r="E124" s="167">
        <v>96501064</v>
      </c>
      <c r="F124" s="260">
        <v>3302</v>
      </c>
      <c r="G124" s="1427"/>
      <c r="H124" s="52"/>
      <c r="I124" s="52"/>
      <c r="J124" s="52"/>
      <c r="K124" s="52">
        <v>12.5</v>
      </c>
      <c r="L124" s="52">
        <v>12.2</v>
      </c>
      <c r="M124" s="52">
        <v>11.8</v>
      </c>
      <c r="N124" s="52">
        <v>11.1</v>
      </c>
      <c r="O124" s="52">
        <v>10.8</v>
      </c>
      <c r="P124" s="52">
        <v>10.4</v>
      </c>
      <c r="Q124" s="52">
        <v>9.5</v>
      </c>
      <c r="R124" s="52">
        <v>7.4</v>
      </c>
      <c r="S124" s="52">
        <v>5.6</v>
      </c>
      <c r="T124" s="52"/>
      <c r="U124" s="56"/>
      <c r="V124" s="56"/>
      <c r="W124" s="56"/>
      <c r="X124" s="52"/>
      <c r="Y124" s="52"/>
      <c r="Z124" s="1427" t="s">
        <v>311</v>
      </c>
      <c r="AA124" s="1427"/>
      <c r="AB124" s="1427"/>
      <c r="AC124" s="1427"/>
      <c r="AD124" s="56"/>
      <c r="AE124" s="56"/>
    </row>
    <row r="125" spans="2:31">
      <c r="B125" s="56" t="s">
        <v>767</v>
      </c>
      <c r="C125" s="52" t="s">
        <v>394</v>
      </c>
      <c r="D125" s="52">
        <v>4</v>
      </c>
      <c r="E125" s="167">
        <v>96501065</v>
      </c>
      <c r="F125" s="260">
        <v>3721</v>
      </c>
      <c r="G125" s="1427"/>
      <c r="H125" s="52"/>
      <c r="I125" s="52"/>
      <c r="J125" s="52"/>
      <c r="K125" s="52"/>
      <c r="L125" s="52"/>
      <c r="M125" s="52">
        <v>12.8</v>
      </c>
      <c r="N125" s="52">
        <v>12.2</v>
      </c>
      <c r="O125" s="52">
        <v>12</v>
      </c>
      <c r="P125" s="52">
        <v>11.6</v>
      </c>
      <c r="Q125" s="52">
        <v>10.9</v>
      </c>
      <c r="R125" s="52">
        <v>9.5</v>
      </c>
      <c r="S125" s="52">
        <v>8.6</v>
      </c>
      <c r="T125" s="52">
        <v>6</v>
      </c>
      <c r="U125" s="56"/>
      <c r="V125" s="56"/>
      <c r="W125" s="56"/>
      <c r="X125" s="52"/>
      <c r="Y125" s="52"/>
      <c r="Z125" s="1427"/>
      <c r="AA125" s="1427"/>
      <c r="AB125" s="1427"/>
      <c r="AC125" s="1427"/>
      <c r="AD125" s="56"/>
      <c r="AE125" s="56"/>
    </row>
    <row r="126" spans="2:31">
      <c r="B126" s="56" t="s">
        <v>768</v>
      </c>
      <c r="C126" s="52" t="s">
        <v>394</v>
      </c>
      <c r="D126" s="52">
        <v>4</v>
      </c>
      <c r="E126" s="167">
        <v>96501066</v>
      </c>
      <c r="F126" s="260">
        <v>4005</v>
      </c>
      <c r="G126" s="1427"/>
      <c r="H126" s="56"/>
      <c r="I126" s="56"/>
      <c r="J126" s="56"/>
      <c r="K126" s="56"/>
      <c r="L126" s="56"/>
      <c r="M126" s="56"/>
      <c r="N126" s="52"/>
      <c r="O126" s="52"/>
      <c r="P126" s="52">
        <v>12.9</v>
      </c>
      <c r="Q126" s="52">
        <v>11.9</v>
      </c>
      <c r="R126" s="52">
        <v>10.8</v>
      </c>
      <c r="S126" s="52">
        <v>10.199999999999999</v>
      </c>
      <c r="T126" s="52">
        <v>9.5</v>
      </c>
      <c r="U126" s="52">
        <v>8</v>
      </c>
      <c r="V126" s="52">
        <v>5.8</v>
      </c>
      <c r="W126" s="52"/>
      <c r="X126" s="52"/>
      <c r="Y126" s="52"/>
      <c r="Z126" s="1427"/>
      <c r="AA126" s="1427"/>
      <c r="AB126" s="1427"/>
      <c r="AC126" s="1427"/>
      <c r="AD126" s="56"/>
      <c r="AE126" s="56"/>
    </row>
    <row r="127" spans="2:31">
      <c r="B127" s="56" t="s">
        <v>769</v>
      </c>
      <c r="C127" s="52" t="s">
        <v>397</v>
      </c>
      <c r="D127" s="52">
        <v>5.5</v>
      </c>
      <c r="E127" s="167">
        <v>96501067</v>
      </c>
      <c r="F127" s="260">
        <v>4648</v>
      </c>
      <c r="G127" s="1427"/>
      <c r="H127" s="56"/>
      <c r="I127" s="56"/>
      <c r="J127" s="56"/>
      <c r="K127" s="56"/>
      <c r="L127" s="56"/>
      <c r="M127" s="56"/>
      <c r="N127" s="56"/>
      <c r="O127" s="52"/>
      <c r="P127" s="52"/>
      <c r="Q127" s="52"/>
      <c r="R127" s="52">
        <v>12.3</v>
      </c>
      <c r="S127" s="52">
        <v>11.9</v>
      </c>
      <c r="T127" s="52">
        <v>11.4</v>
      </c>
      <c r="U127" s="52">
        <v>10.5</v>
      </c>
      <c r="V127" s="52">
        <v>9.4</v>
      </c>
      <c r="W127" s="52">
        <v>8</v>
      </c>
      <c r="X127" s="52">
        <v>6</v>
      </c>
      <c r="Y127" s="52"/>
      <c r="Z127" s="52"/>
      <c r="AA127" s="56"/>
      <c r="AB127" s="56"/>
      <c r="AC127" s="56"/>
      <c r="AD127" s="56"/>
      <c r="AE127" s="56"/>
    </row>
    <row r="128" spans="2:31">
      <c r="B128" s="56" t="s">
        <v>770</v>
      </c>
      <c r="C128" s="52" t="s">
        <v>397</v>
      </c>
      <c r="D128" s="52">
        <v>5.5</v>
      </c>
      <c r="E128" s="167">
        <v>96501068</v>
      </c>
      <c r="F128" s="260">
        <v>4929</v>
      </c>
      <c r="G128" s="1427"/>
      <c r="H128" s="52"/>
      <c r="I128" s="52"/>
      <c r="J128" s="52"/>
      <c r="K128" s="52"/>
      <c r="L128" s="52"/>
      <c r="M128" s="52"/>
      <c r="N128" s="52"/>
      <c r="O128" s="52"/>
      <c r="P128" s="52"/>
      <c r="Q128" s="52"/>
      <c r="R128" s="52"/>
      <c r="S128" s="52"/>
      <c r="T128" s="52">
        <v>12.4</v>
      </c>
      <c r="U128" s="52">
        <v>11.7</v>
      </c>
      <c r="V128" s="52">
        <v>10.8</v>
      </c>
      <c r="W128" s="52">
        <v>10</v>
      </c>
      <c r="X128" s="52">
        <v>8.9</v>
      </c>
      <c r="Y128" s="52">
        <v>7.7</v>
      </c>
      <c r="Z128" s="52">
        <v>5.7</v>
      </c>
      <c r="AA128" s="56"/>
      <c r="AB128" s="56"/>
      <c r="AC128" s="56"/>
      <c r="AD128" s="56"/>
      <c r="AE128" s="56"/>
    </row>
    <row r="129" spans="2:31">
      <c r="B129" s="56" t="s">
        <v>771</v>
      </c>
      <c r="C129" s="52">
        <v>10</v>
      </c>
      <c r="D129" s="52">
        <v>7.5</v>
      </c>
      <c r="E129" s="167">
        <v>96501298</v>
      </c>
      <c r="F129" s="260">
        <v>5347</v>
      </c>
      <c r="G129" s="1427"/>
      <c r="H129" s="52"/>
      <c r="I129" s="52"/>
      <c r="J129" s="52"/>
      <c r="K129" s="52"/>
      <c r="L129" s="52"/>
      <c r="M129" s="52"/>
      <c r="N129" s="52"/>
      <c r="O129" s="52"/>
      <c r="P129" s="52"/>
      <c r="Q129" s="52"/>
      <c r="R129" s="52"/>
      <c r="S129" s="52"/>
      <c r="T129" s="52"/>
      <c r="U129" s="52">
        <v>12.8</v>
      </c>
      <c r="V129" s="52">
        <v>12.2</v>
      </c>
      <c r="W129" s="52">
        <v>11.5</v>
      </c>
      <c r="X129" s="52">
        <v>10.7</v>
      </c>
      <c r="Y129" s="52">
        <v>10</v>
      </c>
      <c r="Z129" s="52">
        <v>9</v>
      </c>
      <c r="AA129" s="52">
        <v>7.9</v>
      </c>
      <c r="AB129" s="52">
        <v>6.4</v>
      </c>
      <c r="AC129" s="52"/>
      <c r="AD129" s="52"/>
      <c r="AE129" s="56"/>
    </row>
    <row r="130" spans="2:31">
      <c r="B130" s="56" t="s">
        <v>772</v>
      </c>
      <c r="C130" s="52">
        <v>10</v>
      </c>
      <c r="D130" s="52">
        <v>7.5</v>
      </c>
      <c r="E130" s="167">
        <v>96501299</v>
      </c>
      <c r="F130" s="260">
        <v>5633</v>
      </c>
      <c r="G130" s="1427"/>
      <c r="H130" s="52"/>
      <c r="I130" s="52"/>
      <c r="J130" s="52"/>
      <c r="K130" s="52"/>
      <c r="L130" s="52"/>
      <c r="M130" s="52"/>
      <c r="N130" s="52"/>
      <c r="O130" s="52"/>
      <c r="P130" s="52"/>
      <c r="Q130" s="52"/>
      <c r="R130" s="52"/>
      <c r="S130" s="52"/>
      <c r="T130" s="52"/>
      <c r="U130" s="52"/>
      <c r="V130" s="52">
        <v>12.9</v>
      </c>
      <c r="W130" s="52">
        <v>12.4</v>
      </c>
      <c r="X130" s="52">
        <v>11.8</v>
      </c>
      <c r="Y130" s="52">
        <v>11.1</v>
      </c>
      <c r="Z130" s="52">
        <v>10.4</v>
      </c>
      <c r="AA130" s="52">
        <v>9.6</v>
      </c>
      <c r="AB130" s="52">
        <v>8.6999999999999993</v>
      </c>
      <c r="AC130" s="52">
        <v>7.7</v>
      </c>
      <c r="AD130" s="52">
        <v>6.3</v>
      </c>
      <c r="AE130" s="56"/>
    </row>
    <row r="131" spans="2:31">
      <c r="B131" s="56" t="s">
        <v>773</v>
      </c>
      <c r="C131" s="52">
        <v>10</v>
      </c>
      <c r="D131" s="52">
        <v>7.5</v>
      </c>
      <c r="E131" s="167">
        <v>96501300</v>
      </c>
      <c r="F131" s="260">
        <v>5908</v>
      </c>
      <c r="G131" s="1427"/>
      <c r="H131" s="52"/>
      <c r="I131" s="52"/>
      <c r="J131" s="52"/>
      <c r="K131" s="52"/>
      <c r="L131" s="52"/>
      <c r="M131" s="52"/>
      <c r="N131" s="52"/>
      <c r="O131" s="52"/>
      <c r="P131" s="52"/>
      <c r="Q131" s="52"/>
      <c r="R131" s="52"/>
      <c r="S131" s="52"/>
      <c r="T131" s="52"/>
      <c r="U131" s="52"/>
      <c r="V131" s="52"/>
      <c r="W131" s="52">
        <v>13</v>
      </c>
      <c r="X131" s="52">
        <v>12.5</v>
      </c>
      <c r="Y131" s="52">
        <v>11.9</v>
      </c>
      <c r="Z131" s="52">
        <v>11.3</v>
      </c>
      <c r="AA131" s="52">
        <v>10.7</v>
      </c>
      <c r="AB131" s="52">
        <v>10.1</v>
      </c>
      <c r="AC131" s="52">
        <v>9.3000000000000007</v>
      </c>
      <c r="AD131" s="52">
        <v>8.5</v>
      </c>
      <c r="AE131" s="52">
        <v>4.9000000000000004</v>
      </c>
    </row>
    <row r="132" spans="2:31">
      <c r="B132" s="189"/>
      <c r="C132" s="189" t="s">
        <v>304</v>
      </c>
      <c r="D132" s="189" t="s">
        <v>305</v>
      </c>
      <c r="E132" s="189"/>
      <c r="F132" s="193" t="s">
        <v>225</v>
      </c>
      <c r="G132" s="194"/>
      <c r="H132" s="189">
        <v>7</v>
      </c>
      <c r="I132" s="189">
        <v>8</v>
      </c>
      <c r="J132" s="189">
        <v>9</v>
      </c>
      <c r="K132" s="189">
        <v>10</v>
      </c>
      <c r="L132" s="189">
        <v>12</v>
      </c>
      <c r="M132" s="189">
        <v>15</v>
      </c>
      <c r="N132" s="189">
        <v>17</v>
      </c>
      <c r="O132" s="189">
        <v>20</v>
      </c>
      <c r="P132" s="189">
        <v>22</v>
      </c>
      <c r="Q132" s="189">
        <v>25</v>
      </c>
      <c r="R132" s="189">
        <v>27</v>
      </c>
      <c r="S132" s="189">
        <v>30</v>
      </c>
      <c r="T132" s="189">
        <v>32</v>
      </c>
      <c r="U132" s="189">
        <v>35</v>
      </c>
      <c r="V132" s="189">
        <v>37</v>
      </c>
      <c r="W132" s="189">
        <v>40</v>
      </c>
      <c r="X132" s="189">
        <v>42</v>
      </c>
      <c r="Y132" s="189">
        <v>45</v>
      </c>
      <c r="Z132" s="189">
        <v>50</v>
      </c>
      <c r="AA132" s="189">
        <v>55</v>
      </c>
      <c r="AB132" s="189">
        <v>65</v>
      </c>
      <c r="AC132" s="189">
        <v>70</v>
      </c>
      <c r="AD132" s="189">
        <v>75</v>
      </c>
      <c r="AE132" s="189">
        <v>80</v>
      </c>
    </row>
    <row r="133" spans="2:31">
      <c r="B133" s="56" t="s">
        <v>774</v>
      </c>
      <c r="C133" s="52" t="s">
        <v>386</v>
      </c>
      <c r="D133" s="52">
        <v>1.1000000000000001</v>
      </c>
      <c r="E133" s="167">
        <v>96501769</v>
      </c>
      <c r="F133" s="260">
        <v>2318</v>
      </c>
      <c r="G133" s="1427" t="s">
        <v>775</v>
      </c>
      <c r="H133" s="52">
        <v>23</v>
      </c>
      <c r="I133" s="52">
        <v>21.6</v>
      </c>
      <c r="J133" s="52">
        <v>19.899999999999999</v>
      </c>
      <c r="K133" s="52">
        <v>17.899999999999999</v>
      </c>
      <c r="L133" s="52">
        <v>12.4</v>
      </c>
      <c r="M133" s="52"/>
      <c r="N133" s="52"/>
      <c r="O133" s="52"/>
      <c r="P133" s="52"/>
      <c r="Q133" s="52"/>
      <c r="R133" s="52"/>
      <c r="S133" s="52"/>
      <c r="T133" s="52"/>
      <c r="U133" s="52"/>
      <c r="V133" s="52"/>
      <c r="W133" s="52"/>
      <c r="X133" s="52"/>
      <c r="Y133" s="52"/>
      <c r="Z133" s="52"/>
      <c r="AA133" s="52"/>
      <c r="AB133" s="52"/>
      <c r="AC133" s="52"/>
      <c r="AD133" s="52"/>
      <c r="AE133" s="52"/>
    </row>
    <row r="134" spans="2:31">
      <c r="B134" s="56" t="s">
        <v>776</v>
      </c>
      <c r="C134" s="52">
        <v>3</v>
      </c>
      <c r="D134" s="52">
        <v>2.2000000000000002</v>
      </c>
      <c r="E134" s="167">
        <v>96501770</v>
      </c>
      <c r="F134" s="260">
        <v>2747</v>
      </c>
      <c r="G134" s="1427"/>
      <c r="H134" s="52"/>
      <c r="I134" s="52"/>
      <c r="J134" s="52"/>
      <c r="K134" s="52"/>
      <c r="L134" s="52"/>
      <c r="M134" s="52">
        <v>23.4</v>
      </c>
      <c r="N134" s="52">
        <v>21.9</v>
      </c>
      <c r="O134" s="52">
        <v>19.100000000000001</v>
      </c>
      <c r="P134" s="52">
        <v>16.899999999999999</v>
      </c>
      <c r="Q134" s="52">
        <v>12.4</v>
      </c>
      <c r="R134" s="52">
        <v>7</v>
      </c>
      <c r="S134" s="52"/>
      <c r="T134" s="52"/>
      <c r="U134" s="52"/>
      <c r="V134" s="52"/>
      <c r="W134" s="52"/>
      <c r="X134" s="52"/>
      <c r="Y134" s="52"/>
      <c r="Z134" s="52"/>
      <c r="AA134" s="52"/>
      <c r="AB134" s="52"/>
      <c r="AC134" s="52"/>
      <c r="AD134" s="52"/>
      <c r="AE134" s="52"/>
    </row>
    <row r="135" spans="2:31">
      <c r="B135" s="56" t="s">
        <v>777</v>
      </c>
      <c r="C135" s="52">
        <v>4</v>
      </c>
      <c r="D135" s="52">
        <v>3</v>
      </c>
      <c r="E135" s="167">
        <v>96501771</v>
      </c>
      <c r="F135" s="260">
        <v>3129</v>
      </c>
      <c r="G135" s="1427"/>
      <c r="H135" s="52"/>
      <c r="I135" s="52"/>
      <c r="J135" s="52"/>
      <c r="K135" s="52"/>
      <c r="L135" s="52"/>
      <c r="M135" s="52"/>
      <c r="N135" s="52"/>
      <c r="O135" s="52"/>
      <c r="P135" s="52"/>
      <c r="Q135" s="52">
        <v>22.3</v>
      </c>
      <c r="R135" s="52">
        <v>21.2</v>
      </c>
      <c r="S135" s="52">
        <v>19.3</v>
      </c>
      <c r="T135" s="52">
        <v>17.899999999999999</v>
      </c>
      <c r="U135" s="52">
        <v>15.4</v>
      </c>
      <c r="V135" s="52">
        <v>13.3</v>
      </c>
      <c r="W135" s="52">
        <v>8.6</v>
      </c>
      <c r="X135" s="52"/>
      <c r="Y135" s="52"/>
      <c r="Z135" s="52"/>
      <c r="AA135" s="52"/>
      <c r="AB135" s="52"/>
      <c r="AC135" s="52"/>
      <c r="AD135" s="52"/>
      <c r="AE135" s="52"/>
    </row>
    <row r="136" spans="2:31">
      <c r="B136" s="56" t="s">
        <v>778</v>
      </c>
      <c r="C136" s="52" t="s">
        <v>394</v>
      </c>
      <c r="D136" s="52">
        <v>4</v>
      </c>
      <c r="E136" s="167">
        <v>96501772</v>
      </c>
      <c r="F136" s="260">
        <v>3601</v>
      </c>
      <c r="G136" s="1427"/>
      <c r="H136" s="52"/>
      <c r="I136" s="52"/>
      <c r="J136" s="52"/>
      <c r="K136" s="52"/>
      <c r="L136" s="52"/>
      <c r="M136" s="52"/>
      <c r="N136" s="52"/>
      <c r="O136" s="52"/>
      <c r="P136" s="52"/>
      <c r="Q136" s="52"/>
      <c r="R136" s="52"/>
      <c r="S136" s="52"/>
      <c r="T136" s="52">
        <v>23.1</v>
      </c>
      <c r="U136" s="52">
        <v>21.9</v>
      </c>
      <c r="V136" s="52">
        <v>21</v>
      </c>
      <c r="W136" s="52">
        <v>19.600000000000001</v>
      </c>
      <c r="X136" s="52">
        <v>18.600000000000001</v>
      </c>
      <c r="Y136" s="52">
        <v>16.899999999999999</v>
      </c>
      <c r="Z136" s="52">
        <v>13.2</v>
      </c>
      <c r="AA136" s="52">
        <v>5.6</v>
      </c>
      <c r="AB136" s="52"/>
      <c r="AC136" s="52"/>
      <c r="AD136" s="52"/>
      <c r="AE136" s="52"/>
    </row>
    <row r="137" spans="2:31">
      <c r="B137" s="56" t="s">
        <v>779</v>
      </c>
      <c r="C137" s="52" t="s">
        <v>394</v>
      </c>
      <c r="D137" s="52">
        <v>4</v>
      </c>
      <c r="E137" s="167">
        <v>96501773</v>
      </c>
      <c r="F137" s="260">
        <v>3795</v>
      </c>
      <c r="G137" s="1427"/>
      <c r="H137" s="52"/>
      <c r="I137" s="52"/>
      <c r="J137" s="52"/>
      <c r="K137" s="52"/>
      <c r="L137" s="52"/>
      <c r="M137" s="52"/>
      <c r="N137" s="52"/>
      <c r="O137" s="52"/>
      <c r="P137" s="52"/>
      <c r="Q137" s="52"/>
      <c r="R137" s="52"/>
      <c r="S137" s="52"/>
      <c r="T137" s="52"/>
      <c r="U137" s="52"/>
      <c r="V137" s="52"/>
      <c r="W137" s="52">
        <v>23</v>
      </c>
      <c r="X137" s="52">
        <v>22.3</v>
      </c>
      <c r="Y137" s="52">
        <v>21.3</v>
      </c>
      <c r="Z137" s="52">
        <v>19.399999999999999</v>
      </c>
      <c r="AA137" s="52">
        <v>17.2</v>
      </c>
      <c r="AB137" s="52">
        <v>10.7</v>
      </c>
      <c r="AC137" s="52"/>
      <c r="AD137" s="52"/>
      <c r="AE137" s="52"/>
    </row>
    <row r="138" spans="2:31">
      <c r="B138" s="56" t="s">
        <v>780</v>
      </c>
      <c r="C138" s="52" t="s">
        <v>397</v>
      </c>
      <c r="D138" s="52">
        <v>5.5</v>
      </c>
      <c r="E138" s="167">
        <v>96501774</v>
      </c>
      <c r="F138" s="260">
        <v>4477</v>
      </c>
      <c r="G138" s="1427"/>
      <c r="H138" s="52"/>
      <c r="I138" s="52"/>
      <c r="J138" s="52"/>
      <c r="K138" s="52"/>
      <c r="L138" s="52"/>
      <c r="M138" s="52"/>
      <c r="N138" s="52"/>
      <c r="O138" s="52"/>
      <c r="P138" s="52"/>
      <c r="Q138" s="52"/>
      <c r="R138" s="52"/>
      <c r="S138" s="52"/>
      <c r="T138" s="52"/>
      <c r="U138" s="52"/>
      <c r="V138" s="52"/>
      <c r="W138" s="52"/>
      <c r="X138" s="52"/>
      <c r="Y138" s="52"/>
      <c r="Z138" s="52">
        <v>22.7</v>
      </c>
      <c r="AA138" s="52">
        <v>21.2</v>
      </c>
      <c r="AB138" s="52">
        <v>17.899999999999999</v>
      </c>
      <c r="AC138" s="52">
        <v>15.8</v>
      </c>
      <c r="AD138" s="52">
        <v>13.3</v>
      </c>
      <c r="AE138" s="52">
        <v>9.4</v>
      </c>
    </row>
    <row r="139" spans="2:31">
      <c r="B139" s="56"/>
      <c r="C139" s="52"/>
      <c r="D139" s="52"/>
      <c r="E139" s="125"/>
      <c r="F139" s="259" t="s">
        <v>225</v>
      </c>
      <c r="G139" s="1427"/>
      <c r="H139" s="52">
        <v>55</v>
      </c>
      <c r="I139" s="52">
        <v>65</v>
      </c>
      <c r="J139" s="52">
        <v>70</v>
      </c>
      <c r="K139" s="52">
        <v>75</v>
      </c>
      <c r="L139" s="52">
        <v>80</v>
      </c>
      <c r="M139" s="52">
        <v>85</v>
      </c>
      <c r="N139" s="52">
        <v>90</v>
      </c>
      <c r="O139" s="52">
        <v>95</v>
      </c>
      <c r="P139" s="52">
        <v>100</v>
      </c>
      <c r="Q139" s="52">
        <v>105</v>
      </c>
      <c r="R139" s="52">
        <v>110</v>
      </c>
      <c r="S139" s="52">
        <v>115</v>
      </c>
      <c r="T139" s="52">
        <v>120</v>
      </c>
      <c r="U139" s="52">
        <v>125</v>
      </c>
      <c r="V139" s="52">
        <v>130</v>
      </c>
      <c r="W139" s="52">
        <v>145</v>
      </c>
      <c r="X139" s="52">
        <v>150</v>
      </c>
      <c r="Y139" s="52">
        <v>160</v>
      </c>
      <c r="Z139" s="52">
        <v>180</v>
      </c>
      <c r="AA139" s="52">
        <v>190</v>
      </c>
      <c r="AB139" s="52">
        <v>200</v>
      </c>
      <c r="AC139" s="52">
        <v>210</v>
      </c>
      <c r="AD139" s="56">
        <v>220</v>
      </c>
      <c r="AE139" s="52">
        <v>230</v>
      </c>
    </row>
    <row r="140" spans="2:31">
      <c r="B140" s="56" t="s">
        <v>781</v>
      </c>
      <c r="C140" s="52" t="s">
        <v>397</v>
      </c>
      <c r="D140" s="52">
        <v>5.5</v>
      </c>
      <c r="E140" s="167">
        <v>96501775</v>
      </c>
      <c r="F140" s="260">
        <v>4676</v>
      </c>
      <c r="G140" s="1427"/>
      <c r="H140" s="52">
        <v>23.3</v>
      </c>
      <c r="I140" s="52">
        <v>20.8</v>
      </c>
      <c r="J140" s="52">
        <v>19.5</v>
      </c>
      <c r="K140" s="52">
        <v>18</v>
      </c>
      <c r="L140" s="52">
        <v>16.2</v>
      </c>
      <c r="M140" s="52">
        <v>14.2</v>
      </c>
      <c r="N140" s="52">
        <v>11.6</v>
      </c>
      <c r="O140" s="52">
        <v>7</v>
      </c>
      <c r="P140" s="52"/>
      <c r="Q140" s="52"/>
      <c r="R140" s="52"/>
      <c r="S140" s="52"/>
      <c r="T140" s="52"/>
      <c r="U140" s="52"/>
      <c r="V140" s="52"/>
      <c r="W140" s="52"/>
      <c r="X140" s="52"/>
      <c r="Y140" s="52"/>
      <c r="Z140" s="52"/>
      <c r="AA140" s="56"/>
      <c r="AB140" s="56"/>
      <c r="AC140" s="52"/>
      <c r="AD140" s="56"/>
      <c r="AE140" s="52"/>
    </row>
    <row r="141" spans="2:31">
      <c r="B141" s="56" t="s">
        <v>782</v>
      </c>
      <c r="C141" s="52">
        <v>10</v>
      </c>
      <c r="D141" s="52">
        <v>7.5</v>
      </c>
      <c r="E141" s="167">
        <v>96501965</v>
      </c>
      <c r="F141" s="260">
        <v>5403</v>
      </c>
      <c r="G141" s="1427"/>
      <c r="H141" s="52"/>
      <c r="I141" s="52">
        <v>23.1</v>
      </c>
      <c r="J141" s="52">
        <v>22</v>
      </c>
      <c r="K141" s="52">
        <v>20.9</v>
      </c>
      <c r="L141" s="52">
        <v>19.7</v>
      </c>
      <c r="M141" s="52">
        <v>18.399999999999999</v>
      </c>
      <c r="N141" s="52">
        <v>17</v>
      </c>
      <c r="O141" s="52">
        <v>15.4</v>
      </c>
      <c r="P141" s="52">
        <v>13.4</v>
      </c>
      <c r="Q141" s="52">
        <v>11</v>
      </c>
      <c r="R141" s="52">
        <v>6</v>
      </c>
      <c r="S141" s="52"/>
      <c r="T141" s="52"/>
      <c r="U141" s="52"/>
      <c r="V141" s="52"/>
      <c r="W141" s="52"/>
      <c r="X141" s="52"/>
      <c r="Y141" s="52"/>
      <c r="Z141" s="52"/>
      <c r="AA141" s="56"/>
      <c r="AB141" s="56"/>
      <c r="AC141" s="52"/>
      <c r="AD141" s="56"/>
      <c r="AE141" s="52"/>
    </row>
    <row r="142" spans="2:31">
      <c r="B142" s="56" t="s">
        <v>783</v>
      </c>
      <c r="C142" s="52">
        <v>10</v>
      </c>
      <c r="D142" s="52">
        <v>7.5</v>
      </c>
      <c r="E142" s="167">
        <v>96501966</v>
      </c>
      <c r="F142" s="260">
        <v>5600</v>
      </c>
      <c r="G142" s="1427"/>
      <c r="H142" s="52"/>
      <c r="I142" s="52"/>
      <c r="J142" s="52">
        <v>23.5</v>
      </c>
      <c r="K142" s="52">
        <v>22.6</v>
      </c>
      <c r="L142" s="52">
        <v>21.7</v>
      </c>
      <c r="M142" s="52">
        <v>20.7</v>
      </c>
      <c r="N142" s="52">
        <v>19.600000000000001</v>
      </c>
      <c r="O142" s="52">
        <v>18.399999999999999</v>
      </c>
      <c r="P142" s="52">
        <v>17.100000000000001</v>
      </c>
      <c r="Q142" s="52">
        <v>15.8</v>
      </c>
      <c r="R142" s="52">
        <v>14.1</v>
      </c>
      <c r="S142" s="52">
        <v>12.2</v>
      </c>
      <c r="T142" s="52">
        <v>9.5</v>
      </c>
      <c r="U142" s="52"/>
      <c r="V142" s="52"/>
      <c r="W142" s="52"/>
      <c r="X142" s="52"/>
      <c r="Y142" s="52"/>
      <c r="Z142" s="52"/>
      <c r="AA142" s="56"/>
      <c r="AB142" s="56"/>
      <c r="AC142" s="52"/>
      <c r="AD142" s="56"/>
      <c r="AE142" s="52"/>
    </row>
    <row r="143" spans="2:31">
      <c r="B143" s="56" t="s">
        <v>784</v>
      </c>
      <c r="C143" s="52">
        <v>15</v>
      </c>
      <c r="D143" s="52">
        <v>11</v>
      </c>
      <c r="E143" s="167">
        <v>96501967</v>
      </c>
      <c r="F143" s="260">
        <v>6485</v>
      </c>
      <c r="G143" s="1427"/>
      <c r="H143" s="52"/>
      <c r="I143" s="52"/>
      <c r="J143" s="52"/>
      <c r="K143" s="52"/>
      <c r="L143" s="52">
        <v>23.5</v>
      </c>
      <c r="M143" s="52">
        <v>22.7</v>
      </c>
      <c r="N143" s="52">
        <v>21.8</v>
      </c>
      <c r="O143" s="52">
        <v>20.9</v>
      </c>
      <c r="P143" s="52">
        <v>19.899999999999999</v>
      </c>
      <c r="Q143" s="52">
        <v>19</v>
      </c>
      <c r="R143" s="52">
        <v>17.899999999999999</v>
      </c>
      <c r="S143" s="52">
        <v>16.8</v>
      </c>
      <c r="T143" s="52">
        <v>15.2</v>
      </c>
      <c r="U143" s="52">
        <v>13.7</v>
      </c>
      <c r="V143" s="52">
        <v>11.9</v>
      </c>
      <c r="W143" s="52"/>
      <c r="X143" s="52"/>
      <c r="Y143" s="52"/>
      <c r="Z143" s="52"/>
      <c r="AA143" s="56"/>
      <c r="AB143" s="56"/>
      <c r="AC143" s="52"/>
      <c r="AD143" s="56"/>
      <c r="AE143" s="52"/>
    </row>
    <row r="144" spans="2:31">
      <c r="B144" s="56" t="s">
        <v>785</v>
      </c>
      <c r="C144" s="52">
        <v>15</v>
      </c>
      <c r="D144" s="52">
        <v>11</v>
      </c>
      <c r="E144" s="167">
        <v>96501968</v>
      </c>
      <c r="F144" s="260">
        <v>6878</v>
      </c>
      <c r="G144" s="1427"/>
      <c r="H144" s="52"/>
      <c r="I144" s="52"/>
      <c r="J144" s="52"/>
      <c r="K144" s="52"/>
      <c r="L144" s="52"/>
      <c r="M144" s="52"/>
      <c r="N144" s="52"/>
      <c r="O144" s="52">
        <v>23.5</v>
      </c>
      <c r="P144" s="52">
        <v>22.8</v>
      </c>
      <c r="Q144" s="52">
        <v>22.1</v>
      </c>
      <c r="R144" s="52">
        <v>21.4</v>
      </c>
      <c r="S144" s="52">
        <v>20.6</v>
      </c>
      <c r="T144" s="52">
        <v>19.8</v>
      </c>
      <c r="U144" s="52">
        <v>18.899999999999999</v>
      </c>
      <c r="V144" s="52">
        <v>18.100000000000001</v>
      </c>
      <c r="W144" s="52">
        <v>15</v>
      </c>
      <c r="X144" s="52">
        <v>13.5</v>
      </c>
      <c r="Y144" s="52">
        <v>9.9</v>
      </c>
      <c r="Z144" s="52"/>
      <c r="AA144" s="56"/>
      <c r="AB144" s="56"/>
      <c r="AC144" s="52"/>
      <c r="AD144" s="56"/>
      <c r="AE144" s="52"/>
    </row>
    <row r="145" spans="2:31">
      <c r="B145" s="56" t="s">
        <v>786</v>
      </c>
      <c r="C145" s="52">
        <v>15</v>
      </c>
      <c r="D145" s="52">
        <v>11</v>
      </c>
      <c r="E145" s="167">
        <v>96501969</v>
      </c>
      <c r="F145" s="260">
        <v>7265</v>
      </c>
      <c r="G145" s="1427"/>
      <c r="H145" s="52"/>
      <c r="I145" s="52"/>
      <c r="J145" s="52"/>
      <c r="K145" s="52"/>
      <c r="L145" s="52"/>
      <c r="M145" s="52"/>
      <c r="N145" s="52"/>
      <c r="O145" s="52"/>
      <c r="P145" s="52"/>
      <c r="Q145" s="52"/>
      <c r="R145" s="52">
        <v>23.4</v>
      </c>
      <c r="S145" s="52">
        <v>22.9</v>
      </c>
      <c r="T145" s="52">
        <v>22.2</v>
      </c>
      <c r="U145" s="52">
        <v>21.7</v>
      </c>
      <c r="V145" s="52">
        <v>21</v>
      </c>
      <c r="W145" s="52">
        <v>18.899999999999999</v>
      </c>
      <c r="X145" s="52">
        <v>18.2</v>
      </c>
      <c r="Y145" s="52">
        <v>16.5</v>
      </c>
      <c r="Z145" s="52">
        <v>12</v>
      </c>
      <c r="AA145" s="52">
        <v>7.5</v>
      </c>
      <c r="AB145" s="56"/>
      <c r="AC145" s="52"/>
      <c r="AD145" s="56"/>
      <c r="AE145" s="52"/>
    </row>
    <row r="146" spans="2:31">
      <c r="B146" s="56" t="s">
        <v>787</v>
      </c>
      <c r="C146" s="52">
        <v>20</v>
      </c>
      <c r="D146" s="52">
        <v>15</v>
      </c>
      <c r="E146" s="167">
        <v>96501970</v>
      </c>
      <c r="F146" s="260">
        <v>9259</v>
      </c>
      <c r="G146" s="1427"/>
      <c r="H146" s="52"/>
      <c r="I146" s="52"/>
      <c r="J146" s="52"/>
      <c r="K146" s="52"/>
      <c r="L146" s="52"/>
      <c r="M146" s="52"/>
      <c r="N146" s="52"/>
      <c r="O146" s="52"/>
      <c r="P146" s="52"/>
      <c r="Q146" s="52"/>
      <c r="R146" s="52"/>
      <c r="S146" s="52"/>
      <c r="T146" s="52"/>
      <c r="U146" s="52"/>
      <c r="V146" s="52"/>
      <c r="W146" s="52">
        <v>22.5</v>
      </c>
      <c r="X146" s="52">
        <v>21.9</v>
      </c>
      <c r="Y146" s="52">
        <v>21</v>
      </c>
      <c r="Z146" s="52">
        <v>18.600000000000001</v>
      </c>
      <c r="AA146" s="52">
        <v>17.3</v>
      </c>
      <c r="AB146" s="52">
        <v>15.8</v>
      </c>
      <c r="AC146" s="52">
        <v>14.1</v>
      </c>
      <c r="AD146" s="56">
        <v>11.9</v>
      </c>
      <c r="AE146" s="52">
        <v>8.6999999999999993</v>
      </c>
    </row>
    <row r="147" spans="2:31">
      <c r="B147" s="1" t="s">
        <v>355</v>
      </c>
      <c r="I147" s="10"/>
      <c r="J147" s="10"/>
      <c r="K147" s="10"/>
      <c r="L147" s="10"/>
      <c r="M147" s="10"/>
      <c r="N147" s="10"/>
      <c r="O147" s="10"/>
      <c r="P147" s="10"/>
      <c r="Q147" s="10"/>
      <c r="R147" s="10"/>
      <c r="S147" s="10"/>
      <c r="T147" s="10"/>
      <c r="U147" s="10"/>
      <c r="V147" s="10"/>
      <c r="W147" s="10"/>
      <c r="X147" s="10"/>
      <c r="Y147" s="10"/>
      <c r="Z147" s="10"/>
      <c r="AA147" s="10"/>
      <c r="AB147" s="10"/>
      <c r="AC147" s="10"/>
    </row>
    <row r="148" spans="2:31">
      <c r="F148" s="49"/>
      <c r="I148" s="10"/>
      <c r="J148" s="10"/>
      <c r="K148" s="10"/>
      <c r="L148" s="10"/>
      <c r="M148" s="10"/>
      <c r="N148" s="10"/>
      <c r="O148" s="10"/>
      <c r="P148" s="10"/>
      <c r="Q148" s="10"/>
      <c r="R148" s="10"/>
      <c r="S148" s="10"/>
      <c r="T148" s="10"/>
      <c r="U148" s="10"/>
      <c r="V148" s="10"/>
      <c r="W148" s="10"/>
      <c r="X148" s="10"/>
      <c r="Y148" s="10"/>
      <c r="Z148" s="10"/>
      <c r="AA148" s="10"/>
      <c r="AB148" s="10"/>
      <c r="AC148" s="10"/>
    </row>
    <row r="149" spans="2:31">
      <c r="F149" s="49"/>
      <c r="I149" s="10"/>
      <c r="J149" s="10"/>
      <c r="K149" s="10"/>
      <c r="L149" s="10"/>
      <c r="M149" s="10"/>
      <c r="N149" s="10"/>
      <c r="O149" s="10"/>
      <c r="P149" s="10"/>
      <c r="Q149" s="10"/>
      <c r="R149" s="10"/>
      <c r="S149" s="10"/>
      <c r="T149" s="10"/>
      <c r="U149" s="10"/>
      <c r="V149" s="10"/>
      <c r="W149" s="10"/>
      <c r="X149" s="10"/>
      <c r="Y149" s="10"/>
      <c r="Z149" s="10"/>
      <c r="AA149" s="10"/>
      <c r="AB149" s="10"/>
      <c r="AC149" s="10"/>
    </row>
    <row r="150" spans="2:31">
      <c r="F150" s="49"/>
      <c r="I150" s="10"/>
      <c r="J150" s="10"/>
      <c r="K150" s="10"/>
      <c r="L150" s="10"/>
      <c r="M150" s="10"/>
      <c r="N150" s="10"/>
      <c r="O150" s="10"/>
      <c r="P150" s="10"/>
      <c r="Q150" s="10"/>
      <c r="R150" s="10"/>
      <c r="S150" s="10"/>
      <c r="T150" s="10"/>
      <c r="U150" s="10"/>
      <c r="V150" s="10"/>
      <c r="W150" s="10"/>
      <c r="X150" s="10"/>
      <c r="Y150" s="10"/>
      <c r="Z150" s="10"/>
      <c r="AA150" s="10"/>
      <c r="AB150" s="10"/>
      <c r="AC150" s="10"/>
    </row>
    <row r="151" spans="2:31">
      <c r="F151" s="49"/>
      <c r="I151" s="10"/>
      <c r="J151" s="10"/>
      <c r="K151" s="10"/>
      <c r="L151" s="10"/>
      <c r="M151" s="10"/>
      <c r="N151" s="10"/>
      <c r="O151" s="10"/>
      <c r="P151" s="10"/>
      <c r="Q151" s="10"/>
      <c r="R151" s="10"/>
      <c r="S151" s="10"/>
      <c r="T151" s="10"/>
      <c r="U151" s="10"/>
      <c r="V151" s="10"/>
      <c r="W151" s="10"/>
      <c r="X151" s="10"/>
      <c r="Y151" s="10"/>
      <c r="Z151" s="10"/>
      <c r="AA151" s="10"/>
      <c r="AB151" s="10"/>
      <c r="AC151" s="10"/>
    </row>
    <row r="152" spans="2:31">
      <c r="F152" s="49"/>
      <c r="I152" s="10"/>
      <c r="J152" s="10"/>
      <c r="K152" s="10"/>
      <c r="L152" s="10"/>
      <c r="M152" s="10"/>
      <c r="N152" s="10"/>
      <c r="O152" s="10"/>
      <c r="P152" s="10"/>
      <c r="Q152" s="10"/>
      <c r="R152" s="10"/>
      <c r="S152" s="10"/>
      <c r="T152" s="10"/>
      <c r="U152" s="10"/>
      <c r="V152" s="10"/>
      <c r="W152" s="10"/>
      <c r="X152" s="10"/>
      <c r="Y152" s="10"/>
      <c r="Z152" s="10"/>
      <c r="AA152" s="10"/>
      <c r="AB152" s="10"/>
      <c r="AC152" s="10"/>
    </row>
    <row r="153" spans="2:31">
      <c r="F153" s="49"/>
      <c r="I153" s="10"/>
      <c r="J153" s="10"/>
      <c r="K153" s="10"/>
      <c r="L153" s="10"/>
      <c r="M153" s="10"/>
      <c r="N153" s="10"/>
      <c r="O153" s="10"/>
      <c r="P153" s="10"/>
      <c r="Q153" s="10"/>
      <c r="R153" s="10"/>
      <c r="S153" s="10"/>
      <c r="T153" s="10"/>
      <c r="U153" s="10"/>
      <c r="V153" s="10"/>
      <c r="W153" s="10"/>
      <c r="X153" s="10"/>
      <c r="Y153" s="10"/>
      <c r="Z153" s="10"/>
      <c r="AA153" s="10"/>
      <c r="AB153" s="10"/>
      <c r="AC153" s="10"/>
    </row>
    <row r="154" spans="2:31">
      <c r="F154" s="49"/>
      <c r="I154" s="10"/>
      <c r="J154" s="10"/>
      <c r="K154" s="10"/>
      <c r="L154" s="10"/>
      <c r="M154" s="10"/>
      <c r="N154" s="10"/>
      <c r="O154" s="10"/>
      <c r="P154" s="10"/>
      <c r="Q154" s="10"/>
      <c r="R154" s="10"/>
      <c r="S154" s="10"/>
      <c r="T154" s="10"/>
      <c r="U154" s="10"/>
      <c r="V154" s="10"/>
      <c r="W154" s="10"/>
      <c r="X154" s="10"/>
      <c r="Y154" s="10"/>
      <c r="Z154" s="10"/>
      <c r="AA154" s="10"/>
      <c r="AB154" s="10"/>
      <c r="AC154" s="10"/>
    </row>
    <row r="155" spans="2:31">
      <c r="F155" s="49"/>
      <c r="I155" s="10"/>
      <c r="J155" s="10"/>
      <c r="K155" s="10"/>
      <c r="L155" s="10"/>
      <c r="M155" s="10"/>
      <c r="N155" s="10"/>
      <c r="O155" s="10"/>
      <c r="P155" s="10"/>
      <c r="Q155" s="10"/>
      <c r="R155" s="10"/>
      <c r="S155" s="10"/>
      <c r="T155" s="10"/>
      <c r="U155" s="10"/>
      <c r="V155" s="10"/>
      <c r="W155" s="10"/>
      <c r="X155" s="10"/>
      <c r="Y155" s="10"/>
      <c r="Z155" s="10"/>
      <c r="AA155" s="10"/>
      <c r="AB155" s="10"/>
      <c r="AC155" s="10"/>
    </row>
    <row r="156" spans="2:31">
      <c r="F156" s="49"/>
      <c r="I156" s="10"/>
      <c r="J156" s="10"/>
      <c r="K156" s="10"/>
      <c r="L156" s="10"/>
      <c r="M156" s="10"/>
      <c r="N156" s="10"/>
      <c r="O156" s="10"/>
      <c r="P156" s="10"/>
      <c r="Q156" s="10"/>
      <c r="R156" s="10"/>
      <c r="S156" s="10"/>
      <c r="T156" s="10"/>
      <c r="U156" s="10"/>
      <c r="V156" s="10"/>
      <c r="W156" s="10"/>
      <c r="X156" s="10"/>
      <c r="Y156" s="10"/>
      <c r="Z156" s="10"/>
      <c r="AA156" s="10"/>
      <c r="AB156" s="10"/>
      <c r="AC156" s="10"/>
    </row>
    <row r="157" spans="2:31">
      <c r="F157" s="49"/>
      <c r="I157" s="10"/>
      <c r="J157" s="10"/>
      <c r="K157" s="10"/>
      <c r="L157" s="10"/>
      <c r="M157" s="10"/>
      <c r="N157" s="10"/>
      <c r="O157" s="10"/>
      <c r="P157" s="10"/>
      <c r="Q157" s="10"/>
      <c r="R157" s="10"/>
      <c r="S157" s="10"/>
      <c r="T157" s="10"/>
      <c r="U157" s="10"/>
      <c r="V157" s="10"/>
      <c r="W157" s="10"/>
      <c r="X157" s="10"/>
      <c r="Y157" s="10"/>
      <c r="Z157" s="10"/>
      <c r="AA157" s="10"/>
      <c r="AB157" s="10"/>
      <c r="AC157" s="10"/>
    </row>
    <row r="158" spans="2:31">
      <c r="F158" s="49"/>
      <c r="I158" s="10"/>
      <c r="J158" s="10"/>
      <c r="K158" s="10"/>
      <c r="L158" s="10"/>
      <c r="M158" s="10"/>
      <c r="N158" s="10"/>
      <c r="O158" s="10"/>
      <c r="P158" s="10"/>
      <c r="Q158" s="10"/>
      <c r="R158" s="10"/>
      <c r="S158" s="10"/>
      <c r="T158" s="10"/>
      <c r="U158" s="10"/>
      <c r="V158" s="10"/>
      <c r="W158" s="10"/>
      <c r="X158" s="10"/>
      <c r="Y158" s="10"/>
      <c r="Z158" s="10"/>
      <c r="AA158" s="10"/>
      <c r="AB158" s="10"/>
      <c r="AC158" s="10"/>
    </row>
    <row r="159" spans="2:31">
      <c r="F159" s="49"/>
      <c r="I159" s="10"/>
      <c r="J159" s="10"/>
      <c r="K159" s="10"/>
      <c r="L159" s="10"/>
      <c r="M159" s="10"/>
      <c r="N159" s="10"/>
      <c r="O159" s="10"/>
      <c r="P159" s="10"/>
      <c r="Q159" s="10"/>
      <c r="R159" s="10"/>
      <c r="S159" s="10"/>
      <c r="T159" s="10"/>
      <c r="U159" s="10"/>
      <c r="V159" s="10"/>
      <c r="W159" s="10"/>
      <c r="X159" s="10"/>
      <c r="Y159" s="10"/>
      <c r="Z159" s="10"/>
      <c r="AA159" s="10"/>
      <c r="AB159" s="10"/>
      <c r="AC159" s="10"/>
    </row>
    <row r="160" spans="2:31">
      <c r="F160" s="49"/>
      <c r="I160" s="10"/>
      <c r="J160" s="10"/>
      <c r="K160" s="10"/>
      <c r="L160" s="10"/>
      <c r="M160" s="10"/>
      <c r="N160" s="10"/>
      <c r="O160" s="10"/>
      <c r="P160" s="10"/>
      <c r="Q160" s="10"/>
      <c r="R160" s="10"/>
      <c r="S160" s="10"/>
      <c r="T160" s="10"/>
      <c r="U160" s="10"/>
      <c r="V160" s="10"/>
      <c r="W160" s="10"/>
      <c r="X160" s="10"/>
      <c r="Y160" s="10"/>
      <c r="Z160" s="10"/>
      <c r="AA160" s="10"/>
      <c r="AB160" s="10"/>
      <c r="AC160" s="10"/>
    </row>
    <row r="161" spans="2:31">
      <c r="F161" s="49"/>
      <c r="I161" s="10"/>
      <c r="J161" s="10"/>
      <c r="K161" s="10"/>
      <c r="L161" s="10"/>
      <c r="M161" s="10"/>
      <c r="N161" s="10"/>
      <c r="O161" s="10"/>
      <c r="P161" s="10"/>
      <c r="Q161" s="10"/>
      <c r="R161" s="10"/>
      <c r="S161" s="10"/>
      <c r="T161" s="10"/>
      <c r="U161" s="10"/>
      <c r="V161" s="10"/>
      <c r="W161" s="10"/>
      <c r="X161" s="10"/>
      <c r="Y161" s="10"/>
      <c r="Z161" s="10"/>
      <c r="AA161" s="10"/>
      <c r="AB161" s="10"/>
      <c r="AC161" s="10"/>
    </row>
    <row r="162" spans="2:31">
      <c r="F162" s="49"/>
      <c r="I162" s="10"/>
      <c r="J162" s="10"/>
      <c r="K162" s="10"/>
      <c r="L162" s="10"/>
      <c r="M162" s="10"/>
      <c r="N162" s="10"/>
      <c r="O162" s="10"/>
      <c r="P162" s="10"/>
      <c r="Q162" s="10"/>
      <c r="R162" s="10"/>
      <c r="S162" s="10"/>
      <c r="T162" s="10"/>
      <c r="U162" s="10"/>
      <c r="V162" s="10"/>
      <c r="W162" s="10"/>
      <c r="X162" s="10"/>
      <c r="Y162" s="10"/>
      <c r="Z162" s="10"/>
      <c r="AA162" s="10"/>
      <c r="AB162" s="10"/>
      <c r="AC162" s="10"/>
    </row>
    <row r="163" spans="2:31">
      <c r="F163" s="49"/>
      <c r="I163" s="10"/>
      <c r="J163" s="10"/>
      <c r="K163" s="10"/>
      <c r="L163" s="10"/>
      <c r="M163" s="10"/>
      <c r="N163" s="10"/>
      <c r="O163" s="10"/>
      <c r="P163" s="10"/>
      <c r="Q163" s="10"/>
      <c r="R163" s="10"/>
      <c r="S163" s="10"/>
      <c r="T163" s="10"/>
      <c r="U163" s="10"/>
      <c r="V163" s="10"/>
      <c r="W163" s="10"/>
      <c r="X163" s="10"/>
      <c r="Y163" s="10"/>
      <c r="Z163" s="10"/>
      <c r="AA163" s="10"/>
      <c r="AB163" s="10"/>
      <c r="AC163" s="10"/>
    </row>
    <row r="164" spans="2:31" s="20" customFormat="1" ht="25.8">
      <c r="B164" s="199" t="s">
        <v>685</v>
      </c>
      <c r="C164" s="41"/>
      <c r="D164" s="41"/>
      <c r="E164" s="41"/>
      <c r="F164" s="50"/>
      <c r="G164" s="41"/>
    </row>
    <row r="165" spans="2:31" s="42" customFormat="1" ht="16.8">
      <c r="B165" s="42" t="s">
        <v>681</v>
      </c>
      <c r="C165" s="43"/>
      <c r="D165" s="43"/>
      <c r="E165" s="43"/>
      <c r="F165" s="51"/>
      <c r="G165" s="43"/>
    </row>
    <row r="166" spans="2:31" ht="6" customHeight="1">
      <c r="F166" s="49"/>
      <c r="H166" s="1"/>
    </row>
    <row r="167" spans="2:31" ht="6" customHeight="1">
      <c r="F167" s="49"/>
      <c r="H167" s="1"/>
    </row>
    <row r="168" spans="2:31" ht="12" customHeight="1">
      <c r="B168" s="1428" t="s">
        <v>300</v>
      </c>
      <c r="C168" s="1428" t="s">
        <v>301</v>
      </c>
      <c r="D168" s="1428"/>
      <c r="E168" s="1428" t="s">
        <v>218</v>
      </c>
      <c r="F168" s="1438" t="s">
        <v>219</v>
      </c>
      <c r="G168" s="1439" t="s">
        <v>564</v>
      </c>
      <c r="H168" s="1428" t="s">
        <v>303</v>
      </c>
      <c r="I168" s="1428"/>
      <c r="J168" s="1428"/>
      <c r="K168" s="1428"/>
      <c r="L168" s="1428"/>
      <c r="M168" s="1428"/>
      <c r="N168" s="1428"/>
      <c r="O168" s="1428"/>
      <c r="P168" s="1428"/>
      <c r="Q168" s="1428"/>
      <c r="R168" s="1428"/>
      <c r="S168" s="1428"/>
      <c r="T168" s="1428"/>
      <c r="U168" s="1428"/>
      <c r="V168" s="1428"/>
      <c r="W168" s="1428"/>
      <c r="X168" s="1428"/>
      <c r="Y168" s="1428"/>
      <c r="Z168" s="1428"/>
      <c r="AA168" s="1428"/>
      <c r="AB168" s="1428"/>
      <c r="AC168" s="1428"/>
      <c r="AD168" s="1428"/>
      <c r="AE168" s="1428"/>
    </row>
    <row r="169" spans="2:31">
      <c r="B169" s="1428"/>
      <c r="C169" s="1428"/>
      <c r="D169" s="1428"/>
      <c r="E169" s="1428"/>
      <c r="F169" s="1438"/>
      <c r="G169" s="1439"/>
      <c r="H169" s="1428"/>
      <c r="I169" s="1428"/>
      <c r="J169" s="1428"/>
      <c r="K169" s="1428"/>
      <c r="L169" s="1428"/>
      <c r="M169" s="1428"/>
      <c r="N169" s="1428"/>
      <c r="O169" s="1428"/>
      <c r="P169" s="1428"/>
      <c r="Q169" s="1428"/>
      <c r="R169" s="1428"/>
      <c r="S169" s="1428"/>
      <c r="T169" s="1428"/>
      <c r="U169" s="1428"/>
      <c r="V169" s="1428"/>
      <c r="W169" s="1428"/>
      <c r="X169" s="1428"/>
      <c r="Y169" s="1428"/>
      <c r="Z169" s="1428"/>
      <c r="AA169" s="1428"/>
      <c r="AB169" s="1428"/>
      <c r="AC169" s="1428"/>
      <c r="AD169" s="1428"/>
      <c r="AE169" s="1428"/>
    </row>
    <row r="170" spans="2:31">
      <c r="B170" s="1428"/>
      <c r="C170" s="189" t="s">
        <v>304</v>
      </c>
      <c r="D170" s="189" t="s">
        <v>305</v>
      </c>
      <c r="E170" s="1428"/>
      <c r="F170" s="1438"/>
      <c r="G170" s="1439"/>
      <c r="H170" s="189">
        <v>5</v>
      </c>
      <c r="I170" s="189">
        <v>8</v>
      </c>
      <c r="J170" s="189">
        <v>9</v>
      </c>
      <c r="K170" s="189">
        <v>10</v>
      </c>
      <c r="L170" s="189">
        <v>12</v>
      </c>
      <c r="M170" s="189">
        <v>15</v>
      </c>
      <c r="N170" s="189">
        <v>17</v>
      </c>
      <c r="O170" s="189">
        <v>20</v>
      </c>
      <c r="P170" s="189">
        <v>22</v>
      </c>
      <c r="Q170" s="189">
        <v>25</v>
      </c>
      <c r="R170" s="189">
        <v>27</v>
      </c>
      <c r="S170" s="189">
        <v>30</v>
      </c>
      <c r="T170" s="189">
        <v>32</v>
      </c>
      <c r="U170" s="189">
        <v>35</v>
      </c>
      <c r="V170" s="189">
        <v>37</v>
      </c>
      <c r="W170" s="189">
        <v>40</v>
      </c>
      <c r="X170" s="189">
        <v>42</v>
      </c>
      <c r="Y170" s="189">
        <v>45</v>
      </c>
      <c r="Z170" s="189">
        <v>50</v>
      </c>
      <c r="AA170" s="189">
        <v>55</v>
      </c>
      <c r="AB170" s="189">
        <v>65</v>
      </c>
      <c r="AC170" s="189">
        <v>70</v>
      </c>
      <c r="AD170" s="189">
        <v>75</v>
      </c>
      <c r="AE170" s="189">
        <v>85</v>
      </c>
    </row>
    <row r="171" spans="2:31">
      <c r="B171" s="56" t="s">
        <v>788</v>
      </c>
      <c r="C171" s="52" t="s">
        <v>386</v>
      </c>
      <c r="D171" s="52">
        <v>1.1000000000000001</v>
      </c>
      <c r="E171" s="167">
        <v>96500393</v>
      </c>
      <c r="F171" s="260">
        <v>2318</v>
      </c>
      <c r="G171" s="1427" t="s">
        <v>775</v>
      </c>
      <c r="H171" s="52">
        <v>28.4</v>
      </c>
      <c r="I171" s="52">
        <v>23.9</v>
      </c>
      <c r="J171" s="52">
        <v>22</v>
      </c>
      <c r="K171" s="52">
        <v>19.899999999999999</v>
      </c>
      <c r="L171" s="52">
        <v>13.6</v>
      </c>
      <c r="M171" s="52"/>
      <c r="N171" s="52"/>
      <c r="O171" s="52"/>
      <c r="P171" s="52"/>
      <c r="Q171" s="52"/>
      <c r="R171" s="52"/>
      <c r="S171" s="52"/>
      <c r="T171" s="52"/>
      <c r="U171" s="52"/>
      <c r="V171" s="52"/>
      <c r="W171" s="52"/>
      <c r="X171" s="52"/>
      <c r="Y171" s="52"/>
      <c r="Z171" s="52"/>
      <c r="AA171" s="52"/>
      <c r="AB171" s="52"/>
      <c r="AC171" s="52"/>
      <c r="AD171" s="52"/>
      <c r="AE171" s="56"/>
    </row>
    <row r="172" spans="2:31">
      <c r="B172" s="56" t="s">
        <v>789</v>
      </c>
      <c r="C172" s="52">
        <v>3</v>
      </c>
      <c r="D172" s="52">
        <v>2.2000000000000002</v>
      </c>
      <c r="E172" s="167">
        <v>96500394</v>
      </c>
      <c r="F172" s="260">
        <v>2746</v>
      </c>
      <c r="G172" s="1427"/>
      <c r="H172" s="52"/>
      <c r="I172" s="52"/>
      <c r="J172" s="52"/>
      <c r="K172" s="52"/>
      <c r="L172" s="52">
        <v>27.9</v>
      </c>
      <c r="M172" s="52">
        <v>25.5</v>
      </c>
      <c r="N172" s="52">
        <v>23.7</v>
      </c>
      <c r="O172" s="52">
        <v>20.7</v>
      </c>
      <c r="P172" s="52">
        <v>18.100000000000001</v>
      </c>
      <c r="Q172" s="52">
        <v>12.6</v>
      </c>
      <c r="R172" s="52">
        <v>6.6</v>
      </c>
      <c r="S172" s="52"/>
      <c r="T172" s="52"/>
      <c r="U172" s="52"/>
      <c r="V172" s="52"/>
      <c r="W172" s="52"/>
      <c r="X172" s="52"/>
      <c r="Y172" s="52"/>
      <c r="Z172" s="52"/>
      <c r="AA172" s="52"/>
      <c r="AB172" s="52"/>
      <c r="AC172" s="52"/>
      <c r="AD172" s="52"/>
      <c r="AE172" s="56"/>
    </row>
    <row r="173" spans="2:31">
      <c r="B173" s="56" t="s">
        <v>790</v>
      </c>
      <c r="C173" s="52" t="s">
        <v>394</v>
      </c>
      <c r="D173" s="52">
        <v>4</v>
      </c>
      <c r="E173" s="167">
        <v>96500395</v>
      </c>
      <c r="F173" s="260">
        <v>3792</v>
      </c>
      <c r="G173" s="1427"/>
      <c r="H173" s="52"/>
      <c r="I173" s="52"/>
      <c r="J173" s="52"/>
      <c r="K173" s="52"/>
      <c r="L173" s="52"/>
      <c r="M173" s="52"/>
      <c r="N173" s="52"/>
      <c r="O173" s="52"/>
      <c r="P173" s="52">
        <v>28.8</v>
      </c>
      <c r="Q173" s="52">
        <v>27.3</v>
      </c>
      <c r="R173" s="52">
        <v>26.2</v>
      </c>
      <c r="S173" s="52">
        <v>24.3</v>
      </c>
      <c r="T173" s="52">
        <v>23</v>
      </c>
      <c r="U173" s="52">
        <v>20.7</v>
      </c>
      <c r="V173" s="52">
        <v>18.7</v>
      </c>
      <c r="W173" s="52">
        <v>14.9</v>
      </c>
      <c r="X173" s="52">
        <v>11</v>
      </c>
      <c r="Y173" s="52"/>
      <c r="Z173" s="52"/>
      <c r="AA173" s="52"/>
      <c r="AB173" s="52"/>
      <c r="AC173" s="52"/>
      <c r="AD173" s="52"/>
      <c r="AE173" s="56"/>
    </row>
    <row r="174" spans="2:31">
      <c r="B174" s="56" t="s">
        <v>791</v>
      </c>
      <c r="C174" s="52" t="s">
        <v>397</v>
      </c>
      <c r="D174" s="52">
        <v>5.5</v>
      </c>
      <c r="E174" s="167">
        <v>96500396</v>
      </c>
      <c r="F174" s="260">
        <v>4477</v>
      </c>
      <c r="G174" s="1427"/>
      <c r="H174" s="52"/>
      <c r="I174" s="52"/>
      <c r="J174" s="52"/>
      <c r="K174" s="52"/>
      <c r="L174" s="52"/>
      <c r="M174" s="52"/>
      <c r="N174" s="52"/>
      <c r="O174" s="52"/>
      <c r="P174" s="52"/>
      <c r="Q174" s="52"/>
      <c r="R174" s="52"/>
      <c r="S174" s="52">
        <v>28.9</v>
      </c>
      <c r="T174" s="52">
        <v>28.1</v>
      </c>
      <c r="U174" s="52">
        <v>26.9</v>
      </c>
      <c r="V174" s="52">
        <v>26.1</v>
      </c>
      <c r="W174" s="52">
        <v>24.7</v>
      </c>
      <c r="X174" s="52">
        <v>23.7</v>
      </c>
      <c r="Y174" s="52">
        <v>22</v>
      </c>
      <c r="Z174" s="52">
        <v>18.7</v>
      </c>
      <c r="AA174" s="52">
        <v>13.5</v>
      </c>
      <c r="AB174" s="52"/>
      <c r="AC174" s="52"/>
      <c r="AD174" s="52"/>
      <c r="AE174" s="56"/>
    </row>
    <row r="175" spans="2:31">
      <c r="B175" s="56" t="s">
        <v>792</v>
      </c>
      <c r="C175" s="52" t="s">
        <v>397</v>
      </c>
      <c r="D175" s="52">
        <v>5.5</v>
      </c>
      <c r="E175" s="167">
        <v>96500397</v>
      </c>
      <c r="F175" s="260">
        <v>4674</v>
      </c>
      <c r="G175" s="1427"/>
      <c r="H175" s="52"/>
      <c r="I175" s="52"/>
      <c r="J175" s="52"/>
      <c r="K175" s="52"/>
      <c r="L175" s="52"/>
      <c r="M175" s="52"/>
      <c r="N175" s="52"/>
      <c r="O175" s="52"/>
      <c r="P175" s="52"/>
      <c r="Q175" s="52"/>
      <c r="R175" s="52"/>
      <c r="S175" s="52"/>
      <c r="T175" s="52"/>
      <c r="U175" s="52"/>
      <c r="V175" s="52">
        <v>29</v>
      </c>
      <c r="W175" s="52">
        <v>28</v>
      </c>
      <c r="X175" s="52">
        <v>27.4</v>
      </c>
      <c r="Y175" s="52">
        <v>26.4</v>
      </c>
      <c r="Z175" s="52">
        <v>24.6</v>
      </c>
      <c r="AA175" s="52">
        <v>22.5</v>
      </c>
      <c r="AB175" s="52">
        <v>16.7</v>
      </c>
      <c r="AC175" s="52">
        <v>11.5</v>
      </c>
      <c r="AD175" s="52"/>
      <c r="AE175" s="56"/>
    </row>
    <row r="176" spans="2:31">
      <c r="B176" s="56" t="s">
        <v>793</v>
      </c>
      <c r="C176" s="52">
        <v>10</v>
      </c>
      <c r="D176" s="52">
        <v>7.5</v>
      </c>
      <c r="E176" s="167">
        <v>96500573</v>
      </c>
      <c r="F176" s="260">
        <v>5402</v>
      </c>
      <c r="G176" s="1427"/>
      <c r="H176" s="52"/>
      <c r="I176" s="52"/>
      <c r="J176" s="52"/>
      <c r="K176" s="52"/>
      <c r="L176" s="52"/>
      <c r="M176" s="52"/>
      <c r="N176" s="52"/>
      <c r="O176" s="52"/>
      <c r="P176" s="52"/>
      <c r="Q176" s="52"/>
      <c r="R176" s="52"/>
      <c r="S176" s="52"/>
      <c r="T176" s="52"/>
      <c r="U176" s="52"/>
      <c r="V176" s="52"/>
      <c r="W176" s="52"/>
      <c r="X176" s="52"/>
      <c r="Y176" s="52"/>
      <c r="Z176" s="52">
        <v>27.8</v>
      </c>
      <c r="AA176" s="52">
        <v>26.7</v>
      </c>
      <c r="AB176" s="52">
        <v>23.1</v>
      </c>
      <c r="AC176" s="52">
        <v>21.2</v>
      </c>
      <c r="AD176" s="52">
        <v>18.899999999999999</v>
      </c>
      <c r="AE176" s="52">
        <v>10.9</v>
      </c>
    </row>
    <row r="177" spans="2:31">
      <c r="B177" s="56"/>
      <c r="C177" s="52"/>
      <c r="D177" s="52"/>
      <c r="E177" s="52"/>
      <c r="F177" s="259" t="s">
        <v>225</v>
      </c>
      <c r="G177" s="1427"/>
      <c r="H177" s="52">
        <v>50</v>
      </c>
      <c r="I177" s="52">
        <v>55</v>
      </c>
      <c r="J177" s="52">
        <v>65</v>
      </c>
      <c r="K177" s="52">
        <v>70</v>
      </c>
      <c r="L177" s="52">
        <v>75</v>
      </c>
      <c r="M177" s="52">
        <v>80</v>
      </c>
      <c r="N177" s="52">
        <v>85</v>
      </c>
      <c r="O177" s="52">
        <v>90</v>
      </c>
      <c r="P177" s="52">
        <v>95</v>
      </c>
      <c r="Q177" s="52">
        <v>100</v>
      </c>
      <c r="R177" s="52">
        <v>105</v>
      </c>
      <c r="S177" s="52">
        <v>110</v>
      </c>
      <c r="T177" s="52">
        <v>115</v>
      </c>
      <c r="U177" s="52">
        <v>120</v>
      </c>
      <c r="V177" s="52">
        <v>130</v>
      </c>
      <c r="W177" s="52">
        <v>145</v>
      </c>
      <c r="X177" s="52">
        <v>150</v>
      </c>
      <c r="Y177" s="52">
        <v>160</v>
      </c>
      <c r="Z177" s="52">
        <v>180</v>
      </c>
      <c r="AA177" s="52">
        <v>190</v>
      </c>
      <c r="AB177" s="52">
        <v>200</v>
      </c>
      <c r="AC177" s="52">
        <v>220</v>
      </c>
      <c r="AD177" s="52">
        <v>230</v>
      </c>
      <c r="AE177" s="52">
        <v>240</v>
      </c>
    </row>
    <row r="178" spans="2:31">
      <c r="B178" s="56" t="s">
        <v>794</v>
      </c>
      <c r="C178" s="52">
        <v>10</v>
      </c>
      <c r="D178" s="52">
        <v>7.5</v>
      </c>
      <c r="E178" s="167">
        <v>96500574</v>
      </c>
      <c r="F178" s="260">
        <v>5599</v>
      </c>
      <c r="G178" s="1427"/>
      <c r="H178" s="52"/>
      <c r="I178" s="52">
        <v>28.4</v>
      </c>
      <c r="J178" s="52">
        <v>26</v>
      </c>
      <c r="K178" s="52">
        <v>24.7</v>
      </c>
      <c r="L178" s="52">
        <v>23.2</v>
      </c>
      <c r="M178" s="52">
        <v>21.6</v>
      </c>
      <c r="N178" s="52">
        <v>19.7</v>
      </c>
      <c r="O178" s="52">
        <v>17.5</v>
      </c>
      <c r="P178" s="52">
        <v>14.4</v>
      </c>
      <c r="Q178" s="52">
        <v>8.8000000000000007</v>
      </c>
      <c r="R178" s="52"/>
      <c r="S178" s="52"/>
      <c r="T178" s="52"/>
      <c r="U178" s="52"/>
      <c r="V178" s="52"/>
      <c r="W178" s="52"/>
      <c r="X178" s="52"/>
      <c r="Y178" s="52"/>
      <c r="Z178" s="52"/>
      <c r="AA178" s="56"/>
      <c r="AB178" s="56"/>
      <c r="AC178" s="52"/>
      <c r="AD178" s="52"/>
      <c r="AE178" s="52"/>
    </row>
    <row r="179" spans="2:31">
      <c r="B179" s="56" t="s">
        <v>795</v>
      </c>
      <c r="C179" s="52">
        <v>15</v>
      </c>
      <c r="D179" s="52">
        <v>11</v>
      </c>
      <c r="E179" s="167">
        <v>96500575</v>
      </c>
      <c r="F179" s="260">
        <v>6877</v>
      </c>
      <c r="G179" s="1427"/>
      <c r="H179" s="52"/>
      <c r="I179" s="52"/>
      <c r="J179" s="52">
        <v>28.4</v>
      </c>
      <c r="K179" s="52">
        <v>27.4</v>
      </c>
      <c r="L179" s="52">
        <v>26.3</v>
      </c>
      <c r="M179" s="52">
        <v>25.2</v>
      </c>
      <c r="N179" s="52">
        <v>23.9</v>
      </c>
      <c r="O179" s="52">
        <v>22.6</v>
      </c>
      <c r="P179" s="52">
        <v>21</v>
      </c>
      <c r="Q179" s="52">
        <v>19.2</v>
      </c>
      <c r="R179" s="52">
        <v>17.399999999999999</v>
      </c>
      <c r="S179" s="52">
        <v>14.3</v>
      </c>
      <c r="T179" s="52">
        <v>10.4</v>
      </c>
      <c r="U179" s="52"/>
      <c r="V179" s="52"/>
      <c r="W179" s="52"/>
      <c r="X179" s="52"/>
      <c r="Y179" s="52"/>
      <c r="Z179" s="52"/>
      <c r="AA179" s="56"/>
      <c r="AB179" s="56"/>
      <c r="AC179" s="52"/>
      <c r="AD179" s="52"/>
      <c r="AE179" s="52"/>
    </row>
    <row r="180" spans="2:31">
      <c r="B180" s="56" t="s">
        <v>796</v>
      </c>
      <c r="C180" s="52">
        <v>15</v>
      </c>
      <c r="D180" s="52">
        <v>11</v>
      </c>
      <c r="E180" s="167">
        <v>96500576</v>
      </c>
      <c r="F180" s="260">
        <v>7264</v>
      </c>
      <c r="G180" s="1427"/>
      <c r="H180" s="52"/>
      <c r="I180" s="52"/>
      <c r="J180" s="52"/>
      <c r="K180" s="52"/>
      <c r="L180" s="52"/>
      <c r="M180" s="52">
        <v>28.4</v>
      </c>
      <c r="N180" s="52">
        <v>27.6</v>
      </c>
      <c r="O180" s="52">
        <v>26.8</v>
      </c>
      <c r="P180" s="52">
        <v>25.9</v>
      </c>
      <c r="Q180" s="52">
        <v>25</v>
      </c>
      <c r="R180" s="52">
        <v>24</v>
      </c>
      <c r="S180" s="52">
        <v>22.8</v>
      </c>
      <c r="T180" s="52">
        <v>21.8</v>
      </c>
      <c r="U180" s="52">
        <v>20.5</v>
      </c>
      <c r="V180" s="52">
        <v>17.2</v>
      </c>
      <c r="W180" s="52">
        <v>7.5</v>
      </c>
      <c r="X180" s="52"/>
      <c r="Y180" s="52"/>
      <c r="Z180" s="52"/>
      <c r="AA180" s="56"/>
      <c r="AB180" s="56"/>
      <c r="AC180" s="52"/>
      <c r="AD180" s="52"/>
      <c r="AE180" s="52"/>
    </row>
    <row r="181" spans="2:31">
      <c r="B181" s="56" t="s">
        <v>797</v>
      </c>
      <c r="C181" s="52">
        <v>20</v>
      </c>
      <c r="D181" s="52">
        <v>15</v>
      </c>
      <c r="E181" s="167">
        <v>96500577</v>
      </c>
      <c r="F181" s="260">
        <v>8872</v>
      </c>
      <c r="G181" s="1427"/>
      <c r="H181" s="52"/>
      <c r="I181" s="52"/>
      <c r="J181" s="52"/>
      <c r="K181" s="52"/>
      <c r="L181" s="52"/>
      <c r="M181" s="52"/>
      <c r="N181" s="52"/>
      <c r="O181" s="52"/>
      <c r="P181" s="52">
        <v>28.8</v>
      </c>
      <c r="Q181" s="52">
        <v>28.1</v>
      </c>
      <c r="R181" s="52">
        <v>27.5</v>
      </c>
      <c r="S181" s="52">
        <v>26.7</v>
      </c>
      <c r="T181" s="52">
        <v>25.9</v>
      </c>
      <c r="U181" s="52">
        <v>25.2</v>
      </c>
      <c r="V181" s="52">
        <v>23.5</v>
      </c>
      <c r="W181" s="52">
        <v>20.399999999999999</v>
      </c>
      <c r="X181" s="52">
        <v>19.2</v>
      </c>
      <c r="Y181" s="52">
        <v>16.399999999999999</v>
      </c>
      <c r="Z181" s="52"/>
      <c r="AA181" s="56"/>
      <c r="AB181" s="56"/>
      <c r="AC181" s="52"/>
      <c r="AD181" s="52"/>
      <c r="AE181" s="52"/>
    </row>
    <row r="182" spans="2:31">
      <c r="B182" s="56" t="s">
        <v>798</v>
      </c>
      <c r="C182" s="52">
        <v>20</v>
      </c>
      <c r="D182" s="52">
        <v>15</v>
      </c>
      <c r="E182" s="167">
        <v>96500578</v>
      </c>
      <c r="F182" s="260">
        <v>9259</v>
      </c>
      <c r="G182" s="1427"/>
      <c r="H182" s="52"/>
      <c r="I182" s="52"/>
      <c r="J182" s="52"/>
      <c r="K182" s="52"/>
      <c r="L182" s="52"/>
      <c r="M182" s="52"/>
      <c r="N182" s="52"/>
      <c r="O182" s="52"/>
      <c r="P182" s="52"/>
      <c r="Q182" s="52"/>
      <c r="R182" s="52"/>
      <c r="S182" s="52">
        <v>28.7</v>
      </c>
      <c r="T182" s="52">
        <v>28.2</v>
      </c>
      <c r="U182" s="52">
        <v>27.6</v>
      </c>
      <c r="V182" s="52">
        <v>26.4</v>
      </c>
      <c r="W182" s="52">
        <v>24.3</v>
      </c>
      <c r="X182" s="52">
        <v>23.6</v>
      </c>
      <c r="Y182" s="52">
        <v>22</v>
      </c>
      <c r="Z182" s="52">
        <v>17.899999999999999</v>
      </c>
      <c r="AA182" s="56">
        <v>15.2</v>
      </c>
      <c r="AB182" s="56">
        <v>10.4</v>
      </c>
      <c r="AC182" s="52"/>
      <c r="AD182" s="52"/>
      <c r="AE182" s="52"/>
    </row>
    <row r="183" spans="2:31">
      <c r="B183" s="56" t="s">
        <v>799</v>
      </c>
      <c r="C183" s="52">
        <v>25</v>
      </c>
      <c r="D183" s="52">
        <v>18.5</v>
      </c>
      <c r="E183" s="167">
        <v>96500579</v>
      </c>
      <c r="F183" s="260">
        <v>10966</v>
      </c>
      <c r="G183" s="1427"/>
      <c r="H183" s="52"/>
      <c r="I183" s="52"/>
      <c r="J183" s="52"/>
      <c r="K183" s="52"/>
      <c r="L183" s="52"/>
      <c r="M183" s="52"/>
      <c r="N183" s="52"/>
      <c r="O183" s="52"/>
      <c r="P183" s="52"/>
      <c r="Q183" s="52"/>
      <c r="R183" s="52"/>
      <c r="S183" s="52"/>
      <c r="T183" s="52"/>
      <c r="U183" s="52"/>
      <c r="V183" s="52"/>
      <c r="W183" s="52">
        <v>27.9</v>
      </c>
      <c r="X183" s="52">
        <v>27.4</v>
      </c>
      <c r="Y183" s="52">
        <v>26.4</v>
      </c>
      <c r="Z183" s="52">
        <v>24.1</v>
      </c>
      <c r="AA183" s="56">
        <v>22.8</v>
      </c>
      <c r="AB183" s="56">
        <v>21.5</v>
      </c>
      <c r="AC183" s="52">
        <v>18</v>
      </c>
      <c r="AD183" s="52">
        <v>15.8</v>
      </c>
      <c r="AE183" s="52">
        <v>12.6</v>
      </c>
    </row>
    <row r="184" spans="2:31">
      <c r="B184" s="189"/>
      <c r="C184" s="189" t="s">
        <v>304</v>
      </c>
      <c r="D184" s="189" t="s">
        <v>305</v>
      </c>
      <c r="E184" s="189"/>
      <c r="F184" s="193" t="s">
        <v>225</v>
      </c>
      <c r="G184" s="194"/>
      <c r="H184" s="189">
        <v>5</v>
      </c>
      <c r="I184" s="189">
        <v>15</v>
      </c>
      <c r="J184" s="189">
        <v>20</v>
      </c>
      <c r="K184" s="189">
        <v>30</v>
      </c>
      <c r="L184" s="189">
        <v>50</v>
      </c>
      <c r="M184" s="189">
        <v>70</v>
      </c>
      <c r="N184" s="189">
        <v>80</v>
      </c>
      <c r="O184" s="189">
        <v>90</v>
      </c>
      <c r="P184" s="189">
        <v>100</v>
      </c>
      <c r="Q184" s="189">
        <v>110</v>
      </c>
      <c r="R184" s="189">
        <v>120</v>
      </c>
      <c r="S184" s="189">
        <v>130</v>
      </c>
      <c r="T184" s="189">
        <v>140</v>
      </c>
      <c r="U184" s="189">
        <v>150</v>
      </c>
      <c r="V184" s="189">
        <v>160</v>
      </c>
      <c r="W184" s="189">
        <v>170</v>
      </c>
      <c r="X184" s="189">
        <v>180</v>
      </c>
      <c r="Y184" s="189">
        <v>190</v>
      </c>
      <c r="Z184" s="189">
        <v>200</v>
      </c>
      <c r="AA184" s="189">
        <v>220</v>
      </c>
      <c r="AB184" s="189">
        <v>230</v>
      </c>
      <c r="AC184" s="189">
        <v>240</v>
      </c>
      <c r="AD184" s="190">
        <v>250</v>
      </c>
      <c r="AE184" s="190">
        <v>260</v>
      </c>
    </row>
    <row r="185" spans="2:31">
      <c r="B185" s="56" t="s">
        <v>800</v>
      </c>
      <c r="C185" s="52">
        <f>ROUND(D185/0.735,0)</f>
        <v>2</v>
      </c>
      <c r="D185" s="52">
        <v>1.5</v>
      </c>
      <c r="E185" s="167">
        <v>96122294</v>
      </c>
      <c r="F185" s="260">
        <v>3441</v>
      </c>
      <c r="G185" s="1427" t="s">
        <v>801</v>
      </c>
      <c r="H185" s="52">
        <v>39.9</v>
      </c>
      <c r="I185" s="52">
        <v>15.2</v>
      </c>
      <c r="J185" s="52"/>
      <c r="K185" s="52"/>
      <c r="L185" s="52"/>
      <c r="M185" s="52"/>
      <c r="N185" s="52"/>
      <c r="O185" s="52"/>
      <c r="P185" s="52"/>
      <c r="Q185" s="52"/>
      <c r="R185" s="52"/>
      <c r="S185" s="52"/>
      <c r="T185" s="52"/>
      <c r="U185" s="52"/>
      <c r="V185" s="52"/>
      <c r="W185" s="52"/>
      <c r="X185" s="52"/>
      <c r="Y185" s="52"/>
      <c r="Z185" s="52"/>
      <c r="AA185" s="52"/>
      <c r="AB185" s="52"/>
      <c r="AC185" s="52"/>
      <c r="AD185" s="52"/>
      <c r="AE185" s="52"/>
    </row>
    <row r="186" spans="2:31">
      <c r="B186" s="56" t="s">
        <v>802</v>
      </c>
      <c r="C186" s="52">
        <f>ROUND(D186/0.735,0)</f>
        <v>3</v>
      </c>
      <c r="D186" s="52">
        <v>2.2000000000000002</v>
      </c>
      <c r="E186" s="167">
        <v>96122295</v>
      </c>
      <c r="F186" s="260">
        <v>3685</v>
      </c>
      <c r="G186" s="1427"/>
      <c r="H186" s="52"/>
      <c r="I186" s="52">
        <v>27.4</v>
      </c>
      <c r="J186" s="52"/>
      <c r="K186" s="52"/>
      <c r="L186" s="52"/>
      <c r="M186" s="52"/>
      <c r="N186" s="52"/>
      <c r="O186" s="52"/>
      <c r="P186" s="52"/>
      <c r="Q186" s="52"/>
      <c r="R186" s="52"/>
      <c r="S186" s="52"/>
      <c r="T186" s="52"/>
      <c r="U186" s="52"/>
      <c r="V186" s="52"/>
      <c r="W186" s="52"/>
      <c r="X186" s="52"/>
      <c r="Y186" s="52"/>
      <c r="Z186" s="52"/>
      <c r="AA186" s="52"/>
      <c r="AB186" s="52"/>
      <c r="AC186" s="52"/>
      <c r="AD186" s="52"/>
      <c r="AE186" s="52"/>
    </row>
    <row r="187" spans="2:31">
      <c r="B187" s="56" t="s">
        <v>803</v>
      </c>
      <c r="C187" s="52">
        <f>ROUND(D187/0.735,0)</f>
        <v>4</v>
      </c>
      <c r="D187" s="52">
        <v>3</v>
      </c>
      <c r="E187" s="167">
        <v>96122296</v>
      </c>
      <c r="F187" s="260">
        <v>4133</v>
      </c>
      <c r="G187" s="1427"/>
      <c r="H187" s="52"/>
      <c r="I187" s="52">
        <v>37.4</v>
      </c>
      <c r="J187" s="52">
        <v>32.799999999999997</v>
      </c>
      <c r="K187" s="52">
        <v>18.100000000000001</v>
      </c>
      <c r="L187" s="52"/>
      <c r="M187" s="52"/>
      <c r="N187" s="52"/>
      <c r="O187" s="52"/>
      <c r="P187" s="52"/>
      <c r="Q187" s="52"/>
      <c r="R187" s="52"/>
      <c r="S187" s="52"/>
      <c r="T187" s="52"/>
      <c r="U187" s="52"/>
      <c r="V187" s="52"/>
      <c r="W187" s="52"/>
      <c r="X187" s="52"/>
      <c r="Y187" s="52"/>
      <c r="Z187" s="52"/>
      <c r="AA187" s="52"/>
      <c r="AB187" s="52"/>
      <c r="AC187" s="52"/>
      <c r="AD187" s="52"/>
      <c r="AE187" s="52"/>
    </row>
    <row r="188" spans="2:31">
      <c r="B188" s="56" t="s">
        <v>804</v>
      </c>
      <c r="C188" s="52">
        <f>ROUND(D188/0.735,0)</f>
        <v>5</v>
      </c>
      <c r="D188" s="52">
        <v>4</v>
      </c>
      <c r="E188" s="167">
        <v>96122297</v>
      </c>
      <c r="F188" s="260">
        <v>4623</v>
      </c>
      <c r="G188" s="1427"/>
      <c r="H188" s="52"/>
      <c r="I188" s="52"/>
      <c r="J188" s="52">
        <v>39.5</v>
      </c>
      <c r="K188" s="52">
        <v>29.2</v>
      </c>
      <c r="L188" s="52"/>
      <c r="M188" s="52"/>
      <c r="N188" s="52"/>
      <c r="O188" s="52"/>
      <c r="P188" s="52"/>
      <c r="Q188" s="52"/>
      <c r="R188" s="52"/>
      <c r="S188" s="52"/>
      <c r="T188" s="52"/>
      <c r="U188" s="52"/>
      <c r="V188" s="52"/>
      <c r="W188" s="52"/>
      <c r="X188" s="52"/>
      <c r="Y188" s="52"/>
      <c r="Z188" s="1427" t="s">
        <v>311</v>
      </c>
      <c r="AA188" s="1427"/>
      <c r="AB188" s="1427"/>
      <c r="AC188" s="1427"/>
      <c r="AD188" s="52"/>
      <c r="AE188" s="52"/>
    </row>
    <row r="189" spans="2:31">
      <c r="B189" s="56" t="s">
        <v>805</v>
      </c>
      <c r="C189" s="52">
        <v>7.5</v>
      </c>
      <c r="D189" s="52">
        <v>5.5</v>
      </c>
      <c r="E189" s="167">
        <v>96122298</v>
      </c>
      <c r="F189" s="260">
        <v>5703</v>
      </c>
      <c r="G189" s="1427"/>
      <c r="H189" s="52"/>
      <c r="I189" s="52"/>
      <c r="J189" s="52"/>
      <c r="K189" s="52">
        <v>35.6</v>
      </c>
      <c r="L189" s="52">
        <v>14.2</v>
      </c>
      <c r="M189" s="52"/>
      <c r="N189" s="52"/>
      <c r="O189" s="52"/>
      <c r="P189" s="52"/>
      <c r="Q189" s="52"/>
      <c r="R189" s="52"/>
      <c r="S189" s="52"/>
      <c r="T189" s="52"/>
      <c r="U189" s="52"/>
      <c r="V189" s="52"/>
      <c r="W189" s="52"/>
      <c r="X189" s="52"/>
      <c r="Y189" s="52"/>
      <c r="Z189" s="1427"/>
      <c r="AA189" s="1427"/>
      <c r="AB189" s="1427"/>
      <c r="AC189" s="1427"/>
      <c r="AD189" s="52"/>
      <c r="AE189" s="52"/>
    </row>
    <row r="190" spans="2:31">
      <c r="B190" s="56" t="s">
        <v>806</v>
      </c>
      <c r="C190" s="52">
        <v>7.5</v>
      </c>
      <c r="D190" s="52">
        <v>5.5</v>
      </c>
      <c r="E190" s="167">
        <v>96122299</v>
      </c>
      <c r="F190" s="260">
        <v>5703</v>
      </c>
      <c r="G190" s="1427"/>
      <c r="H190" s="52"/>
      <c r="I190" s="52"/>
      <c r="J190" s="52"/>
      <c r="K190" s="52">
        <v>39.6</v>
      </c>
      <c r="L190" s="52">
        <v>23.9</v>
      </c>
      <c r="M190" s="52"/>
      <c r="N190" s="52"/>
      <c r="O190" s="52"/>
      <c r="P190" s="52"/>
      <c r="Q190" s="52"/>
      <c r="R190" s="52"/>
      <c r="S190" s="52"/>
      <c r="T190" s="52"/>
      <c r="U190" s="52"/>
      <c r="V190" s="52"/>
      <c r="W190" s="52"/>
      <c r="X190" s="52"/>
      <c r="Y190" s="52"/>
      <c r="Z190" s="1427"/>
      <c r="AA190" s="1427"/>
      <c r="AB190" s="1427"/>
      <c r="AC190" s="1427"/>
      <c r="AD190" s="52"/>
      <c r="AE190" s="52"/>
    </row>
    <row r="191" spans="2:31">
      <c r="B191" s="56" t="s">
        <v>807</v>
      </c>
      <c r="C191" s="52">
        <f t="shared" ref="C191:C208" si="0">ROUND(D191/0.735,0)</f>
        <v>10</v>
      </c>
      <c r="D191" s="52">
        <v>7.5</v>
      </c>
      <c r="E191" s="167">
        <v>96122356</v>
      </c>
      <c r="F191" s="260">
        <v>7045</v>
      </c>
      <c r="G191" s="1427"/>
      <c r="H191" s="52"/>
      <c r="I191" s="52"/>
      <c r="J191" s="52"/>
      <c r="K191" s="52"/>
      <c r="L191" s="52">
        <v>31.8</v>
      </c>
      <c r="M191" s="52"/>
      <c r="N191" s="52"/>
      <c r="O191" s="52"/>
      <c r="P191" s="52"/>
      <c r="Q191" s="52"/>
      <c r="R191" s="52"/>
      <c r="S191" s="52"/>
      <c r="T191" s="52"/>
      <c r="U191" s="52"/>
      <c r="V191" s="52"/>
      <c r="W191" s="52"/>
      <c r="X191" s="52"/>
      <c r="Y191" s="52"/>
      <c r="Z191" s="52"/>
      <c r="AA191" s="52"/>
      <c r="AB191" s="52"/>
      <c r="AC191" s="52"/>
      <c r="AD191" s="52"/>
      <c r="AE191" s="52"/>
    </row>
    <row r="192" spans="2:31">
      <c r="B192" s="56" t="s">
        <v>808</v>
      </c>
      <c r="C192" s="52">
        <f t="shared" si="0"/>
        <v>10</v>
      </c>
      <c r="D192" s="52">
        <v>7.5</v>
      </c>
      <c r="E192" s="167">
        <v>96122357</v>
      </c>
      <c r="F192" s="260">
        <v>7045</v>
      </c>
      <c r="G192" s="1427"/>
      <c r="H192" s="52"/>
      <c r="I192" s="52"/>
      <c r="J192" s="52"/>
      <c r="K192" s="52"/>
      <c r="L192" s="52">
        <v>35.299999999999997</v>
      </c>
      <c r="M192" s="52">
        <v>20.8</v>
      </c>
      <c r="N192" s="52"/>
      <c r="O192" s="52"/>
      <c r="P192" s="52"/>
      <c r="Q192" s="52"/>
      <c r="R192" s="52"/>
      <c r="S192" s="52"/>
      <c r="T192" s="52"/>
      <c r="U192" s="52"/>
      <c r="V192" s="52"/>
      <c r="W192" s="52"/>
      <c r="X192" s="52"/>
      <c r="Y192" s="52"/>
      <c r="Z192" s="52"/>
      <c r="AA192" s="52"/>
      <c r="AB192" s="52"/>
      <c r="AC192" s="52"/>
      <c r="AD192" s="52"/>
      <c r="AE192" s="52"/>
    </row>
    <row r="193" spans="2:31">
      <c r="B193" s="56" t="s">
        <v>809</v>
      </c>
      <c r="C193" s="52">
        <f t="shared" si="0"/>
        <v>15</v>
      </c>
      <c r="D193" s="52">
        <v>11</v>
      </c>
      <c r="E193" s="167">
        <v>96122358</v>
      </c>
      <c r="F193" s="260">
        <v>8838</v>
      </c>
      <c r="G193" s="1427"/>
      <c r="H193" s="52"/>
      <c r="I193" s="52"/>
      <c r="J193" s="52"/>
      <c r="K193" s="52"/>
      <c r="L193" s="52">
        <v>38.200000000000003</v>
      </c>
      <c r="M193" s="52">
        <v>29.8</v>
      </c>
      <c r="N193" s="52">
        <v>23.6</v>
      </c>
      <c r="O193" s="52">
        <v>12.2</v>
      </c>
      <c r="P193" s="52"/>
      <c r="Q193" s="52"/>
      <c r="R193" s="52"/>
      <c r="S193" s="52"/>
      <c r="T193" s="52"/>
      <c r="U193" s="52"/>
      <c r="V193" s="52"/>
      <c r="W193" s="52"/>
      <c r="X193" s="52"/>
      <c r="Y193" s="52"/>
      <c r="Z193" s="52"/>
      <c r="AA193" s="52"/>
      <c r="AB193" s="52"/>
      <c r="AC193" s="52"/>
      <c r="AD193" s="52"/>
      <c r="AE193" s="52"/>
    </row>
    <row r="194" spans="2:31">
      <c r="B194" s="56" t="s">
        <v>810</v>
      </c>
      <c r="C194" s="52">
        <f t="shared" si="0"/>
        <v>15</v>
      </c>
      <c r="D194" s="52">
        <v>11</v>
      </c>
      <c r="E194" s="167">
        <v>96122359</v>
      </c>
      <c r="F194" s="260">
        <v>8838</v>
      </c>
      <c r="G194" s="1427"/>
      <c r="H194" s="52"/>
      <c r="I194" s="52"/>
      <c r="J194" s="52"/>
      <c r="K194" s="52"/>
      <c r="L194" s="52"/>
      <c r="M194" s="52">
        <v>32.9</v>
      </c>
      <c r="N194" s="52">
        <v>27.7</v>
      </c>
      <c r="O194" s="52">
        <v>20</v>
      </c>
      <c r="P194" s="52"/>
      <c r="Q194" s="52"/>
      <c r="R194" s="52"/>
      <c r="S194" s="52"/>
      <c r="T194" s="52"/>
      <c r="U194" s="52"/>
      <c r="V194" s="52"/>
      <c r="W194" s="52"/>
      <c r="X194" s="52"/>
      <c r="Y194" s="52"/>
      <c r="Z194" s="52"/>
      <c r="AA194" s="52"/>
      <c r="AB194" s="52"/>
      <c r="AC194" s="52"/>
      <c r="AD194" s="52"/>
      <c r="AE194" s="52"/>
    </row>
    <row r="195" spans="2:31">
      <c r="B195" s="56" t="s">
        <v>811</v>
      </c>
      <c r="C195" s="52">
        <f t="shared" si="0"/>
        <v>15</v>
      </c>
      <c r="D195" s="52">
        <v>11</v>
      </c>
      <c r="E195" s="167">
        <v>96122360</v>
      </c>
      <c r="F195" s="260">
        <v>9285</v>
      </c>
      <c r="G195" s="1427" t="s">
        <v>812</v>
      </c>
      <c r="H195" s="52"/>
      <c r="I195" s="52"/>
      <c r="J195" s="52"/>
      <c r="K195" s="52"/>
      <c r="L195" s="52"/>
      <c r="M195" s="52">
        <v>35.299999999999997</v>
      </c>
      <c r="N195" s="52">
        <v>31.7</v>
      </c>
      <c r="O195" s="52">
        <v>27.3</v>
      </c>
      <c r="P195" s="52">
        <v>21.3</v>
      </c>
      <c r="Q195" s="52"/>
      <c r="R195" s="52"/>
      <c r="S195" s="52"/>
      <c r="T195" s="52"/>
      <c r="U195" s="52"/>
      <c r="V195" s="52"/>
      <c r="W195" s="52"/>
      <c r="X195" s="52"/>
      <c r="Y195" s="52"/>
      <c r="Z195" s="52"/>
      <c r="AA195" s="52"/>
      <c r="AB195" s="52"/>
      <c r="AC195" s="52"/>
      <c r="AD195" s="52"/>
      <c r="AE195" s="52"/>
    </row>
    <row r="196" spans="2:31">
      <c r="B196" s="56" t="s">
        <v>813</v>
      </c>
      <c r="C196" s="52">
        <f t="shared" si="0"/>
        <v>15</v>
      </c>
      <c r="D196" s="52">
        <v>11</v>
      </c>
      <c r="E196" s="167">
        <v>96122361</v>
      </c>
      <c r="F196" s="260">
        <v>9285</v>
      </c>
      <c r="G196" s="1427"/>
      <c r="H196" s="52"/>
      <c r="I196" s="52"/>
      <c r="J196" s="52"/>
      <c r="K196" s="52"/>
      <c r="L196" s="52"/>
      <c r="M196" s="52">
        <v>37.5</v>
      </c>
      <c r="N196" s="52">
        <v>34.200000000000003</v>
      </c>
      <c r="O196" s="52">
        <v>31.2</v>
      </c>
      <c r="P196" s="52">
        <v>25</v>
      </c>
      <c r="Q196" s="52">
        <v>17.899999999999999</v>
      </c>
      <c r="R196" s="52"/>
      <c r="S196" s="52"/>
      <c r="T196" s="52"/>
      <c r="U196" s="52"/>
      <c r="V196" s="52"/>
      <c r="W196" s="52"/>
      <c r="X196" s="52"/>
      <c r="Y196" s="52"/>
      <c r="Z196" s="52"/>
      <c r="AA196" s="52"/>
      <c r="AB196" s="52"/>
      <c r="AC196" s="52"/>
      <c r="AD196" s="52"/>
      <c r="AE196" s="52"/>
    </row>
    <row r="197" spans="2:31">
      <c r="B197" s="56" t="s">
        <v>814</v>
      </c>
      <c r="C197" s="52">
        <f t="shared" si="0"/>
        <v>20</v>
      </c>
      <c r="D197" s="52">
        <v>15</v>
      </c>
      <c r="E197" s="167">
        <v>96122362</v>
      </c>
      <c r="F197" s="260">
        <v>11102</v>
      </c>
      <c r="G197" s="1427"/>
      <c r="H197" s="52"/>
      <c r="I197" s="52"/>
      <c r="J197" s="52"/>
      <c r="K197" s="52"/>
      <c r="L197" s="52"/>
      <c r="M197" s="52">
        <v>39</v>
      </c>
      <c r="N197" s="52">
        <v>36.4</v>
      </c>
      <c r="O197" s="52">
        <v>33.6</v>
      </c>
      <c r="P197" s="52">
        <v>30.1</v>
      </c>
      <c r="Q197" s="52">
        <v>25.9</v>
      </c>
      <c r="R197" s="52">
        <v>20.399999999999999</v>
      </c>
      <c r="S197" s="52"/>
      <c r="T197" s="52"/>
      <c r="U197" s="52"/>
      <c r="V197" s="52"/>
      <c r="W197" s="52"/>
      <c r="X197" s="52"/>
      <c r="Y197" s="52"/>
      <c r="Z197" s="52"/>
      <c r="AA197" s="52"/>
      <c r="AB197" s="52"/>
      <c r="AC197" s="52"/>
      <c r="AD197" s="52"/>
      <c r="AE197" s="52"/>
    </row>
    <row r="198" spans="2:31">
      <c r="B198" s="56" t="s">
        <v>815</v>
      </c>
      <c r="C198" s="52">
        <f t="shared" si="0"/>
        <v>20</v>
      </c>
      <c r="D198" s="52">
        <v>15</v>
      </c>
      <c r="E198" s="167">
        <v>96122363</v>
      </c>
      <c r="F198" s="260">
        <v>11102</v>
      </c>
      <c r="G198" s="1427"/>
      <c r="H198" s="52"/>
      <c r="I198" s="52"/>
      <c r="J198" s="52"/>
      <c r="K198" s="52"/>
      <c r="L198" s="52"/>
      <c r="M198" s="52"/>
      <c r="N198" s="52">
        <v>38.299999999999997</v>
      </c>
      <c r="O198" s="52">
        <v>35.6</v>
      </c>
      <c r="P198" s="52">
        <v>32.4</v>
      </c>
      <c r="Q198" s="52">
        <v>28.6</v>
      </c>
      <c r="R198" s="52">
        <v>23.9</v>
      </c>
      <c r="S198" s="52">
        <v>17.2</v>
      </c>
      <c r="T198" s="52"/>
      <c r="U198" s="52"/>
      <c r="V198" s="52"/>
      <c r="W198" s="52"/>
      <c r="X198" s="52"/>
      <c r="Y198" s="52"/>
      <c r="Z198" s="52"/>
      <c r="AA198" s="52"/>
      <c r="AB198" s="52"/>
      <c r="AC198" s="52"/>
      <c r="AD198" s="52"/>
      <c r="AE198" s="52"/>
    </row>
    <row r="199" spans="2:31">
      <c r="B199" s="56" t="s">
        <v>816</v>
      </c>
      <c r="C199" s="52">
        <f t="shared" si="0"/>
        <v>20</v>
      </c>
      <c r="D199" s="52">
        <v>15</v>
      </c>
      <c r="E199" s="167">
        <v>96122364</v>
      </c>
      <c r="F199" s="260">
        <v>11530</v>
      </c>
      <c r="G199" s="1427"/>
      <c r="H199" s="52"/>
      <c r="I199" s="52"/>
      <c r="J199" s="52"/>
      <c r="K199" s="52"/>
      <c r="L199" s="52"/>
      <c r="M199" s="52"/>
      <c r="N199" s="52">
        <v>39.1</v>
      </c>
      <c r="O199" s="52">
        <v>36.799999999999997</v>
      </c>
      <c r="P199" s="52">
        <v>34.299999999999997</v>
      </c>
      <c r="Q199" s="52">
        <v>31.5</v>
      </c>
      <c r="R199" s="52">
        <v>28.2</v>
      </c>
      <c r="S199" s="52">
        <v>24.2</v>
      </c>
      <c r="T199" s="52">
        <v>18.8</v>
      </c>
      <c r="U199" s="52"/>
      <c r="V199" s="52"/>
      <c r="W199" s="52"/>
      <c r="X199" s="52"/>
      <c r="Y199" s="52"/>
      <c r="Z199" s="52"/>
      <c r="AA199" s="52"/>
      <c r="AB199" s="52"/>
      <c r="AC199" s="52"/>
      <c r="AD199" s="52"/>
      <c r="AE199" s="52"/>
    </row>
    <row r="200" spans="2:31">
      <c r="B200" s="56" t="s">
        <v>817</v>
      </c>
      <c r="C200" s="52">
        <f t="shared" si="0"/>
        <v>20</v>
      </c>
      <c r="D200" s="52">
        <v>15</v>
      </c>
      <c r="E200" s="167">
        <v>96122365</v>
      </c>
      <c r="F200" s="260">
        <v>11530</v>
      </c>
      <c r="G200" s="1427"/>
      <c r="H200" s="52"/>
      <c r="I200" s="52"/>
      <c r="J200" s="52"/>
      <c r="K200" s="52"/>
      <c r="L200" s="52"/>
      <c r="M200" s="52"/>
      <c r="N200" s="52"/>
      <c r="O200" s="52">
        <v>38.4</v>
      </c>
      <c r="P200" s="52">
        <v>36</v>
      </c>
      <c r="Q200" s="52">
        <v>33.4</v>
      </c>
      <c r="R200" s="52">
        <v>30.3</v>
      </c>
      <c r="S200" s="52">
        <v>26.7</v>
      </c>
      <c r="T200" s="52">
        <v>22.1</v>
      </c>
      <c r="U200" s="52">
        <v>15.7</v>
      </c>
      <c r="V200" s="52"/>
      <c r="W200" s="52"/>
      <c r="X200" s="52"/>
      <c r="Y200" s="52"/>
      <c r="Z200" s="52"/>
      <c r="AA200" s="52"/>
      <c r="AB200" s="52"/>
      <c r="AC200" s="52"/>
      <c r="AD200" s="52"/>
      <c r="AE200" s="52"/>
    </row>
    <row r="201" spans="2:31">
      <c r="B201" s="56" t="s">
        <v>818</v>
      </c>
      <c r="C201" s="52">
        <f t="shared" si="0"/>
        <v>25</v>
      </c>
      <c r="D201" s="52">
        <v>18.5</v>
      </c>
      <c r="E201" s="167">
        <v>96122366</v>
      </c>
      <c r="F201" s="260">
        <v>13118</v>
      </c>
      <c r="G201" s="1427"/>
      <c r="H201" s="52"/>
      <c r="I201" s="52"/>
      <c r="J201" s="52"/>
      <c r="K201" s="52"/>
      <c r="L201" s="52"/>
      <c r="M201" s="52"/>
      <c r="N201" s="52"/>
      <c r="O201" s="56">
        <v>39.6</v>
      </c>
      <c r="P201" s="56">
        <v>37.700000000000003</v>
      </c>
      <c r="Q201" s="56">
        <v>35.5</v>
      </c>
      <c r="R201" s="56">
        <v>33.200000000000003</v>
      </c>
      <c r="S201" s="56">
        <v>30.5</v>
      </c>
      <c r="T201" s="56">
        <v>27.3</v>
      </c>
      <c r="U201" s="56">
        <v>23.5</v>
      </c>
      <c r="V201" s="56">
        <v>18.5</v>
      </c>
      <c r="W201" s="56"/>
      <c r="X201" s="52"/>
      <c r="Y201" s="52"/>
      <c r="Z201" s="52"/>
      <c r="AA201" s="52"/>
      <c r="AB201" s="52"/>
      <c r="AC201" s="52"/>
      <c r="AD201" s="52"/>
      <c r="AE201" s="52"/>
    </row>
    <row r="202" spans="2:31">
      <c r="B202" s="56" t="s">
        <v>819</v>
      </c>
      <c r="C202" s="52">
        <f t="shared" si="0"/>
        <v>25</v>
      </c>
      <c r="D202" s="52">
        <v>18.5</v>
      </c>
      <c r="E202" s="167">
        <v>96122367</v>
      </c>
      <c r="F202" s="260">
        <v>13118</v>
      </c>
      <c r="G202" s="1427"/>
      <c r="H202" s="52"/>
      <c r="I202" s="52"/>
      <c r="J202" s="52"/>
      <c r="K202" s="52"/>
      <c r="L202" s="52"/>
      <c r="M202" s="52"/>
      <c r="N202" s="52"/>
      <c r="O202" s="52"/>
      <c r="P202" s="52">
        <v>39</v>
      </c>
      <c r="Q202" s="52">
        <v>37</v>
      </c>
      <c r="R202" s="52">
        <v>34.799999999999997</v>
      </c>
      <c r="S202" s="52">
        <v>32.299999999999997</v>
      </c>
      <c r="T202" s="52">
        <v>29.4</v>
      </c>
      <c r="U202" s="52">
        <v>25.9</v>
      </c>
      <c r="V202" s="52">
        <v>21.6</v>
      </c>
      <c r="W202" s="52">
        <v>15.8</v>
      </c>
      <c r="X202" s="52"/>
      <c r="Y202" s="52"/>
      <c r="Z202" s="52"/>
      <c r="AA202" s="52"/>
      <c r="AB202" s="52"/>
      <c r="AC202" s="52"/>
      <c r="AD202" s="52"/>
      <c r="AE202" s="52"/>
    </row>
    <row r="203" spans="2:31">
      <c r="B203" s="56" t="s">
        <v>820</v>
      </c>
      <c r="C203" s="52">
        <f t="shared" si="0"/>
        <v>25</v>
      </c>
      <c r="D203" s="52">
        <v>18.5</v>
      </c>
      <c r="E203" s="167">
        <v>96122368</v>
      </c>
      <c r="F203" s="260">
        <v>13546</v>
      </c>
      <c r="G203" s="1427"/>
      <c r="H203" s="52"/>
      <c r="I203" s="52"/>
      <c r="J203" s="52"/>
      <c r="K203" s="52"/>
      <c r="L203" s="52"/>
      <c r="M203" s="52"/>
      <c r="N203" s="52"/>
      <c r="O203" s="52"/>
      <c r="P203" s="52">
        <v>39.6</v>
      </c>
      <c r="Q203" s="52">
        <v>37.9</v>
      </c>
      <c r="R203" s="52">
        <v>36</v>
      </c>
      <c r="S203" s="52">
        <v>33.9</v>
      </c>
      <c r="T203" s="52">
        <v>31.6</v>
      </c>
      <c r="U203" s="52">
        <v>28.9</v>
      </c>
      <c r="V203" s="52">
        <v>25.9</v>
      </c>
      <c r="W203" s="52">
        <v>22.2</v>
      </c>
      <c r="X203" s="52">
        <v>17.3</v>
      </c>
      <c r="Y203" s="52"/>
      <c r="Z203" s="52"/>
      <c r="AA203" s="52"/>
      <c r="AB203" s="52"/>
      <c r="AC203" s="52"/>
      <c r="AD203" s="52"/>
      <c r="AE203" s="52"/>
    </row>
    <row r="204" spans="2:31">
      <c r="B204" s="56" t="s">
        <v>821</v>
      </c>
      <c r="C204" s="52">
        <f t="shared" si="0"/>
        <v>25</v>
      </c>
      <c r="D204" s="52">
        <v>18.5</v>
      </c>
      <c r="E204" s="167">
        <v>96122369</v>
      </c>
      <c r="F204" s="260">
        <v>13546</v>
      </c>
      <c r="G204" s="1427" t="s">
        <v>822</v>
      </c>
      <c r="H204" s="52"/>
      <c r="I204" s="52"/>
      <c r="J204" s="52"/>
      <c r="K204" s="52"/>
      <c r="L204" s="52"/>
      <c r="M204" s="52"/>
      <c r="N204" s="52"/>
      <c r="O204" s="52"/>
      <c r="P204" s="52"/>
      <c r="Q204" s="52">
        <v>39.1</v>
      </c>
      <c r="R204" s="52">
        <v>37.299999999999997</v>
      </c>
      <c r="S204" s="52">
        <v>35.299999999999997</v>
      </c>
      <c r="T204" s="52">
        <v>33.1</v>
      </c>
      <c r="U204" s="52">
        <v>30.6</v>
      </c>
      <c r="V204" s="52">
        <v>27.8</v>
      </c>
      <c r="W204" s="52">
        <v>24.4</v>
      </c>
      <c r="X204" s="52">
        <v>20.3</v>
      </c>
      <c r="Y204" s="52">
        <v>14.8</v>
      </c>
      <c r="Z204" s="52"/>
      <c r="AA204" s="52"/>
      <c r="AB204" s="52"/>
      <c r="AC204" s="52"/>
      <c r="AD204" s="52"/>
      <c r="AE204" s="52"/>
    </row>
    <row r="205" spans="2:31">
      <c r="B205" s="56" t="s">
        <v>823</v>
      </c>
      <c r="C205" s="52">
        <f t="shared" si="0"/>
        <v>30</v>
      </c>
      <c r="D205" s="52">
        <v>22</v>
      </c>
      <c r="E205" s="167">
        <v>96122370</v>
      </c>
      <c r="F205" s="260">
        <v>15266</v>
      </c>
      <c r="G205" s="1427"/>
      <c r="H205" s="52"/>
      <c r="I205" s="52"/>
      <c r="J205" s="52"/>
      <c r="K205" s="52"/>
      <c r="L205" s="52"/>
      <c r="M205" s="52"/>
      <c r="N205" s="52"/>
      <c r="O205" s="52"/>
      <c r="P205" s="52"/>
      <c r="Q205" s="52">
        <v>40</v>
      </c>
      <c r="R205" s="52">
        <v>38.5</v>
      </c>
      <c r="S205" s="52">
        <v>36.700000000000003</v>
      </c>
      <c r="T205" s="52">
        <v>34.9</v>
      </c>
      <c r="U205" s="52">
        <v>32.9</v>
      </c>
      <c r="V205" s="52">
        <v>30.5</v>
      </c>
      <c r="W205" s="52">
        <v>28.2</v>
      </c>
      <c r="X205" s="52">
        <v>25.2</v>
      </c>
      <c r="Y205" s="52">
        <v>21.7</v>
      </c>
      <c r="Z205" s="52">
        <v>17</v>
      </c>
      <c r="AA205" s="52"/>
      <c r="AB205" s="52"/>
      <c r="AC205" s="52"/>
      <c r="AD205" s="52"/>
      <c r="AE205" s="52"/>
    </row>
    <row r="206" spans="2:31">
      <c r="B206" s="56" t="s">
        <v>824</v>
      </c>
      <c r="C206" s="52">
        <f t="shared" si="0"/>
        <v>30</v>
      </c>
      <c r="D206" s="52">
        <v>22</v>
      </c>
      <c r="E206" s="167">
        <v>96122371</v>
      </c>
      <c r="F206" s="260">
        <v>15266</v>
      </c>
      <c r="G206" s="1427"/>
      <c r="H206" s="52"/>
      <c r="I206" s="52"/>
      <c r="J206" s="52"/>
      <c r="K206" s="52"/>
      <c r="L206" s="52"/>
      <c r="M206" s="52"/>
      <c r="N206" s="52"/>
      <c r="O206" s="52"/>
      <c r="P206" s="52"/>
      <c r="Q206" s="52"/>
      <c r="R206" s="52">
        <v>39.6</v>
      </c>
      <c r="S206" s="52">
        <v>37.9</v>
      </c>
      <c r="T206" s="52">
        <v>36.200000000000003</v>
      </c>
      <c r="U206" s="52">
        <v>34.299999999999997</v>
      </c>
      <c r="V206" s="52">
        <v>32.200000000000003</v>
      </c>
      <c r="W206" s="52">
        <v>29.8</v>
      </c>
      <c r="X206" s="52">
        <v>27</v>
      </c>
      <c r="Y206" s="52">
        <v>23.9</v>
      </c>
      <c r="Z206" s="52">
        <v>19.899999999999999</v>
      </c>
      <c r="AA206" s="52"/>
      <c r="AB206" s="52"/>
      <c r="AC206" s="52"/>
      <c r="AD206" s="52"/>
      <c r="AE206" s="52"/>
    </row>
    <row r="207" spans="2:31">
      <c r="B207" s="56" t="s">
        <v>825</v>
      </c>
      <c r="C207" s="52">
        <f t="shared" si="0"/>
        <v>30</v>
      </c>
      <c r="D207" s="52">
        <v>22</v>
      </c>
      <c r="E207" s="167">
        <v>96122372</v>
      </c>
      <c r="F207" s="260">
        <v>15692</v>
      </c>
      <c r="G207" s="1427"/>
      <c r="H207" s="56"/>
      <c r="I207" s="56"/>
      <c r="J207" s="56"/>
      <c r="K207" s="56"/>
      <c r="L207" s="56"/>
      <c r="M207" s="56"/>
      <c r="N207" s="56"/>
      <c r="O207" s="56"/>
      <c r="P207" s="56"/>
      <c r="Q207" s="56"/>
      <c r="R207" s="56">
        <v>40</v>
      </c>
      <c r="S207" s="56">
        <v>38.5</v>
      </c>
      <c r="T207" s="56">
        <v>37</v>
      </c>
      <c r="U207" s="56">
        <v>35.4</v>
      </c>
      <c r="V207" s="56">
        <v>33.6</v>
      </c>
      <c r="W207" s="56">
        <v>31.6</v>
      </c>
      <c r="X207" s="56">
        <v>29.4</v>
      </c>
      <c r="Y207" s="56">
        <v>26.9</v>
      </c>
      <c r="Z207" s="56">
        <v>24.1</v>
      </c>
      <c r="AA207" s="56">
        <v>16.399999999999999</v>
      </c>
      <c r="AB207" s="56"/>
      <c r="AC207" s="56"/>
      <c r="AD207" s="52"/>
      <c r="AE207" s="52"/>
    </row>
    <row r="208" spans="2:31">
      <c r="B208" s="56" t="s">
        <v>826</v>
      </c>
      <c r="C208" s="52">
        <f t="shared" si="0"/>
        <v>30</v>
      </c>
      <c r="D208" s="52">
        <v>22</v>
      </c>
      <c r="E208" s="167">
        <v>96122373</v>
      </c>
      <c r="F208" s="260">
        <v>15692</v>
      </c>
      <c r="G208" s="1427"/>
      <c r="H208" s="52"/>
      <c r="I208" s="52"/>
      <c r="J208" s="52"/>
      <c r="K208" s="52"/>
      <c r="L208" s="52"/>
      <c r="M208" s="52"/>
      <c r="N208" s="52"/>
      <c r="O208" s="52"/>
      <c r="P208" s="52"/>
      <c r="Q208" s="52"/>
      <c r="R208" s="52"/>
      <c r="S208" s="52">
        <v>39.6</v>
      </c>
      <c r="T208" s="52">
        <v>38.1</v>
      </c>
      <c r="U208" s="52">
        <v>36.6</v>
      </c>
      <c r="V208" s="52">
        <v>34.9</v>
      </c>
      <c r="W208" s="52">
        <v>33</v>
      </c>
      <c r="X208" s="52">
        <v>30.9</v>
      </c>
      <c r="Y208" s="52">
        <v>28.6</v>
      </c>
      <c r="Z208" s="52">
        <v>25.8</v>
      </c>
      <c r="AA208" s="52">
        <v>18.600000000000001</v>
      </c>
      <c r="AB208" s="52"/>
      <c r="AC208" s="52"/>
      <c r="AD208" s="52"/>
      <c r="AE208" s="52"/>
    </row>
    <row r="209" spans="2:31">
      <c r="B209" s="56" t="s">
        <v>827</v>
      </c>
      <c r="C209" s="52">
        <v>40</v>
      </c>
      <c r="D209" s="52">
        <v>30</v>
      </c>
      <c r="E209" s="167">
        <v>96122374</v>
      </c>
      <c r="F209" s="260">
        <v>17432</v>
      </c>
      <c r="G209" s="1427"/>
      <c r="H209" s="52"/>
      <c r="I209" s="52"/>
      <c r="J209" s="52"/>
      <c r="K209" s="52"/>
      <c r="L209" s="52"/>
      <c r="M209" s="52"/>
      <c r="N209" s="52"/>
      <c r="O209" s="52"/>
      <c r="P209" s="52"/>
      <c r="Q209" s="52"/>
      <c r="R209" s="52"/>
      <c r="S209" s="52"/>
      <c r="T209" s="52">
        <v>39.299999999999997</v>
      </c>
      <c r="U209" s="52">
        <v>37.9</v>
      </c>
      <c r="V209" s="52">
        <v>36.5</v>
      </c>
      <c r="W209" s="52">
        <v>34.9</v>
      </c>
      <c r="X209" s="52">
        <v>33.200000000000003</v>
      </c>
      <c r="Y209" s="52">
        <v>31.4</v>
      </c>
      <c r="Z209" s="52">
        <v>29.3</v>
      </c>
      <c r="AA209" s="52">
        <v>24.3</v>
      </c>
      <c r="AB209" s="52">
        <v>21.1</v>
      </c>
      <c r="AC209" s="52">
        <v>17</v>
      </c>
      <c r="AD209" s="52"/>
      <c r="AE209" s="52"/>
    </row>
    <row r="210" spans="2:31">
      <c r="B210" s="56" t="s">
        <v>828</v>
      </c>
      <c r="C210" s="52">
        <v>40</v>
      </c>
      <c r="D210" s="52">
        <v>30</v>
      </c>
      <c r="E210" s="167">
        <v>96122375</v>
      </c>
      <c r="F210" s="260">
        <v>17432</v>
      </c>
      <c r="G210" s="1427"/>
      <c r="H210" s="52"/>
      <c r="I210" s="52"/>
      <c r="J210" s="52"/>
      <c r="K210" s="52"/>
      <c r="L210" s="52"/>
      <c r="M210" s="52"/>
      <c r="N210" s="52"/>
      <c r="O210" s="52"/>
      <c r="P210" s="52"/>
      <c r="Q210" s="52"/>
      <c r="R210" s="52"/>
      <c r="S210" s="52"/>
      <c r="T210" s="52"/>
      <c r="U210" s="52">
        <v>39</v>
      </c>
      <c r="V210" s="52">
        <v>37.5</v>
      </c>
      <c r="W210" s="52">
        <v>36</v>
      </c>
      <c r="X210" s="52">
        <v>34.4</v>
      </c>
      <c r="Y210" s="52">
        <v>32.700000000000003</v>
      </c>
      <c r="Z210" s="52">
        <v>30.7</v>
      </c>
      <c r="AA210" s="52"/>
      <c r="AB210" s="52"/>
      <c r="AC210" s="52"/>
      <c r="AD210" s="52"/>
      <c r="AE210" s="52"/>
    </row>
    <row r="211" spans="2:31">
      <c r="B211" s="56" t="s">
        <v>829</v>
      </c>
      <c r="C211" s="52">
        <v>40</v>
      </c>
      <c r="D211" s="52">
        <v>30</v>
      </c>
      <c r="E211" s="167">
        <v>96122376</v>
      </c>
      <c r="F211" s="260">
        <v>17880</v>
      </c>
      <c r="G211" s="1427"/>
      <c r="H211" s="52"/>
      <c r="I211" s="52"/>
      <c r="J211" s="52"/>
      <c r="K211" s="52"/>
      <c r="L211" s="52"/>
      <c r="M211" s="52"/>
      <c r="N211" s="52"/>
      <c r="O211" s="52"/>
      <c r="P211" s="52"/>
      <c r="Q211" s="52"/>
      <c r="R211" s="52"/>
      <c r="S211" s="52"/>
      <c r="T211" s="52"/>
      <c r="U211" s="52">
        <v>39.5</v>
      </c>
      <c r="V211" s="52">
        <v>38.200000000000003</v>
      </c>
      <c r="W211" s="52">
        <v>36.799999999999997</v>
      </c>
      <c r="X211" s="52">
        <v>35.4</v>
      </c>
      <c r="Y211" s="52">
        <v>33.799999999999997</v>
      </c>
      <c r="Z211" s="52">
        <v>32.200000000000003</v>
      </c>
      <c r="AA211" s="52">
        <v>28.3</v>
      </c>
      <c r="AB211" s="52">
        <v>26.1</v>
      </c>
      <c r="AC211" s="52">
        <v>23.5</v>
      </c>
      <c r="AD211" s="52">
        <v>20.399999999999999</v>
      </c>
      <c r="AE211" s="52">
        <v>16.399999999999999</v>
      </c>
    </row>
    <row r="212" spans="2:31">
      <c r="B212" s="56" t="s">
        <v>830</v>
      </c>
      <c r="C212" s="52">
        <v>40</v>
      </c>
      <c r="D212" s="52">
        <v>30</v>
      </c>
      <c r="E212" s="167">
        <v>96122377</v>
      </c>
      <c r="F212" s="260">
        <v>17880</v>
      </c>
      <c r="G212" s="1427"/>
      <c r="H212" s="52"/>
      <c r="I212" s="52"/>
      <c r="J212" s="52"/>
      <c r="K212" s="52"/>
      <c r="L212" s="52"/>
      <c r="M212" s="52"/>
      <c r="N212" s="52"/>
      <c r="O212" s="52"/>
      <c r="P212" s="52"/>
      <c r="Q212" s="52"/>
      <c r="R212" s="52"/>
      <c r="S212" s="52"/>
      <c r="T212" s="52"/>
      <c r="U212" s="52">
        <v>39.700000000000003</v>
      </c>
      <c r="V212" s="52">
        <v>39</v>
      </c>
      <c r="W212" s="52">
        <v>37.799999999999997</v>
      </c>
      <c r="X212" s="52">
        <v>36.4</v>
      </c>
      <c r="Y212" s="52">
        <v>34.9</v>
      </c>
      <c r="Z212" s="52">
        <v>33.299999999999997</v>
      </c>
      <c r="AA212" s="52">
        <v>29.7</v>
      </c>
      <c r="AB212" s="52">
        <v>27.5</v>
      </c>
      <c r="AC212" s="52">
        <v>25.1</v>
      </c>
      <c r="AD212" s="52">
        <v>22.3</v>
      </c>
      <c r="AE212" s="52">
        <v>18.899999999999999</v>
      </c>
    </row>
    <row r="213" spans="2:31">
      <c r="B213" s="1" t="s">
        <v>355</v>
      </c>
      <c r="I213" s="10"/>
      <c r="J213" s="10"/>
      <c r="K213" s="10"/>
      <c r="L213" s="10"/>
      <c r="M213" s="10"/>
      <c r="N213" s="10"/>
      <c r="O213" s="10"/>
      <c r="P213" s="10"/>
      <c r="Q213" s="10"/>
      <c r="R213" s="10"/>
      <c r="S213" s="10"/>
      <c r="T213" s="10"/>
      <c r="U213" s="10"/>
      <c r="V213" s="10"/>
      <c r="W213" s="10"/>
      <c r="X213" s="10"/>
      <c r="Y213" s="10"/>
      <c r="Z213" s="10"/>
      <c r="AA213" s="10"/>
      <c r="AB213" s="10"/>
      <c r="AC213" s="10"/>
    </row>
    <row r="214" spans="2:31">
      <c r="F214" s="49"/>
      <c r="I214" s="10"/>
      <c r="J214" s="10"/>
      <c r="K214" s="10"/>
      <c r="L214" s="10"/>
      <c r="M214" s="10"/>
      <c r="N214" s="10"/>
      <c r="O214" s="10"/>
      <c r="P214" s="10"/>
      <c r="Q214" s="10"/>
      <c r="R214" s="10"/>
      <c r="S214" s="10"/>
      <c r="T214" s="10"/>
      <c r="U214" s="10"/>
      <c r="V214" s="10"/>
      <c r="W214" s="10"/>
      <c r="X214" s="10"/>
      <c r="Y214" s="10"/>
      <c r="Z214" s="10"/>
      <c r="AA214" s="10"/>
      <c r="AB214" s="10"/>
      <c r="AC214" s="10"/>
    </row>
    <row r="215" spans="2:31">
      <c r="F215" s="49"/>
      <c r="I215" s="10"/>
      <c r="J215" s="10"/>
      <c r="K215" s="10"/>
      <c r="L215" s="10"/>
      <c r="M215" s="10"/>
      <c r="N215" s="10"/>
      <c r="O215" s="10"/>
      <c r="P215" s="10"/>
      <c r="Q215" s="10"/>
      <c r="R215" s="10"/>
      <c r="S215" s="10"/>
      <c r="T215" s="10"/>
      <c r="U215" s="10"/>
      <c r="V215" s="10"/>
      <c r="W215" s="10"/>
      <c r="X215" s="10"/>
      <c r="Y215" s="10"/>
      <c r="Z215" s="10"/>
      <c r="AA215" s="10"/>
      <c r="AB215" s="10"/>
      <c r="AC215" s="10"/>
    </row>
    <row r="216" spans="2:31">
      <c r="F216" s="49"/>
      <c r="I216" s="10"/>
      <c r="J216" s="10"/>
      <c r="K216" s="10"/>
      <c r="L216" s="10"/>
      <c r="M216" s="10"/>
      <c r="N216" s="10"/>
      <c r="O216" s="10"/>
      <c r="P216" s="10"/>
      <c r="Q216" s="10"/>
      <c r="R216" s="10"/>
      <c r="S216" s="10"/>
      <c r="T216" s="10"/>
      <c r="U216" s="10"/>
      <c r="V216" s="10"/>
      <c r="W216" s="10"/>
      <c r="X216" s="10"/>
      <c r="Y216" s="10"/>
      <c r="Z216" s="10"/>
      <c r="AA216" s="10"/>
      <c r="AB216" s="10"/>
      <c r="AC216" s="10"/>
    </row>
    <row r="217" spans="2:31">
      <c r="F217" s="49"/>
      <c r="I217" s="10"/>
      <c r="J217" s="10"/>
      <c r="K217" s="10"/>
      <c r="L217" s="10"/>
      <c r="M217" s="10"/>
      <c r="N217" s="10"/>
      <c r="O217" s="10"/>
      <c r="P217" s="10"/>
      <c r="Q217" s="10"/>
      <c r="R217" s="10"/>
      <c r="S217" s="10"/>
      <c r="T217" s="10"/>
      <c r="U217" s="10"/>
      <c r="V217" s="10"/>
      <c r="W217" s="10"/>
      <c r="X217" s="10"/>
      <c r="Y217" s="10"/>
      <c r="Z217" s="10"/>
      <c r="AA217" s="10"/>
      <c r="AB217" s="10"/>
      <c r="AC217" s="10"/>
    </row>
    <row r="218" spans="2:31">
      <c r="F218" s="49"/>
      <c r="I218" s="10"/>
      <c r="J218" s="10"/>
      <c r="K218" s="10"/>
      <c r="L218" s="10"/>
      <c r="M218" s="10"/>
      <c r="N218" s="10"/>
      <c r="O218" s="10"/>
      <c r="P218" s="10"/>
      <c r="Q218" s="10"/>
      <c r="R218" s="10"/>
      <c r="S218" s="10"/>
      <c r="T218" s="10"/>
      <c r="U218" s="10"/>
      <c r="V218" s="10"/>
      <c r="W218" s="10"/>
      <c r="X218" s="10"/>
      <c r="Y218" s="10"/>
      <c r="Z218" s="10"/>
      <c r="AA218" s="10"/>
      <c r="AB218" s="10"/>
      <c r="AC218" s="10"/>
    </row>
    <row r="219" spans="2:31">
      <c r="F219" s="49"/>
      <c r="I219" s="10"/>
      <c r="J219" s="10"/>
      <c r="K219" s="10"/>
      <c r="L219" s="10"/>
      <c r="M219" s="10"/>
      <c r="N219" s="10"/>
      <c r="O219" s="10"/>
      <c r="P219" s="10"/>
      <c r="Q219" s="10"/>
      <c r="R219" s="10"/>
      <c r="S219" s="10"/>
      <c r="T219" s="10"/>
      <c r="U219" s="10"/>
      <c r="V219" s="10"/>
      <c r="W219" s="10"/>
      <c r="X219" s="10"/>
      <c r="Y219" s="10"/>
      <c r="Z219" s="10"/>
      <c r="AA219" s="10"/>
      <c r="AB219" s="10"/>
      <c r="AC219" s="10"/>
    </row>
    <row r="220" spans="2:31">
      <c r="F220" s="49"/>
      <c r="I220" s="10"/>
      <c r="J220" s="10"/>
      <c r="K220" s="10"/>
      <c r="L220" s="10"/>
      <c r="M220" s="10"/>
      <c r="N220" s="10"/>
      <c r="O220" s="10"/>
      <c r="P220" s="10"/>
      <c r="Q220" s="10"/>
      <c r="R220" s="10"/>
      <c r="S220" s="10"/>
      <c r="T220" s="10"/>
      <c r="U220" s="10"/>
      <c r="V220" s="10"/>
      <c r="W220" s="10"/>
      <c r="X220" s="10"/>
      <c r="Y220" s="10"/>
      <c r="Z220" s="10"/>
      <c r="AA220" s="10"/>
      <c r="AB220" s="10"/>
      <c r="AC220" s="10"/>
    </row>
    <row r="221" spans="2:31" s="20" customFormat="1" ht="25.8">
      <c r="B221" s="199" t="s">
        <v>271</v>
      </c>
      <c r="C221" s="41"/>
      <c r="D221" s="41"/>
      <c r="E221" s="41"/>
      <c r="F221" s="50"/>
      <c r="G221" s="41"/>
    </row>
    <row r="222" spans="2:31" s="42" customFormat="1" ht="16.8">
      <c r="B222" s="42" t="s">
        <v>681</v>
      </c>
      <c r="C222" s="43"/>
      <c r="D222" s="43"/>
      <c r="E222" s="43"/>
      <c r="F222" s="51"/>
      <c r="G222" s="43"/>
    </row>
    <row r="223" spans="2:31" ht="6" customHeight="1">
      <c r="F223" s="49"/>
      <c r="H223" s="1"/>
    </row>
    <row r="224" spans="2:31" ht="6" customHeight="1">
      <c r="F224" s="49"/>
      <c r="H224" s="1"/>
    </row>
    <row r="225" spans="2:31" ht="12" customHeight="1">
      <c r="B225" s="1428" t="s">
        <v>300</v>
      </c>
      <c r="C225" s="1428" t="s">
        <v>301</v>
      </c>
      <c r="D225" s="1428"/>
      <c r="E225" s="1428" t="s">
        <v>218</v>
      </c>
      <c r="F225" s="1438" t="s">
        <v>219</v>
      </c>
      <c r="G225" s="1439" t="s">
        <v>564</v>
      </c>
      <c r="H225" s="1428" t="s">
        <v>303</v>
      </c>
      <c r="I225" s="1428"/>
      <c r="J225" s="1428"/>
      <c r="K225" s="1428"/>
      <c r="L225" s="1428"/>
      <c r="M225" s="1428"/>
      <c r="N225" s="1428"/>
      <c r="O225" s="1428"/>
      <c r="P225" s="1428"/>
      <c r="Q225" s="1428"/>
      <c r="R225" s="1428"/>
      <c r="S225" s="1428"/>
      <c r="T225" s="1428"/>
      <c r="U225" s="1428"/>
      <c r="V225" s="1428"/>
      <c r="W225" s="1428"/>
      <c r="X225" s="1428"/>
      <c r="Y225" s="1428"/>
      <c r="Z225" s="1428"/>
      <c r="AA225" s="1428"/>
      <c r="AB225" s="1428"/>
      <c r="AC225" s="1428"/>
      <c r="AD225" s="1428"/>
      <c r="AE225" s="1428"/>
    </row>
    <row r="226" spans="2:31">
      <c r="B226" s="1428"/>
      <c r="C226" s="1428"/>
      <c r="D226" s="1428"/>
      <c r="E226" s="1428"/>
      <c r="F226" s="1438"/>
      <c r="G226" s="1439"/>
      <c r="H226" s="1428"/>
      <c r="I226" s="1428"/>
      <c r="J226" s="1428"/>
      <c r="K226" s="1428"/>
      <c r="L226" s="1428"/>
      <c r="M226" s="1428"/>
      <c r="N226" s="1428"/>
      <c r="O226" s="1428"/>
      <c r="P226" s="1428"/>
      <c r="Q226" s="1428"/>
      <c r="R226" s="1428"/>
      <c r="S226" s="1428"/>
      <c r="T226" s="1428"/>
      <c r="U226" s="1428"/>
      <c r="V226" s="1428"/>
      <c r="W226" s="1428"/>
      <c r="X226" s="1428"/>
      <c r="Y226" s="1428"/>
      <c r="Z226" s="1428"/>
      <c r="AA226" s="1428"/>
      <c r="AB226" s="1428"/>
      <c r="AC226" s="1428"/>
      <c r="AD226" s="1428"/>
      <c r="AE226" s="1428"/>
    </row>
    <row r="227" spans="2:31">
      <c r="B227" s="1428"/>
      <c r="C227" s="189" t="s">
        <v>304</v>
      </c>
      <c r="D227" s="189" t="s">
        <v>305</v>
      </c>
      <c r="E227" s="1428"/>
      <c r="F227" s="1438"/>
      <c r="G227" s="1439"/>
      <c r="H227" s="189">
        <v>5</v>
      </c>
      <c r="I227" s="189">
        <v>15</v>
      </c>
      <c r="J227" s="189">
        <v>20</v>
      </c>
      <c r="K227" s="189">
        <v>30</v>
      </c>
      <c r="L227" s="189">
        <v>50</v>
      </c>
      <c r="M227" s="189">
        <v>70</v>
      </c>
      <c r="N227" s="189">
        <v>80</v>
      </c>
      <c r="O227" s="189">
        <v>90</v>
      </c>
      <c r="P227" s="189">
        <v>100</v>
      </c>
      <c r="Q227" s="189">
        <v>110</v>
      </c>
      <c r="R227" s="189">
        <v>120</v>
      </c>
      <c r="S227" s="189">
        <v>130</v>
      </c>
      <c r="T227" s="189">
        <v>140</v>
      </c>
      <c r="U227" s="189">
        <v>150</v>
      </c>
      <c r="V227" s="189">
        <v>160</v>
      </c>
      <c r="W227" s="189">
        <v>170</v>
      </c>
      <c r="X227" s="189">
        <v>180</v>
      </c>
      <c r="Y227" s="189">
        <v>190</v>
      </c>
      <c r="Z227" s="189">
        <v>200</v>
      </c>
      <c r="AA227" s="189">
        <v>220</v>
      </c>
      <c r="AB227" s="189">
        <v>230</v>
      </c>
      <c r="AC227" s="189">
        <v>240</v>
      </c>
      <c r="AD227" s="190">
        <v>250</v>
      </c>
      <c r="AE227" s="190">
        <v>260</v>
      </c>
    </row>
    <row r="228" spans="2:31">
      <c r="B228" s="56" t="s">
        <v>831</v>
      </c>
      <c r="C228" s="52">
        <f>ROUND(D228/0.735,0)</f>
        <v>4</v>
      </c>
      <c r="D228" s="52">
        <v>3</v>
      </c>
      <c r="E228" s="167">
        <v>96123066</v>
      </c>
      <c r="F228" s="260">
        <v>4133</v>
      </c>
      <c r="G228" s="1427" t="s">
        <v>832</v>
      </c>
      <c r="H228" s="52"/>
      <c r="I228" s="52">
        <v>44.7</v>
      </c>
      <c r="J228" s="52">
        <v>26</v>
      </c>
      <c r="K228" s="52"/>
      <c r="L228" s="52"/>
      <c r="M228" s="52"/>
      <c r="N228" s="52"/>
      <c r="O228" s="52"/>
      <c r="P228" s="52"/>
      <c r="Q228" s="52"/>
      <c r="R228" s="52"/>
      <c r="S228" s="52"/>
      <c r="T228" s="52"/>
      <c r="U228" s="52"/>
      <c r="V228" s="52"/>
      <c r="W228" s="52"/>
      <c r="X228" s="52"/>
      <c r="Y228" s="52"/>
      <c r="Z228" s="52"/>
      <c r="AA228" s="52"/>
      <c r="AB228" s="52"/>
      <c r="AC228" s="52"/>
      <c r="AD228" s="52"/>
      <c r="AE228" s="52"/>
    </row>
    <row r="229" spans="2:31">
      <c r="B229" s="56" t="s">
        <v>833</v>
      </c>
      <c r="C229" s="52">
        <f>ROUND(D229/0.735,0)</f>
        <v>5</v>
      </c>
      <c r="D229" s="52">
        <v>4</v>
      </c>
      <c r="E229" s="167">
        <v>96123067</v>
      </c>
      <c r="F229" s="260">
        <v>4847</v>
      </c>
      <c r="G229" s="1427"/>
      <c r="H229" s="52"/>
      <c r="I229" s="52">
        <v>55.4</v>
      </c>
      <c r="J229" s="52">
        <v>42.2</v>
      </c>
      <c r="K229" s="52"/>
      <c r="L229" s="52"/>
      <c r="M229" s="52"/>
      <c r="N229" s="52"/>
      <c r="O229" s="52"/>
      <c r="P229" s="52"/>
      <c r="Q229" s="52"/>
      <c r="R229" s="52"/>
      <c r="S229" s="52"/>
      <c r="T229" s="52"/>
      <c r="U229" s="52"/>
      <c r="V229" s="52"/>
      <c r="W229" s="52"/>
      <c r="X229" s="52"/>
      <c r="Y229" s="52"/>
      <c r="Z229" s="52"/>
      <c r="AA229" s="52"/>
      <c r="AB229" s="52"/>
      <c r="AC229" s="52"/>
      <c r="AD229" s="52"/>
      <c r="AE229" s="52"/>
    </row>
    <row r="230" spans="2:31">
      <c r="B230" s="56" t="s">
        <v>834</v>
      </c>
      <c r="C230" s="52">
        <v>7.5</v>
      </c>
      <c r="D230" s="52">
        <v>5.5</v>
      </c>
      <c r="E230" s="167">
        <v>96123068</v>
      </c>
      <c r="F230" s="260">
        <v>5824</v>
      </c>
      <c r="G230" s="1427"/>
      <c r="H230" s="52"/>
      <c r="I230" s="52"/>
      <c r="J230" s="52">
        <v>56.8</v>
      </c>
      <c r="K230" s="52">
        <v>45.6</v>
      </c>
      <c r="L230" s="52"/>
      <c r="M230" s="52"/>
      <c r="N230" s="52"/>
      <c r="O230" s="52"/>
      <c r="P230" s="52"/>
      <c r="Q230" s="52"/>
      <c r="R230" s="52"/>
      <c r="S230" s="52"/>
      <c r="T230" s="52"/>
      <c r="U230" s="52"/>
      <c r="V230" s="52"/>
      <c r="W230" s="52"/>
      <c r="X230" s="52"/>
      <c r="Y230" s="52"/>
      <c r="Z230" s="52"/>
      <c r="AA230" s="52"/>
      <c r="AB230" s="52"/>
      <c r="AC230" s="52"/>
      <c r="AD230" s="52"/>
      <c r="AE230" s="52"/>
    </row>
    <row r="231" spans="2:31">
      <c r="B231" s="56" t="s">
        <v>835</v>
      </c>
      <c r="C231" s="52">
        <f t="shared" ref="C231:C239" si="1">ROUND(D231/0.735,0)</f>
        <v>10</v>
      </c>
      <c r="D231" s="52">
        <v>7.5</v>
      </c>
      <c r="E231" s="167">
        <v>96123119</v>
      </c>
      <c r="F231" s="260">
        <v>7045</v>
      </c>
      <c r="G231" s="1427"/>
      <c r="H231" s="52"/>
      <c r="I231" s="52"/>
      <c r="J231" s="52"/>
      <c r="K231" s="52">
        <v>55.9</v>
      </c>
      <c r="L231" s="52">
        <v>18</v>
      </c>
      <c r="M231" s="52"/>
      <c r="N231" s="52"/>
      <c r="O231" s="52"/>
      <c r="P231" s="52"/>
      <c r="Q231" s="52"/>
      <c r="R231" s="52"/>
      <c r="S231" s="52"/>
      <c r="T231" s="52"/>
      <c r="U231" s="52"/>
      <c r="V231" s="52"/>
      <c r="W231" s="52"/>
      <c r="X231" s="52"/>
      <c r="Y231" s="52"/>
      <c r="Z231" s="1427" t="s">
        <v>311</v>
      </c>
      <c r="AA231" s="1427"/>
      <c r="AB231" s="1427"/>
      <c r="AC231" s="1427"/>
      <c r="AD231" s="52"/>
      <c r="AE231" s="52"/>
    </row>
    <row r="232" spans="2:31">
      <c r="B232" s="56" t="s">
        <v>836</v>
      </c>
      <c r="C232" s="52">
        <f t="shared" si="1"/>
        <v>15</v>
      </c>
      <c r="D232" s="52">
        <v>11</v>
      </c>
      <c r="E232" s="167">
        <v>96123120</v>
      </c>
      <c r="F232" s="260">
        <v>8858</v>
      </c>
      <c r="G232" s="1427"/>
      <c r="H232" s="52"/>
      <c r="I232" s="52"/>
      <c r="J232" s="52"/>
      <c r="K232" s="52"/>
      <c r="L232" s="52">
        <v>46.7</v>
      </c>
      <c r="M232" s="52"/>
      <c r="N232" s="52"/>
      <c r="O232" s="52"/>
      <c r="P232" s="52"/>
      <c r="Q232" s="52"/>
      <c r="R232" s="52"/>
      <c r="S232" s="52"/>
      <c r="T232" s="52"/>
      <c r="U232" s="52"/>
      <c r="V232" s="52"/>
      <c r="W232" s="52"/>
      <c r="X232" s="52"/>
      <c r="Y232" s="52"/>
      <c r="Z232" s="1427"/>
      <c r="AA232" s="1427"/>
      <c r="AB232" s="1427"/>
      <c r="AC232" s="1427"/>
      <c r="AD232" s="52"/>
      <c r="AE232" s="52"/>
    </row>
    <row r="233" spans="2:31">
      <c r="B233" s="56" t="s">
        <v>837</v>
      </c>
      <c r="C233" s="52">
        <f t="shared" si="1"/>
        <v>15</v>
      </c>
      <c r="D233" s="52">
        <v>11</v>
      </c>
      <c r="E233" s="167">
        <v>96123121</v>
      </c>
      <c r="F233" s="260">
        <v>8858</v>
      </c>
      <c r="G233" s="1427"/>
      <c r="H233" s="52"/>
      <c r="I233" s="52"/>
      <c r="J233" s="52"/>
      <c r="K233" s="52"/>
      <c r="L233" s="52">
        <v>53.2</v>
      </c>
      <c r="M233" s="52">
        <v>31.8</v>
      </c>
      <c r="N233" s="52"/>
      <c r="O233" s="52"/>
      <c r="P233" s="52"/>
      <c r="Q233" s="52"/>
      <c r="R233" s="52"/>
      <c r="S233" s="52"/>
      <c r="T233" s="52"/>
      <c r="U233" s="52"/>
      <c r="V233" s="52"/>
      <c r="W233" s="52"/>
      <c r="X233" s="52"/>
      <c r="Y233" s="52"/>
      <c r="Z233" s="1427"/>
      <c r="AA233" s="1427"/>
      <c r="AB233" s="1427"/>
      <c r="AC233" s="1427"/>
      <c r="AD233" s="52"/>
      <c r="AE233" s="52"/>
    </row>
    <row r="234" spans="2:31">
      <c r="B234" s="56" t="s">
        <v>838</v>
      </c>
      <c r="C234" s="52">
        <f t="shared" si="1"/>
        <v>20</v>
      </c>
      <c r="D234" s="52">
        <v>15</v>
      </c>
      <c r="E234" s="167">
        <v>96123122</v>
      </c>
      <c r="F234" s="260">
        <v>11123</v>
      </c>
      <c r="G234" s="1427"/>
      <c r="H234" s="52"/>
      <c r="I234" s="52"/>
      <c r="J234" s="52"/>
      <c r="K234" s="52"/>
      <c r="L234" s="52">
        <v>57.8</v>
      </c>
      <c r="M234" s="52">
        <v>46.4</v>
      </c>
      <c r="N234" s="52">
        <v>38.5</v>
      </c>
      <c r="O234" s="52">
        <v>26.9</v>
      </c>
      <c r="P234" s="52"/>
      <c r="Q234" s="52"/>
      <c r="R234" s="52"/>
      <c r="S234" s="52"/>
      <c r="T234" s="52"/>
      <c r="U234" s="52"/>
      <c r="V234" s="52"/>
      <c r="W234" s="52"/>
      <c r="X234" s="52"/>
      <c r="Y234" s="52"/>
      <c r="Z234" s="52"/>
      <c r="AA234" s="52"/>
      <c r="AB234" s="52"/>
      <c r="AC234" s="52"/>
      <c r="AD234" s="52"/>
      <c r="AE234" s="52"/>
    </row>
    <row r="235" spans="2:31">
      <c r="B235" s="56" t="s">
        <v>839</v>
      </c>
      <c r="C235" s="52">
        <f t="shared" si="1"/>
        <v>20</v>
      </c>
      <c r="D235" s="52">
        <v>15</v>
      </c>
      <c r="E235" s="167">
        <v>96123123</v>
      </c>
      <c r="F235" s="260">
        <v>11123</v>
      </c>
      <c r="G235" s="1427"/>
      <c r="H235" s="52"/>
      <c r="I235" s="52"/>
      <c r="J235" s="52"/>
      <c r="K235" s="52"/>
      <c r="L235" s="52"/>
      <c r="M235" s="52">
        <v>51.5</v>
      </c>
      <c r="N235" s="52">
        <v>44.8</v>
      </c>
      <c r="O235" s="52">
        <v>36</v>
      </c>
      <c r="P235" s="52">
        <v>21.6</v>
      </c>
      <c r="Q235" s="52" t="s">
        <v>460</v>
      </c>
      <c r="R235" s="52"/>
      <c r="S235" s="52"/>
      <c r="T235" s="52"/>
      <c r="U235" s="52"/>
      <c r="V235" s="52"/>
      <c r="W235" s="52"/>
      <c r="X235" s="52"/>
      <c r="Y235" s="52"/>
      <c r="Z235" s="52"/>
      <c r="AA235" s="52"/>
      <c r="AB235" s="52"/>
      <c r="AC235" s="52"/>
      <c r="AD235" s="52"/>
      <c r="AE235" s="52"/>
    </row>
    <row r="236" spans="2:31">
      <c r="B236" s="56" t="s">
        <v>840</v>
      </c>
      <c r="C236" s="52">
        <f t="shared" si="1"/>
        <v>25</v>
      </c>
      <c r="D236" s="52">
        <v>18.5</v>
      </c>
      <c r="E236" s="167">
        <v>96123124</v>
      </c>
      <c r="F236" s="260">
        <v>13078</v>
      </c>
      <c r="G236" s="1427"/>
      <c r="H236" s="52"/>
      <c r="I236" s="52"/>
      <c r="J236" s="52"/>
      <c r="K236" s="52"/>
      <c r="L236" s="52"/>
      <c r="M236" s="52">
        <v>56.3</v>
      </c>
      <c r="N236" s="52">
        <v>51.8</v>
      </c>
      <c r="O236" s="52">
        <v>46.5</v>
      </c>
      <c r="P236" s="52">
        <v>40.4</v>
      </c>
      <c r="Q236" s="52">
        <v>32.6</v>
      </c>
      <c r="R236" s="52"/>
      <c r="S236" s="52"/>
      <c r="T236" s="52"/>
      <c r="U236" s="52"/>
      <c r="V236" s="52"/>
      <c r="W236" s="52"/>
      <c r="X236" s="52"/>
      <c r="Y236" s="52"/>
      <c r="Z236" s="52"/>
      <c r="AA236" s="52"/>
      <c r="AB236" s="52"/>
      <c r="AC236" s="52"/>
      <c r="AD236" s="52"/>
      <c r="AE236" s="52"/>
    </row>
    <row r="237" spans="2:31">
      <c r="B237" s="56" t="s">
        <v>841</v>
      </c>
      <c r="C237" s="52">
        <f t="shared" si="1"/>
        <v>25</v>
      </c>
      <c r="D237" s="52">
        <v>18.5</v>
      </c>
      <c r="E237" s="167">
        <v>96123125</v>
      </c>
      <c r="F237" s="260">
        <v>13078</v>
      </c>
      <c r="G237" s="1427"/>
      <c r="H237" s="52"/>
      <c r="I237" s="52"/>
      <c r="J237" s="52"/>
      <c r="K237" s="52"/>
      <c r="L237" s="52"/>
      <c r="M237" s="52"/>
      <c r="N237" s="52">
        <v>55.5</v>
      </c>
      <c r="O237" s="52">
        <v>56.7</v>
      </c>
      <c r="P237" s="52">
        <v>45.2</v>
      </c>
      <c r="Q237" s="52">
        <v>38.5</v>
      </c>
      <c r="R237" s="52">
        <v>29.7</v>
      </c>
      <c r="S237" s="52"/>
      <c r="T237" s="52"/>
      <c r="U237" s="52"/>
      <c r="V237" s="52"/>
      <c r="W237" s="52"/>
      <c r="X237" s="52"/>
      <c r="Y237" s="52"/>
      <c r="Z237" s="52"/>
      <c r="AA237" s="52"/>
      <c r="AB237" s="52"/>
      <c r="AC237" s="52"/>
      <c r="AD237" s="52"/>
      <c r="AE237" s="52"/>
    </row>
    <row r="238" spans="2:31">
      <c r="B238" s="56" t="s">
        <v>842</v>
      </c>
      <c r="C238" s="52">
        <f t="shared" si="1"/>
        <v>30</v>
      </c>
      <c r="D238" s="52">
        <v>22</v>
      </c>
      <c r="E238" s="167">
        <v>96123126</v>
      </c>
      <c r="F238" s="260">
        <v>15004</v>
      </c>
      <c r="G238" s="1427"/>
      <c r="H238" s="52"/>
      <c r="I238" s="52"/>
      <c r="J238" s="52"/>
      <c r="K238" s="52"/>
      <c r="L238" s="52"/>
      <c r="M238" s="52"/>
      <c r="N238" s="52">
        <v>57</v>
      </c>
      <c r="O238" s="52">
        <v>54.9</v>
      </c>
      <c r="P238" s="52">
        <v>51</v>
      </c>
      <c r="Q238" s="52">
        <v>46.5</v>
      </c>
      <c r="R238" s="52">
        <v>41.6</v>
      </c>
      <c r="S238" s="52">
        <v>35.5</v>
      </c>
      <c r="T238" s="52">
        <v>27</v>
      </c>
      <c r="U238" s="52"/>
      <c r="V238" s="52"/>
      <c r="W238" s="52"/>
      <c r="X238" s="52"/>
      <c r="Y238" s="52"/>
      <c r="Z238" s="52"/>
      <c r="AA238" s="52"/>
      <c r="AB238" s="52"/>
      <c r="AC238" s="52"/>
      <c r="AD238" s="52"/>
      <c r="AE238" s="52"/>
    </row>
    <row r="239" spans="2:31">
      <c r="B239" s="56" t="s">
        <v>843</v>
      </c>
      <c r="C239" s="52">
        <f t="shared" si="1"/>
        <v>30</v>
      </c>
      <c r="D239" s="52">
        <v>22</v>
      </c>
      <c r="E239" s="167">
        <v>96123127</v>
      </c>
      <c r="F239" s="260">
        <v>15004</v>
      </c>
      <c r="G239" s="1427"/>
      <c r="H239" s="52"/>
      <c r="I239" s="52"/>
      <c r="J239" s="52"/>
      <c r="K239" s="52"/>
      <c r="L239" s="52"/>
      <c r="M239" s="52"/>
      <c r="N239" s="52"/>
      <c r="O239" s="52">
        <v>57.9</v>
      </c>
      <c r="P239" s="52">
        <v>54.2</v>
      </c>
      <c r="Q239" s="52">
        <v>50.1</v>
      </c>
      <c r="R239" s="52">
        <v>45.5</v>
      </c>
      <c r="S239" s="52">
        <v>40.200000000000003</v>
      </c>
      <c r="T239" s="52">
        <v>33.5</v>
      </c>
      <c r="U239" s="52">
        <v>23.4</v>
      </c>
      <c r="V239" s="52"/>
      <c r="W239" s="52"/>
      <c r="X239" s="52"/>
      <c r="Y239" s="52"/>
      <c r="Z239" s="52"/>
      <c r="AA239" s="52"/>
      <c r="AB239" s="52"/>
      <c r="AC239" s="52"/>
      <c r="AD239" s="52"/>
      <c r="AE239" s="52"/>
    </row>
    <row r="240" spans="2:31">
      <c r="B240" s="56" t="s">
        <v>844</v>
      </c>
      <c r="C240" s="52">
        <v>40</v>
      </c>
      <c r="D240" s="52">
        <v>30</v>
      </c>
      <c r="E240" s="167">
        <v>96123128</v>
      </c>
      <c r="F240" s="260">
        <v>16698</v>
      </c>
      <c r="G240" s="1427" t="s">
        <v>845</v>
      </c>
      <c r="H240" s="52"/>
      <c r="I240" s="52"/>
      <c r="J240" s="52"/>
      <c r="K240" s="52"/>
      <c r="L240" s="52"/>
      <c r="M240" s="52"/>
      <c r="N240" s="52"/>
      <c r="O240" s="52"/>
      <c r="P240" s="52">
        <v>57.7</v>
      </c>
      <c r="Q240" s="52">
        <v>54.6</v>
      </c>
      <c r="R240" s="52">
        <v>51.2</v>
      </c>
      <c r="S240" s="52">
        <v>47.4</v>
      </c>
      <c r="T240" s="52">
        <v>43.2</v>
      </c>
      <c r="U240" s="52">
        <v>38.299999999999997</v>
      </c>
      <c r="V240" s="52">
        <v>32.299999999999997</v>
      </c>
      <c r="W240" s="52">
        <v>22.4</v>
      </c>
      <c r="X240" s="52"/>
      <c r="Y240" s="52"/>
      <c r="Z240" s="52"/>
      <c r="AA240" s="52"/>
      <c r="AB240" s="52"/>
      <c r="AC240" s="52"/>
      <c r="AD240" s="52"/>
      <c r="AE240" s="52"/>
    </row>
    <row r="241" spans="2:31">
      <c r="B241" s="56" t="s">
        <v>846</v>
      </c>
      <c r="C241" s="52">
        <v>40</v>
      </c>
      <c r="D241" s="52">
        <v>30</v>
      </c>
      <c r="E241" s="167">
        <v>96123129</v>
      </c>
      <c r="F241" s="260">
        <v>16698</v>
      </c>
      <c r="G241" s="1427"/>
      <c r="H241" s="52"/>
      <c r="I241" s="52"/>
      <c r="J241" s="52"/>
      <c r="K241" s="52"/>
      <c r="L241" s="52"/>
      <c r="M241" s="52"/>
      <c r="N241" s="52"/>
      <c r="O241" s="52"/>
      <c r="P241" s="52"/>
      <c r="Q241" s="52">
        <v>57.1</v>
      </c>
      <c r="R241" s="52">
        <v>54</v>
      </c>
      <c r="S241" s="52">
        <v>50.2</v>
      </c>
      <c r="T241" s="52">
        <v>46.6</v>
      </c>
      <c r="U241" s="52">
        <v>42.2</v>
      </c>
      <c r="V241" s="52">
        <v>37</v>
      </c>
      <c r="W241" s="52">
        <v>30.3</v>
      </c>
      <c r="X241" s="52">
        <v>18</v>
      </c>
      <c r="Y241" s="52"/>
      <c r="Z241" s="52"/>
      <c r="AA241" s="52"/>
      <c r="AB241" s="52"/>
      <c r="AC241" s="52"/>
      <c r="AD241" s="52"/>
      <c r="AE241" s="52"/>
    </row>
    <row r="242" spans="2:31">
      <c r="B242" s="56" t="s">
        <v>847</v>
      </c>
      <c r="C242" s="52">
        <v>40</v>
      </c>
      <c r="D242" s="52">
        <v>30</v>
      </c>
      <c r="E242" s="167">
        <v>96123130</v>
      </c>
      <c r="F242" s="260">
        <v>17163</v>
      </c>
      <c r="G242" s="1427"/>
      <c r="H242" s="52"/>
      <c r="I242" s="52"/>
      <c r="J242" s="52"/>
      <c r="K242" s="52"/>
      <c r="L242" s="52"/>
      <c r="M242" s="52"/>
      <c r="N242" s="52"/>
      <c r="O242" s="56"/>
      <c r="P242" s="52"/>
      <c r="Q242" s="52"/>
      <c r="R242" s="52">
        <v>56.4</v>
      </c>
      <c r="S242" s="52">
        <v>53.5</v>
      </c>
      <c r="T242" s="52">
        <v>50.3</v>
      </c>
      <c r="U242" s="52">
        <v>47</v>
      </c>
      <c r="V242" s="52">
        <v>43.4</v>
      </c>
      <c r="W242" s="52">
        <v>39.200000000000003</v>
      </c>
      <c r="X242" s="52">
        <v>34.299999999999997</v>
      </c>
      <c r="Y242" s="52">
        <v>27.5</v>
      </c>
      <c r="Z242" s="52"/>
      <c r="AA242" s="52"/>
      <c r="AB242" s="52"/>
      <c r="AC242" s="52"/>
      <c r="AD242" s="52"/>
      <c r="AE242" s="52"/>
    </row>
    <row r="243" spans="2:31">
      <c r="B243" s="56" t="s">
        <v>848</v>
      </c>
      <c r="C243" s="52">
        <v>40</v>
      </c>
      <c r="D243" s="52">
        <v>30</v>
      </c>
      <c r="E243" s="167">
        <v>96123131</v>
      </c>
      <c r="F243" s="260">
        <v>17163</v>
      </c>
      <c r="G243" s="1427"/>
      <c r="H243" s="52"/>
      <c r="I243" s="52"/>
      <c r="J243" s="52"/>
      <c r="K243" s="52"/>
      <c r="L243" s="52"/>
      <c r="M243" s="52"/>
      <c r="N243" s="52"/>
      <c r="O243" s="52"/>
      <c r="P243" s="52"/>
      <c r="Q243" s="52"/>
      <c r="R243" s="52">
        <v>57.8</v>
      </c>
      <c r="S243" s="52">
        <v>55.8</v>
      </c>
      <c r="T243" s="52">
        <v>52.9</v>
      </c>
      <c r="U243" s="52">
        <v>49.8</v>
      </c>
      <c r="V243" s="52">
        <v>46.4</v>
      </c>
      <c r="W243" s="52">
        <v>42.5</v>
      </c>
      <c r="X243" s="52">
        <v>38.1</v>
      </c>
      <c r="Y243" s="52">
        <v>32.799999999999997</v>
      </c>
      <c r="Z243" s="52">
        <v>25.2</v>
      </c>
      <c r="AA243" s="52"/>
      <c r="AB243" s="52"/>
      <c r="AC243" s="52"/>
      <c r="AD243" s="52"/>
      <c r="AE243" s="52"/>
    </row>
    <row r="244" spans="2:31">
      <c r="B244" s="56" t="s">
        <v>849</v>
      </c>
      <c r="C244" s="52">
        <v>40</v>
      </c>
      <c r="D244" s="52">
        <v>30</v>
      </c>
      <c r="E244" s="167">
        <v>96123132</v>
      </c>
      <c r="F244" s="260">
        <v>17631</v>
      </c>
      <c r="G244" s="1427"/>
      <c r="H244" s="52"/>
      <c r="I244" s="52"/>
      <c r="J244" s="52"/>
      <c r="K244" s="52"/>
      <c r="L244" s="52"/>
      <c r="M244" s="52"/>
      <c r="N244" s="52"/>
      <c r="O244" s="52"/>
      <c r="P244" s="52"/>
      <c r="Q244" s="52"/>
      <c r="R244" s="52"/>
      <c r="S244" s="52">
        <v>57.3</v>
      </c>
      <c r="T244" s="52">
        <v>55.2</v>
      </c>
      <c r="U244" s="52">
        <v>52.6</v>
      </c>
      <c r="V244" s="52">
        <v>49.7</v>
      </c>
      <c r="W244" s="52">
        <v>46.8</v>
      </c>
      <c r="X244" s="52">
        <v>43.5</v>
      </c>
      <c r="Y244" s="52">
        <v>39.799999999999997</v>
      </c>
      <c r="Z244" s="52">
        <v>35.5</v>
      </c>
      <c r="AA244" s="52">
        <v>22.3</v>
      </c>
      <c r="AB244" s="52"/>
      <c r="AC244" s="52"/>
      <c r="AD244" s="52"/>
      <c r="AE244" s="52"/>
    </row>
    <row r="245" spans="2:31">
      <c r="B245" s="56" t="s">
        <v>850</v>
      </c>
      <c r="C245" s="52">
        <f>ROUND(D245/0.735,0)</f>
        <v>50</v>
      </c>
      <c r="D245" s="52">
        <v>37</v>
      </c>
      <c r="E245" s="167">
        <v>96123133</v>
      </c>
      <c r="F245" s="260">
        <v>19122</v>
      </c>
      <c r="G245" s="1427"/>
      <c r="H245" s="52"/>
      <c r="I245" s="52"/>
      <c r="J245" s="52"/>
      <c r="K245" s="52"/>
      <c r="L245" s="52"/>
      <c r="M245" s="52"/>
      <c r="N245" s="52"/>
      <c r="O245" s="52"/>
      <c r="P245" s="52"/>
      <c r="Q245" s="52"/>
      <c r="R245" s="52"/>
      <c r="S245" s="52"/>
      <c r="T245" s="52">
        <v>57.9</v>
      </c>
      <c r="U245" s="52">
        <v>55.2</v>
      </c>
      <c r="V245" s="52">
        <v>52.5</v>
      </c>
      <c r="W245" s="52">
        <v>49.6</v>
      </c>
      <c r="X245" s="52">
        <v>46.6</v>
      </c>
      <c r="Y245" s="52">
        <v>43.3</v>
      </c>
      <c r="Z245" s="52">
        <v>39.4</v>
      </c>
      <c r="AA245" s="52">
        <v>29.4</v>
      </c>
      <c r="AB245" s="52">
        <v>20.399999999999999</v>
      </c>
      <c r="AC245" s="52"/>
      <c r="AD245" s="52"/>
      <c r="AE245" s="52"/>
    </row>
    <row r="246" spans="2:31">
      <c r="B246" s="56" t="s">
        <v>851</v>
      </c>
      <c r="C246" s="52">
        <f>ROUND(D246/0.735,0)</f>
        <v>50</v>
      </c>
      <c r="D246" s="52">
        <v>37</v>
      </c>
      <c r="E246" s="167">
        <v>96123134</v>
      </c>
      <c r="F246" s="260">
        <v>19562</v>
      </c>
      <c r="G246" s="1427"/>
      <c r="H246" s="52"/>
      <c r="I246" s="52"/>
      <c r="J246" s="52"/>
      <c r="K246" s="52"/>
      <c r="L246" s="52"/>
      <c r="M246" s="52"/>
      <c r="N246" s="52"/>
      <c r="O246" s="52"/>
      <c r="P246" s="52"/>
      <c r="Q246" s="52"/>
      <c r="R246" s="52"/>
      <c r="S246" s="52"/>
      <c r="T246" s="52"/>
      <c r="U246" s="52">
        <v>56.9</v>
      </c>
      <c r="V246" s="52">
        <v>54.6</v>
      </c>
      <c r="W246" s="52">
        <v>52.2</v>
      </c>
      <c r="X246" s="52">
        <v>49.6</v>
      </c>
      <c r="Y246" s="52">
        <v>46.9</v>
      </c>
      <c r="Z246" s="52">
        <v>44</v>
      </c>
      <c r="AA246" s="52">
        <v>37.200000000000003</v>
      </c>
      <c r="AB246" s="52">
        <v>32.799999999999997</v>
      </c>
      <c r="AC246" s="52">
        <v>27.2</v>
      </c>
      <c r="AD246" s="52"/>
      <c r="AE246" s="52"/>
    </row>
    <row r="247" spans="2:31">
      <c r="B247" s="56" t="s">
        <v>852</v>
      </c>
      <c r="C247" s="52">
        <f>ROUND(D247/0.735,0)</f>
        <v>50</v>
      </c>
      <c r="D247" s="52">
        <v>37</v>
      </c>
      <c r="E247" s="167">
        <v>96123135</v>
      </c>
      <c r="F247" s="260">
        <v>19562</v>
      </c>
      <c r="G247" s="1427"/>
      <c r="H247" s="52"/>
      <c r="I247" s="52"/>
      <c r="J247" s="52"/>
      <c r="K247" s="52"/>
      <c r="L247" s="52"/>
      <c r="M247" s="52"/>
      <c r="N247" s="52"/>
      <c r="O247" s="52"/>
      <c r="P247" s="52"/>
      <c r="Q247" s="52"/>
      <c r="R247" s="52"/>
      <c r="S247" s="52"/>
      <c r="T247" s="52"/>
      <c r="U247" s="52"/>
      <c r="V247" s="52">
        <v>56.5</v>
      </c>
      <c r="W247" s="52">
        <v>54.2</v>
      </c>
      <c r="X247" s="52">
        <v>51.7</v>
      </c>
      <c r="Y247" s="52">
        <v>49.2</v>
      </c>
      <c r="Z247" s="52">
        <v>46.4</v>
      </c>
      <c r="AA247" s="52">
        <v>40</v>
      </c>
      <c r="AB247" s="52">
        <v>36.200000000000003</v>
      </c>
      <c r="AC247" s="52">
        <v>31.6</v>
      </c>
      <c r="AD247" s="52">
        <v>25.2</v>
      </c>
      <c r="AE247" s="52"/>
    </row>
    <row r="248" spans="2:31">
      <c r="B248" s="52"/>
      <c r="C248" s="52"/>
      <c r="D248" s="52"/>
      <c r="E248" s="124"/>
      <c r="F248" s="259" t="s">
        <v>225</v>
      </c>
      <c r="G248" s="1427"/>
      <c r="H248" s="52">
        <v>170</v>
      </c>
      <c r="I248" s="52">
        <v>180</v>
      </c>
      <c r="J248" s="52">
        <v>190</v>
      </c>
      <c r="K248" s="52">
        <v>200</v>
      </c>
      <c r="L248" s="52">
        <v>210</v>
      </c>
      <c r="M248" s="52">
        <v>215</v>
      </c>
      <c r="N248" s="52">
        <v>220</v>
      </c>
      <c r="O248" s="52">
        <v>225</v>
      </c>
      <c r="P248" s="52">
        <v>230</v>
      </c>
      <c r="Q248" s="52">
        <v>235</v>
      </c>
      <c r="R248" s="52">
        <v>240</v>
      </c>
      <c r="S248" s="52">
        <v>245</v>
      </c>
      <c r="T248" s="52">
        <v>250</v>
      </c>
      <c r="U248" s="52">
        <v>255</v>
      </c>
      <c r="V248" s="52">
        <v>260</v>
      </c>
      <c r="W248" s="52">
        <v>265</v>
      </c>
      <c r="X248" s="52">
        <v>270</v>
      </c>
      <c r="Y248" s="52">
        <v>275</v>
      </c>
      <c r="Z248" s="52">
        <v>280</v>
      </c>
      <c r="AA248" s="52">
        <v>285</v>
      </c>
      <c r="AB248" s="52">
        <v>290</v>
      </c>
      <c r="AC248" s="52">
        <v>300</v>
      </c>
      <c r="AD248" s="56">
        <v>315</v>
      </c>
      <c r="AE248" s="56">
        <v>325</v>
      </c>
    </row>
    <row r="249" spans="2:31">
      <c r="B249" s="56" t="s">
        <v>853</v>
      </c>
      <c r="C249" s="52">
        <v>60</v>
      </c>
      <c r="D249" s="52">
        <v>45</v>
      </c>
      <c r="E249" s="167">
        <v>96123136</v>
      </c>
      <c r="F249" s="260">
        <v>25048</v>
      </c>
      <c r="G249" s="1427"/>
      <c r="H249" s="52">
        <v>57.4</v>
      </c>
      <c r="I249" s="52">
        <v>55.4</v>
      </c>
      <c r="J249" s="52">
        <v>53.4</v>
      </c>
      <c r="K249" s="52">
        <v>51.2</v>
      </c>
      <c r="L249" s="52">
        <v>49</v>
      </c>
      <c r="M249" s="52">
        <v>48.8</v>
      </c>
      <c r="N249" s="52">
        <v>46.4</v>
      </c>
      <c r="O249" s="52">
        <v>45</v>
      </c>
      <c r="P249" s="52">
        <v>43.6</v>
      </c>
      <c r="Q249" s="52">
        <v>42.3</v>
      </c>
      <c r="R249" s="52">
        <v>40.799999999999997</v>
      </c>
      <c r="S249" s="52">
        <v>39</v>
      </c>
      <c r="T249" s="52">
        <v>37.6</v>
      </c>
      <c r="U249" s="52">
        <v>35.700000000000003</v>
      </c>
      <c r="V249" s="52">
        <v>33.700000000000003</v>
      </c>
      <c r="W249" s="52">
        <v>31.5</v>
      </c>
      <c r="X249" s="52">
        <v>29.1</v>
      </c>
      <c r="Y249" s="52">
        <v>25.6</v>
      </c>
      <c r="Z249" s="52">
        <v>22.2</v>
      </c>
      <c r="AA249" s="52"/>
      <c r="AB249" s="52"/>
      <c r="AC249" s="52"/>
      <c r="AD249" s="52"/>
      <c r="AE249" s="52"/>
    </row>
    <row r="250" spans="2:31">
      <c r="B250" s="56" t="s">
        <v>854</v>
      </c>
      <c r="C250" s="52">
        <v>60</v>
      </c>
      <c r="D250" s="52">
        <v>45</v>
      </c>
      <c r="E250" s="167">
        <v>96123137</v>
      </c>
      <c r="F250" s="260">
        <v>25048</v>
      </c>
      <c r="G250" s="1427"/>
      <c r="H250" s="52"/>
      <c r="I250" s="52">
        <v>57.1</v>
      </c>
      <c r="J250" s="52">
        <v>55.1</v>
      </c>
      <c r="K250" s="52">
        <v>52.9</v>
      </c>
      <c r="L250" s="52">
        <v>50.7</v>
      </c>
      <c r="M250" s="52">
        <v>49.4</v>
      </c>
      <c r="N250" s="52">
        <v>48.4</v>
      </c>
      <c r="O250" s="52">
        <v>47</v>
      </c>
      <c r="P250" s="52">
        <v>45.7</v>
      </c>
      <c r="Q250" s="52">
        <v>44.3</v>
      </c>
      <c r="R250" s="52">
        <v>42.9</v>
      </c>
      <c r="S250" s="52">
        <v>41.5</v>
      </c>
      <c r="T250" s="52">
        <v>40</v>
      </c>
      <c r="U250" s="52">
        <v>38.4</v>
      </c>
      <c r="V250" s="52">
        <v>36.5</v>
      </c>
      <c r="W250" s="52">
        <v>34.5</v>
      </c>
      <c r="X250" s="52">
        <v>32.299999999999997</v>
      </c>
      <c r="Y250" s="52">
        <v>30</v>
      </c>
      <c r="Z250" s="52">
        <v>27.6</v>
      </c>
      <c r="AA250" s="52">
        <v>24.3</v>
      </c>
      <c r="AB250" s="52"/>
      <c r="AC250" s="52"/>
      <c r="AD250" s="52"/>
      <c r="AE250" s="52"/>
    </row>
    <row r="251" spans="2:31">
      <c r="B251" s="56" t="s">
        <v>855</v>
      </c>
      <c r="C251" s="52">
        <v>60</v>
      </c>
      <c r="D251" s="52">
        <v>45</v>
      </c>
      <c r="E251" s="167">
        <v>96123138</v>
      </c>
      <c r="F251" s="260">
        <v>25621</v>
      </c>
      <c r="G251" s="1427"/>
      <c r="H251" s="52"/>
      <c r="I251" s="52">
        <v>58.1</v>
      </c>
      <c r="J251" s="52">
        <v>56.4</v>
      </c>
      <c r="K251" s="52">
        <v>54.6</v>
      </c>
      <c r="L251" s="52">
        <v>52.6</v>
      </c>
      <c r="M251" s="52">
        <v>51.7</v>
      </c>
      <c r="N251" s="52">
        <v>50.5</v>
      </c>
      <c r="O251" s="52">
        <v>49.5</v>
      </c>
      <c r="P251" s="52">
        <v>48.4</v>
      </c>
      <c r="Q251" s="52">
        <v>47.2</v>
      </c>
      <c r="R251" s="52">
        <v>46.2</v>
      </c>
      <c r="S251" s="52">
        <v>44.9</v>
      </c>
      <c r="T251" s="52">
        <v>43.5</v>
      </c>
      <c r="U251" s="52">
        <v>42.3</v>
      </c>
      <c r="V251" s="52">
        <v>40.9</v>
      </c>
      <c r="W251" s="52">
        <v>39.5</v>
      </c>
      <c r="X251" s="52">
        <v>37.9</v>
      </c>
      <c r="Y251" s="52">
        <v>36.299999999999997</v>
      </c>
      <c r="Z251" s="52">
        <v>34.5</v>
      </c>
      <c r="AA251" s="52">
        <v>32.5</v>
      </c>
      <c r="AB251" s="52">
        <v>30.4</v>
      </c>
      <c r="AC251" s="52">
        <v>25.2</v>
      </c>
      <c r="AD251" s="52"/>
      <c r="AE251" s="52"/>
    </row>
    <row r="252" spans="2:31">
      <c r="B252" s="56" t="s">
        <v>856</v>
      </c>
      <c r="C252" s="52">
        <v>60</v>
      </c>
      <c r="D252" s="52">
        <v>45</v>
      </c>
      <c r="E252" s="167">
        <v>96123139</v>
      </c>
      <c r="F252" s="260">
        <v>25621</v>
      </c>
      <c r="G252" s="1427"/>
      <c r="H252" s="52"/>
      <c r="I252" s="52"/>
      <c r="J252" s="52">
        <v>57.8</v>
      </c>
      <c r="K252" s="52">
        <v>55.9</v>
      </c>
      <c r="L252" s="52">
        <v>54.1</v>
      </c>
      <c r="M252" s="52">
        <v>53.2</v>
      </c>
      <c r="N252" s="52">
        <v>52.1</v>
      </c>
      <c r="O252" s="52">
        <v>51</v>
      </c>
      <c r="P252" s="52">
        <v>50.1</v>
      </c>
      <c r="Q252" s="52">
        <v>48.9</v>
      </c>
      <c r="R252" s="52">
        <v>47.7</v>
      </c>
      <c r="S252" s="52">
        <v>46.6</v>
      </c>
      <c r="T252" s="52">
        <v>45.4</v>
      </c>
      <c r="U252" s="52">
        <v>44.1</v>
      </c>
      <c r="V252" s="52">
        <v>43</v>
      </c>
      <c r="W252" s="52">
        <v>41.4</v>
      </c>
      <c r="X252" s="52">
        <v>40</v>
      </c>
      <c r="Y252" s="52">
        <v>38.4</v>
      </c>
      <c r="Z252" s="52">
        <v>37.1</v>
      </c>
      <c r="AA252" s="52">
        <v>35.299999999999997</v>
      </c>
      <c r="AB252" s="52">
        <v>33.5</v>
      </c>
      <c r="AC252" s="52">
        <v>29.3</v>
      </c>
      <c r="AD252" s="52"/>
      <c r="AE252" s="52"/>
    </row>
    <row r="253" spans="2:31">
      <c r="B253" s="56" t="s">
        <v>857</v>
      </c>
      <c r="C253" s="52">
        <v>60</v>
      </c>
      <c r="D253" s="52">
        <v>45</v>
      </c>
      <c r="E253" s="167">
        <v>96123140</v>
      </c>
      <c r="F253" s="260">
        <v>26188</v>
      </c>
      <c r="G253" s="1427"/>
      <c r="H253" s="52"/>
      <c r="I253" s="52"/>
      <c r="J253" s="52"/>
      <c r="K253" s="52">
        <v>57.2</v>
      </c>
      <c r="L253" s="52">
        <v>55.5</v>
      </c>
      <c r="M253" s="52">
        <v>54.5</v>
      </c>
      <c r="N253" s="52">
        <v>53.7</v>
      </c>
      <c r="O253" s="52">
        <v>52.7</v>
      </c>
      <c r="P253" s="52">
        <v>51.8</v>
      </c>
      <c r="Q253" s="52">
        <v>50.8</v>
      </c>
      <c r="R253" s="52">
        <v>50</v>
      </c>
      <c r="S253" s="52">
        <v>49</v>
      </c>
      <c r="T253" s="52">
        <v>48</v>
      </c>
      <c r="U253" s="52">
        <v>46.8</v>
      </c>
      <c r="V253" s="52">
        <v>45.7</v>
      </c>
      <c r="W253" s="52">
        <v>44.5</v>
      </c>
      <c r="X253" s="52">
        <v>43.5</v>
      </c>
      <c r="Y253" s="52">
        <v>42.1</v>
      </c>
      <c r="Z253" s="52">
        <v>40.9</v>
      </c>
      <c r="AA253" s="52">
        <v>39.700000000000003</v>
      </c>
      <c r="AB253" s="52">
        <v>38.1</v>
      </c>
      <c r="AC253" s="52">
        <v>35</v>
      </c>
      <c r="AD253" s="52">
        <v>29.3</v>
      </c>
      <c r="AE253" s="52">
        <v>24.2</v>
      </c>
    </row>
    <row r="254" spans="2:31">
      <c r="B254" s="1" t="s">
        <v>355</v>
      </c>
      <c r="F254" s="49"/>
      <c r="I254" s="10"/>
      <c r="J254" s="10"/>
      <c r="K254" s="10"/>
      <c r="L254" s="10"/>
      <c r="M254" s="10"/>
      <c r="N254" s="10"/>
      <c r="O254" s="10"/>
      <c r="P254" s="10"/>
      <c r="Q254" s="10"/>
      <c r="R254" s="10"/>
      <c r="S254" s="10"/>
      <c r="T254" s="10"/>
      <c r="U254" s="10"/>
      <c r="V254" s="10"/>
      <c r="W254" s="10"/>
      <c r="X254" s="10"/>
      <c r="Y254" s="10"/>
      <c r="Z254" s="10"/>
      <c r="AA254" s="10"/>
      <c r="AB254" s="10"/>
      <c r="AC254" s="10"/>
      <c r="AD254" s="10"/>
      <c r="AE254" s="10"/>
    </row>
    <row r="255" spans="2:31">
      <c r="F255" s="49"/>
      <c r="I255" s="10"/>
      <c r="J255" s="10"/>
      <c r="K255" s="10"/>
      <c r="L255" s="10"/>
      <c r="M255" s="10"/>
      <c r="N255" s="10"/>
      <c r="O255" s="10"/>
      <c r="P255" s="10"/>
      <c r="Q255" s="10"/>
      <c r="R255" s="10"/>
      <c r="S255" s="10"/>
      <c r="T255" s="10"/>
      <c r="U255" s="10"/>
      <c r="V255" s="10"/>
      <c r="W255" s="10"/>
      <c r="X255" s="10"/>
      <c r="Y255" s="10"/>
      <c r="Z255" s="10"/>
      <c r="AA255" s="10"/>
      <c r="AB255" s="10"/>
      <c r="AC255" s="10"/>
      <c r="AD255" s="10"/>
      <c r="AE255" s="10"/>
    </row>
    <row r="256" spans="2:31">
      <c r="F256" s="49"/>
      <c r="I256" s="10"/>
      <c r="J256" s="10"/>
      <c r="K256" s="10"/>
      <c r="L256" s="10"/>
      <c r="M256" s="10"/>
      <c r="N256" s="10"/>
      <c r="O256" s="10"/>
      <c r="P256" s="10"/>
      <c r="Q256" s="10"/>
      <c r="R256" s="10"/>
      <c r="S256" s="10"/>
      <c r="T256" s="10"/>
      <c r="U256" s="10"/>
      <c r="V256" s="10"/>
      <c r="W256" s="10"/>
      <c r="X256" s="10"/>
      <c r="Y256" s="10"/>
      <c r="Z256" s="10"/>
      <c r="AA256" s="10"/>
      <c r="AB256" s="10"/>
      <c r="AC256" s="10"/>
      <c r="AD256" s="10"/>
      <c r="AE256" s="10"/>
    </row>
    <row r="257" spans="2:31">
      <c r="F257" s="49"/>
      <c r="I257" s="10"/>
      <c r="J257" s="10"/>
      <c r="K257" s="10"/>
      <c r="L257" s="10"/>
      <c r="M257" s="10"/>
      <c r="N257" s="10"/>
      <c r="O257" s="10"/>
      <c r="P257" s="10"/>
      <c r="Q257" s="10"/>
      <c r="R257" s="10"/>
      <c r="S257" s="10"/>
      <c r="T257" s="10"/>
      <c r="U257" s="10"/>
      <c r="V257" s="10"/>
      <c r="W257" s="10"/>
      <c r="X257" s="10"/>
      <c r="Y257" s="10"/>
      <c r="Z257" s="10"/>
      <c r="AA257" s="10"/>
      <c r="AB257" s="10"/>
      <c r="AC257" s="10"/>
      <c r="AD257" s="10"/>
      <c r="AE257" s="10"/>
    </row>
    <row r="258" spans="2:31">
      <c r="F258" s="49"/>
      <c r="I258" s="10"/>
      <c r="J258" s="10"/>
      <c r="K258" s="10"/>
      <c r="L258" s="10"/>
      <c r="M258" s="10"/>
      <c r="N258" s="10"/>
      <c r="O258" s="10"/>
      <c r="P258" s="10"/>
      <c r="Q258" s="10"/>
      <c r="R258" s="10"/>
      <c r="S258" s="10"/>
      <c r="T258" s="10"/>
      <c r="U258" s="10"/>
      <c r="V258" s="10"/>
      <c r="W258" s="10"/>
      <c r="X258" s="10"/>
      <c r="Y258" s="10"/>
      <c r="Z258" s="10"/>
      <c r="AA258" s="10"/>
      <c r="AB258" s="10"/>
      <c r="AC258" s="10"/>
      <c r="AD258" s="10"/>
      <c r="AE258" s="10"/>
    </row>
    <row r="259" spans="2:31">
      <c r="F259" s="49"/>
      <c r="I259" s="10"/>
      <c r="J259" s="10"/>
      <c r="K259" s="10"/>
      <c r="L259" s="10"/>
      <c r="M259" s="10"/>
      <c r="N259" s="10"/>
      <c r="O259" s="10"/>
      <c r="P259" s="10"/>
      <c r="Q259" s="10"/>
      <c r="R259" s="10"/>
      <c r="S259" s="10"/>
      <c r="T259" s="10"/>
      <c r="U259" s="10"/>
      <c r="V259" s="10"/>
      <c r="W259" s="10"/>
      <c r="X259" s="10"/>
      <c r="Y259" s="10"/>
      <c r="Z259" s="10"/>
      <c r="AA259" s="10"/>
      <c r="AB259" s="10"/>
      <c r="AC259" s="10"/>
      <c r="AD259" s="10"/>
      <c r="AE259" s="10"/>
    </row>
    <row r="260" spans="2:31">
      <c r="F260" s="49"/>
      <c r="I260" s="10"/>
      <c r="J260" s="10"/>
      <c r="K260" s="10"/>
      <c r="L260" s="10"/>
      <c r="M260" s="10"/>
      <c r="N260" s="10"/>
      <c r="O260" s="10"/>
      <c r="P260" s="10"/>
      <c r="Q260" s="10"/>
      <c r="R260" s="10"/>
      <c r="S260" s="10"/>
      <c r="T260" s="10"/>
      <c r="U260" s="10"/>
      <c r="V260" s="10"/>
      <c r="W260" s="10"/>
      <c r="X260" s="10"/>
      <c r="Y260" s="10"/>
      <c r="Z260" s="10"/>
      <c r="AA260" s="10"/>
      <c r="AB260" s="10"/>
      <c r="AC260" s="10"/>
      <c r="AD260" s="10"/>
      <c r="AE260" s="10"/>
    </row>
    <row r="261" spans="2:31">
      <c r="F261" s="49"/>
      <c r="I261" s="10"/>
      <c r="J261" s="10"/>
      <c r="K261" s="10"/>
      <c r="L261" s="10"/>
      <c r="M261" s="10"/>
      <c r="N261" s="10"/>
      <c r="O261" s="10"/>
      <c r="P261" s="10"/>
      <c r="Q261" s="10"/>
      <c r="R261" s="10"/>
      <c r="S261" s="10"/>
      <c r="T261" s="10"/>
      <c r="U261" s="10"/>
      <c r="V261" s="10"/>
      <c r="W261" s="10"/>
      <c r="X261" s="10"/>
      <c r="Y261" s="10"/>
      <c r="Z261" s="10"/>
      <c r="AA261" s="10"/>
      <c r="AB261" s="10"/>
      <c r="AC261" s="10"/>
      <c r="AD261" s="10"/>
      <c r="AE261" s="10"/>
    </row>
    <row r="262" spans="2:31">
      <c r="F262" s="49"/>
      <c r="I262" s="10"/>
      <c r="J262" s="10"/>
      <c r="K262" s="10"/>
      <c r="L262" s="10"/>
      <c r="M262" s="10"/>
      <c r="N262" s="10"/>
      <c r="O262" s="10"/>
      <c r="P262" s="10"/>
      <c r="Q262" s="10"/>
      <c r="R262" s="10"/>
      <c r="S262" s="10"/>
      <c r="T262" s="10"/>
      <c r="U262" s="10"/>
      <c r="V262" s="10"/>
      <c r="W262" s="10"/>
      <c r="X262" s="10"/>
      <c r="Y262" s="10"/>
      <c r="Z262" s="10"/>
      <c r="AA262" s="10"/>
      <c r="AB262" s="10"/>
      <c r="AC262" s="10"/>
      <c r="AD262" s="10"/>
      <c r="AE262" s="10"/>
    </row>
    <row r="263" spans="2:31">
      <c r="F263" s="49"/>
      <c r="I263" s="10"/>
      <c r="J263" s="10"/>
      <c r="K263" s="10"/>
      <c r="L263" s="10"/>
      <c r="M263" s="10"/>
      <c r="N263" s="10"/>
      <c r="O263" s="10"/>
      <c r="P263" s="10"/>
      <c r="Q263" s="10"/>
      <c r="R263" s="10"/>
      <c r="S263" s="10"/>
      <c r="T263" s="10"/>
      <c r="U263" s="10"/>
      <c r="V263" s="10"/>
      <c r="W263" s="10"/>
      <c r="X263" s="10"/>
      <c r="Y263" s="10"/>
      <c r="Z263" s="10"/>
      <c r="AA263" s="10"/>
      <c r="AB263" s="10"/>
      <c r="AC263" s="10"/>
      <c r="AD263" s="10"/>
      <c r="AE263" s="10"/>
    </row>
    <row r="264" spans="2:31">
      <c r="F264" s="49"/>
      <c r="I264" s="10"/>
      <c r="J264" s="10"/>
      <c r="K264" s="10"/>
      <c r="L264" s="10"/>
      <c r="M264" s="10"/>
      <c r="N264" s="10"/>
      <c r="O264" s="10"/>
      <c r="P264" s="10"/>
      <c r="Q264" s="10"/>
      <c r="R264" s="10"/>
      <c r="S264" s="10"/>
      <c r="T264" s="10"/>
      <c r="U264" s="10"/>
      <c r="V264" s="10"/>
      <c r="W264" s="10"/>
      <c r="X264" s="10"/>
      <c r="Y264" s="10"/>
      <c r="Z264" s="10"/>
      <c r="AA264" s="10"/>
      <c r="AB264" s="10"/>
      <c r="AC264" s="10"/>
      <c r="AD264" s="10"/>
      <c r="AE264" s="10"/>
    </row>
    <row r="265" spans="2:31" s="20" customFormat="1" ht="25.8">
      <c r="B265" s="199" t="s">
        <v>686</v>
      </c>
      <c r="C265" s="41"/>
      <c r="D265" s="41"/>
      <c r="E265" s="41"/>
      <c r="F265" s="50"/>
      <c r="G265" s="41"/>
    </row>
    <row r="266" spans="2:31" s="42" customFormat="1" ht="16.8">
      <c r="B266" s="42" t="s">
        <v>681</v>
      </c>
      <c r="C266" s="43"/>
      <c r="D266" s="43"/>
      <c r="E266" s="43"/>
      <c r="F266" s="51"/>
      <c r="G266" s="43"/>
    </row>
    <row r="267" spans="2:31" ht="6" customHeight="1">
      <c r="F267" s="49"/>
      <c r="H267" s="1"/>
    </row>
    <row r="268" spans="2:31" ht="6" customHeight="1">
      <c r="F268" s="49"/>
      <c r="H268" s="1"/>
    </row>
    <row r="269" spans="2:31" ht="12" customHeight="1">
      <c r="B269" s="1428" t="s">
        <v>300</v>
      </c>
      <c r="C269" s="1428" t="s">
        <v>301</v>
      </c>
      <c r="D269" s="1428"/>
      <c r="E269" s="1428" t="s">
        <v>218</v>
      </c>
      <c r="F269" s="1438" t="s">
        <v>219</v>
      </c>
      <c r="G269" s="1439" t="s">
        <v>858</v>
      </c>
      <c r="H269" s="1428" t="s">
        <v>303</v>
      </c>
      <c r="I269" s="1428"/>
      <c r="J269" s="1428"/>
      <c r="K269" s="1428"/>
      <c r="L269" s="1428"/>
      <c r="M269" s="1428"/>
      <c r="N269" s="1428"/>
      <c r="O269" s="1428"/>
      <c r="P269" s="1428"/>
      <c r="Q269" s="1428"/>
      <c r="R269" s="1428"/>
      <c r="S269" s="1428"/>
      <c r="T269" s="1428"/>
      <c r="U269" s="1428"/>
      <c r="V269" s="1428"/>
      <c r="W269" s="1428"/>
      <c r="X269" s="1428"/>
      <c r="Y269" s="1428"/>
      <c r="Z269" s="1428"/>
      <c r="AA269" s="1428"/>
      <c r="AB269" s="1428"/>
      <c r="AC269" s="1428"/>
      <c r="AD269" s="1428"/>
      <c r="AE269" s="1428"/>
    </row>
    <row r="270" spans="2:31">
      <c r="B270" s="1428"/>
      <c r="C270" s="1428"/>
      <c r="D270" s="1428"/>
      <c r="E270" s="1428"/>
      <c r="F270" s="1438"/>
      <c r="G270" s="1439"/>
      <c r="H270" s="1428"/>
      <c r="I270" s="1428"/>
      <c r="J270" s="1428"/>
      <c r="K270" s="1428"/>
      <c r="L270" s="1428"/>
      <c r="M270" s="1428"/>
      <c r="N270" s="1428"/>
      <c r="O270" s="1428"/>
      <c r="P270" s="1428"/>
      <c r="Q270" s="1428"/>
      <c r="R270" s="1428"/>
      <c r="S270" s="1428"/>
      <c r="T270" s="1428"/>
      <c r="U270" s="1428"/>
      <c r="V270" s="1428"/>
      <c r="W270" s="1428"/>
      <c r="X270" s="1428"/>
      <c r="Y270" s="1428"/>
      <c r="Z270" s="1428"/>
      <c r="AA270" s="1428"/>
      <c r="AB270" s="1428"/>
      <c r="AC270" s="1428"/>
      <c r="AD270" s="1428"/>
      <c r="AE270" s="1428"/>
    </row>
    <row r="271" spans="2:31">
      <c r="B271" s="1428"/>
      <c r="C271" s="189" t="s">
        <v>304</v>
      </c>
      <c r="D271" s="189" t="s">
        <v>305</v>
      </c>
      <c r="E271" s="1428"/>
      <c r="F271" s="1438"/>
      <c r="G271" s="1439"/>
      <c r="H271" s="189">
        <v>5</v>
      </c>
      <c r="I271" s="189">
        <v>15</v>
      </c>
      <c r="J271" s="189">
        <v>20</v>
      </c>
      <c r="K271" s="189">
        <v>25</v>
      </c>
      <c r="L271" s="189">
        <v>35</v>
      </c>
      <c r="M271" s="189">
        <v>45</v>
      </c>
      <c r="N271" s="189">
        <v>50</v>
      </c>
      <c r="O271" s="189">
        <v>55</v>
      </c>
      <c r="P271" s="189">
        <v>60</v>
      </c>
      <c r="Q271" s="189">
        <v>65</v>
      </c>
      <c r="R271" s="189">
        <v>70</v>
      </c>
      <c r="S271" s="189">
        <v>75</v>
      </c>
      <c r="T271" s="189">
        <v>80</v>
      </c>
      <c r="U271" s="189">
        <v>90</v>
      </c>
      <c r="V271" s="189">
        <v>100</v>
      </c>
      <c r="W271" s="189">
        <v>110</v>
      </c>
      <c r="X271" s="189">
        <v>120</v>
      </c>
      <c r="Y271" s="189">
        <v>130</v>
      </c>
      <c r="Z271" s="189">
        <v>140</v>
      </c>
      <c r="AA271" s="189">
        <v>160</v>
      </c>
      <c r="AB271" s="190">
        <v>170</v>
      </c>
      <c r="AC271" s="190">
        <v>180</v>
      </c>
      <c r="AD271" s="190">
        <v>190</v>
      </c>
      <c r="AE271" s="190">
        <v>200</v>
      </c>
    </row>
    <row r="272" spans="2:31">
      <c r="B272" s="56" t="s">
        <v>859</v>
      </c>
      <c r="C272" s="52">
        <f>ROUND(D272/0.735,0)</f>
        <v>5</v>
      </c>
      <c r="D272" s="52">
        <v>4</v>
      </c>
      <c r="E272" s="167">
        <v>96123730</v>
      </c>
      <c r="F272" s="260">
        <v>4944</v>
      </c>
      <c r="G272" s="1427" t="s">
        <v>860</v>
      </c>
      <c r="H272" s="52"/>
      <c r="I272" s="52">
        <v>61.1</v>
      </c>
      <c r="J272" s="52">
        <v>29.3</v>
      </c>
      <c r="K272" s="52"/>
      <c r="L272" s="52"/>
      <c r="M272" s="52"/>
      <c r="N272" s="52"/>
      <c r="O272" s="52"/>
      <c r="P272" s="52"/>
      <c r="Q272" s="52"/>
      <c r="R272" s="52"/>
      <c r="S272" s="52"/>
      <c r="T272" s="52"/>
      <c r="U272" s="52"/>
      <c r="V272" s="52"/>
      <c r="W272" s="52"/>
      <c r="X272" s="52"/>
      <c r="Y272" s="52"/>
      <c r="Z272" s="52"/>
      <c r="AA272" s="52"/>
      <c r="AB272" s="52"/>
      <c r="AC272" s="52"/>
      <c r="AD272" s="52"/>
      <c r="AE272" s="52"/>
    </row>
    <row r="273" spans="2:31">
      <c r="B273" s="56" t="s">
        <v>861</v>
      </c>
      <c r="C273" s="52">
        <v>7.5</v>
      </c>
      <c r="D273" s="52">
        <v>5.5</v>
      </c>
      <c r="E273" s="167">
        <v>96123731</v>
      </c>
      <c r="F273" s="260">
        <v>5944</v>
      </c>
      <c r="G273" s="1427"/>
      <c r="H273" s="52"/>
      <c r="I273" s="52">
        <v>84.7</v>
      </c>
      <c r="J273" s="52">
        <v>68.900000000000006</v>
      </c>
      <c r="K273" s="52">
        <v>41.1</v>
      </c>
      <c r="L273" s="52"/>
      <c r="M273" s="52"/>
      <c r="N273" s="52"/>
      <c r="O273" s="52"/>
      <c r="P273" s="52"/>
      <c r="Q273" s="52"/>
      <c r="R273" s="52"/>
      <c r="S273" s="52"/>
      <c r="T273" s="52"/>
      <c r="U273" s="52"/>
      <c r="V273" s="52"/>
      <c r="W273" s="52"/>
      <c r="X273" s="52"/>
      <c r="Y273" s="52"/>
      <c r="Z273" s="52"/>
      <c r="AA273" s="52"/>
      <c r="AB273" s="52"/>
      <c r="AC273" s="52"/>
      <c r="AD273" s="52"/>
      <c r="AE273" s="52"/>
    </row>
    <row r="274" spans="2:31">
      <c r="B274" s="56" t="s">
        <v>862</v>
      </c>
      <c r="C274" s="52">
        <f t="shared" ref="C274:C282" si="2">ROUND(D274/0.735,0)</f>
        <v>10</v>
      </c>
      <c r="D274" s="52">
        <v>7.5</v>
      </c>
      <c r="E274" s="167">
        <v>96123776</v>
      </c>
      <c r="F274" s="260">
        <v>7147</v>
      </c>
      <c r="G274" s="1427"/>
      <c r="H274" s="52"/>
      <c r="I274" s="52">
        <v>84.7</v>
      </c>
      <c r="J274" s="52">
        <v>78.400000000000006</v>
      </c>
      <c r="K274" s="56">
        <v>71.099999999999994</v>
      </c>
      <c r="L274" s="56">
        <v>51.3</v>
      </c>
      <c r="M274" s="52"/>
      <c r="N274" s="52"/>
      <c r="O274" s="52"/>
      <c r="P274" s="52"/>
      <c r="Q274" s="52"/>
      <c r="R274" s="52"/>
      <c r="S274" s="52"/>
      <c r="T274" s="52"/>
      <c r="U274" s="52"/>
      <c r="V274" s="52"/>
      <c r="W274" s="52"/>
      <c r="X274" s="52"/>
      <c r="Y274" s="52"/>
      <c r="Z274" s="52"/>
      <c r="AA274" s="52"/>
      <c r="AB274" s="52"/>
      <c r="AC274" s="52"/>
      <c r="AD274" s="52"/>
      <c r="AE274" s="52"/>
    </row>
    <row r="275" spans="2:31">
      <c r="B275" s="56" t="s">
        <v>863</v>
      </c>
      <c r="C275" s="52">
        <f t="shared" si="2"/>
        <v>15</v>
      </c>
      <c r="D275" s="52">
        <v>11</v>
      </c>
      <c r="E275" s="167">
        <v>96123777</v>
      </c>
      <c r="F275" s="260">
        <v>8431</v>
      </c>
      <c r="G275" s="1427"/>
      <c r="H275" s="52"/>
      <c r="I275" s="52"/>
      <c r="J275" s="52"/>
      <c r="K275" s="56"/>
      <c r="L275" s="56">
        <v>68.7</v>
      </c>
      <c r="M275" s="52">
        <v>42</v>
      </c>
      <c r="N275" s="52"/>
      <c r="O275" s="52"/>
      <c r="P275" s="52"/>
      <c r="Q275" s="52"/>
      <c r="R275" s="52"/>
      <c r="S275" s="52"/>
      <c r="T275" s="52"/>
      <c r="U275" s="52"/>
      <c r="V275" s="52"/>
      <c r="W275" s="52"/>
      <c r="X275" s="52"/>
      <c r="Y275" s="52"/>
      <c r="Z275" s="1427" t="s">
        <v>311</v>
      </c>
      <c r="AA275" s="1427"/>
      <c r="AB275" s="1427"/>
      <c r="AC275" s="1427"/>
      <c r="AD275" s="52"/>
      <c r="AE275" s="52"/>
    </row>
    <row r="276" spans="2:31">
      <c r="B276" s="56" t="s">
        <v>864</v>
      </c>
      <c r="C276" s="52">
        <f t="shared" si="2"/>
        <v>15</v>
      </c>
      <c r="D276" s="52">
        <v>11</v>
      </c>
      <c r="E276" s="167">
        <v>96123778</v>
      </c>
      <c r="F276" s="260">
        <v>8431</v>
      </c>
      <c r="G276" s="1427"/>
      <c r="H276" s="52"/>
      <c r="I276" s="52"/>
      <c r="J276" s="52"/>
      <c r="K276" s="56"/>
      <c r="L276" s="56">
        <v>81.8</v>
      </c>
      <c r="M276" s="56">
        <v>52.1</v>
      </c>
      <c r="N276" s="52">
        <v>48.1</v>
      </c>
      <c r="O276" s="52">
        <v>30.5</v>
      </c>
      <c r="P276" s="52"/>
      <c r="Q276" s="52"/>
      <c r="R276" s="52"/>
      <c r="S276" s="52"/>
      <c r="T276" s="52"/>
      <c r="U276" s="52"/>
      <c r="V276" s="52"/>
      <c r="W276" s="52"/>
      <c r="X276" s="52"/>
      <c r="Y276" s="52"/>
      <c r="Z276" s="1427"/>
      <c r="AA276" s="1427"/>
      <c r="AB276" s="1427"/>
      <c r="AC276" s="1427"/>
      <c r="AD276" s="52"/>
      <c r="AE276" s="52"/>
    </row>
    <row r="277" spans="2:31">
      <c r="B277" s="56" t="s">
        <v>865</v>
      </c>
      <c r="C277" s="52">
        <f t="shared" si="2"/>
        <v>20</v>
      </c>
      <c r="D277" s="52">
        <v>15</v>
      </c>
      <c r="E277" s="167">
        <v>96123779</v>
      </c>
      <c r="F277" s="260">
        <v>10842</v>
      </c>
      <c r="G277" s="1427"/>
      <c r="H277" s="52"/>
      <c r="I277" s="52"/>
      <c r="J277" s="52"/>
      <c r="K277" s="56"/>
      <c r="L277" s="56">
        <v>84.9</v>
      </c>
      <c r="M277" s="56">
        <v>74.400000000000006</v>
      </c>
      <c r="N277" s="52">
        <v>67.900000000000006</v>
      </c>
      <c r="O277" s="56">
        <v>60.6</v>
      </c>
      <c r="P277" s="52">
        <v>52.4</v>
      </c>
      <c r="Q277" s="52">
        <v>40.799999999999997</v>
      </c>
      <c r="R277" s="52"/>
      <c r="S277" s="52"/>
      <c r="T277" s="52"/>
      <c r="U277" s="52"/>
      <c r="V277" s="52"/>
      <c r="W277" s="52"/>
      <c r="X277" s="52"/>
      <c r="Y277" s="52"/>
      <c r="Z277" s="1427"/>
      <c r="AA277" s="1427"/>
      <c r="AB277" s="1427"/>
      <c r="AC277" s="1427"/>
      <c r="AD277" s="52"/>
      <c r="AE277" s="52"/>
    </row>
    <row r="278" spans="2:31">
      <c r="B278" s="56" t="s">
        <v>866</v>
      </c>
      <c r="C278" s="52">
        <f t="shared" si="2"/>
        <v>20</v>
      </c>
      <c r="D278" s="52">
        <v>15</v>
      </c>
      <c r="E278" s="167">
        <v>96123780</v>
      </c>
      <c r="F278" s="260">
        <v>10842</v>
      </c>
      <c r="G278" s="1427"/>
      <c r="H278" s="52"/>
      <c r="I278" s="52"/>
      <c r="J278" s="52"/>
      <c r="K278" s="56"/>
      <c r="L278" s="56"/>
      <c r="M278" s="56">
        <v>82.4</v>
      </c>
      <c r="N278" s="52">
        <v>76.8</v>
      </c>
      <c r="O278" s="56">
        <v>77.7</v>
      </c>
      <c r="P278" s="52">
        <v>63.6</v>
      </c>
      <c r="Q278" s="56">
        <v>55.4</v>
      </c>
      <c r="R278" s="52">
        <v>45.4</v>
      </c>
      <c r="S278" s="52">
        <v>31.6</v>
      </c>
      <c r="T278" s="52"/>
      <c r="U278" s="52"/>
      <c r="V278" s="52"/>
      <c r="W278" s="52"/>
      <c r="X278" s="52"/>
      <c r="Y278" s="52"/>
      <c r="Z278" s="52"/>
      <c r="AA278" s="52"/>
      <c r="AB278" s="52"/>
      <c r="AC278" s="52"/>
      <c r="AD278" s="52"/>
      <c r="AE278" s="52"/>
    </row>
    <row r="279" spans="2:31">
      <c r="B279" s="56" t="s">
        <v>867</v>
      </c>
      <c r="C279" s="52">
        <f t="shared" si="2"/>
        <v>25</v>
      </c>
      <c r="D279" s="52">
        <v>18.5</v>
      </c>
      <c r="E279" s="167">
        <v>96123781</v>
      </c>
      <c r="F279" s="260">
        <v>12316</v>
      </c>
      <c r="G279" s="1427"/>
      <c r="H279" s="52"/>
      <c r="I279" s="52"/>
      <c r="J279" s="52"/>
      <c r="K279" s="52"/>
      <c r="L279" s="52"/>
      <c r="M279" s="52"/>
      <c r="N279" s="52">
        <v>84.4</v>
      </c>
      <c r="O279" s="52">
        <v>81</v>
      </c>
      <c r="P279" s="52">
        <v>75</v>
      </c>
      <c r="Q279" s="52">
        <v>68.400000000000006</v>
      </c>
      <c r="R279" s="52">
        <v>60.5</v>
      </c>
      <c r="S279" s="52">
        <v>51.4</v>
      </c>
      <c r="T279" s="52">
        <v>40.4</v>
      </c>
      <c r="U279" s="52"/>
      <c r="V279" s="52"/>
      <c r="W279" s="52"/>
      <c r="X279" s="52"/>
      <c r="Y279" s="52"/>
      <c r="Z279" s="52"/>
      <c r="AA279" s="52"/>
      <c r="AB279" s="52"/>
      <c r="AC279" s="52"/>
      <c r="AD279" s="52"/>
      <c r="AE279" s="52"/>
    </row>
    <row r="280" spans="2:31">
      <c r="B280" s="56" t="s">
        <v>868</v>
      </c>
      <c r="C280" s="52">
        <f t="shared" si="2"/>
        <v>25</v>
      </c>
      <c r="D280" s="52">
        <v>18.5</v>
      </c>
      <c r="E280" s="167">
        <v>96123782</v>
      </c>
      <c r="F280" s="260">
        <v>12830</v>
      </c>
      <c r="G280" s="1427"/>
      <c r="H280" s="52"/>
      <c r="I280" s="52"/>
      <c r="J280" s="52"/>
      <c r="K280" s="52"/>
      <c r="L280" s="52"/>
      <c r="M280" s="52"/>
      <c r="N280" s="52"/>
      <c r="O280" s="52">
        <v>83.1</v>
      </c>
      <c r="P280" s="52">
        <v>79.2</v>
      </c>
      <c r="Q280" s="52">
        <v>74.8</v>
      </c>
      <c r="R280" s="52">
        <v>70</v>
      </c>
      <c r="S280" s="52">
        <v>64.8</v>
      </c>
      <c r="T280" s="52">
        <v>58.9</v>
      </c>
      <c r="U280" s="52">
        <v>44.6</v>
      </c>
      <c r="V280" s="52"/>
      <c r="W280" s="52"/>
      <c r="X280" s="52"/>
      <c r="Y280" s="52"/>
      <c r="Z280" s="52"/>
      <c r="AA280" s="52"/>
      <c r="AB280" s="52"/>
      <c r="AC280" s="52"/>
      <c r="AD280" s="52"/>
      <c r="AE280" s="52"/>
    </row>
    <row r="281" spans="2:31">
      <c r="B281" s="56" t="s">
        <v>869</v>
      </c>
      <c r="C281" s="52">
        <f t="shared" si="2"/>
        <v>30</v>
      </c>
      <c r="D281" s="52">
        <v>22</v>
      </c>
      <c r="E281" s="167">
        <v>96123783</v>
      </c>
      <c r="F281" s="260">
        <v>14316</v>
      </c>
      <c r="G281" s="1427"/>
      <c r="H281" s="52"/>
      <c r="I281" s="52"/>
      <c r="J281" s="52"/>
      <c r="K281" s="52"/>
      <c r="L281" s="52"/>
      <c r="M281" s="52"/>
      <c r="N281" s="52"/>
      <c r="O281" s="52"/>
      <c r="P281" s="52"/>
      <c r="Q281" s="52">
        <v>82</v>
      </c>
      <c r="R281" s="52">
        <v>77.8</v>
      </c>
      <c r="S281" s="52">
        <v>73.3</v>
      </c>
      <c r="T281" s="52">
        <v>68.2</v>
      </c>
      <c r="U281" s="52">
        <v>56.4</v>
      </c>
      <c r="V281" s="52">
        <v>40.4</v>
      </c>
      <c r="W281" s="52"/>
      <c r="X281" s="52"/>
      <c r="Y281" s="52"/>
      <c r="Z281" s="52"/>
      <c r="AA281" s="52"/>
      <c r="AB281" s="52"/>
      <c r="AC281" s="52"/>
      <c r="AD281" s="52"/>
      <c r="AE281" s="52"/>
    </row>
    <row r="282" spans="2:31">
      <c r="B282" s="56" t="s">
        <v>870</v>
      </c>
      <c r="C282" s="52">
        <f t="shared" si="2"/>
        <v>30</v>
      </c>
      <c r="D282" s="52">
        <v>22</v>
      </c>
      <c r="E282" s="167">
        <v>96123784</v>
      </c>
      <c r="F282" s="260">
        <v>14316</v>
      </c>
      <c r="G282" s="1427"/>
      <c r="H282" s="52"/>
      <c r="I282" s="52"/>
      <c r="J282" s="52"/>
      <c r="K282" s="52"/>
      <c r="L282" s="52"/>
      <c r="M282" s="52"/>
      <c r="N282" s="52"/>
      <c r="O282" s="52"/>
      <c r="P282" s="52"/>
      <c r="Q282" s="52"/>
      <c r="R282" s="52">
        <v>84</v>
      </c>
      <c r="S282" s="52">
        <v>79.900000000000006</v>
      </c>
      <c r="T282" s="52">
        <v>75.3</v>
      </c>
      <c r="U282" s="52">
        <v>65.099999999999994</v>
      </c>
      <c r="V282" s="52">
        <v>52.1</v>
      </c>
      <c r="W282" s="52">
        <v>34.4</v>
      </c>
      <c r="X282" s="52"/>
      <c r="Y282" s="52"/>
      <c r="Z282" s="52"/>
      <c r="AA282" s="52"/>
      <c r="AB282" s="52"/>
      <c r="AC282" s="52"/>
      <c r="AD282" s="52"/>
      <c r="AE282" s="52"/>
    </row>
    <row r="283" spans="2:31">
      <c r="B283" s="56" t="s">
        <v>871</v>
      </c>
      <c r="C283" s="52">
        <v>40</v>
      </c>
      <c r="D283" s="52">
        <v>30</v>
      </c>
      <c r="E283" s="167">
        <v>96123785</v>
      </c>
      <c r="F283" s="260">
        <v>15477</v>
      </c>
      <c r="G283" s="1427"/>
      <c r="H283" s="52"/>
      <c r="I283" s="52"/>
      <c r="J283" s="52"/>
      <c r="K283" s="52"/>
      <c r="L283" s="52"/>
      <c r="M283" s="52"/>
      <c r="N283" s="52"/>
      <c r="O283" s="52"/>
      <c r="P283" s="52"/>
      <c r="Q283" s="52"/>
      <c r="R283" s="52"/>
      <c r="S283" s="52">
        <v>83.8</v>
      </c>
      <c r="T283" s="52">
        <v>80.5</v>
      </c>
      <c r="U283" s="52">
        <v>73.3</v>
      </c>
      <c r="V283" s="52">
        <v>65</v>
      </c>
      <c r="W283" s="52">
        <v>55.4</v>
      </c>
      <c r="X283" s="52">
        <v>42.6</v>
      </c>
      <c r="Y283" s="52"/>
      <c r="Z283" s="52"/>
      <c r="AA283" s="52"/>
      <c r="AB283" s="52"/>
      <c r="AC283" s="52"/>
      <c r="AD283" s="52"/>
      <c r="AE283" s="52"/>
    </row>
    <row r="284" spans="2:31">
      <c r="B284" s="56" t="s">
        <v>872</v>
      </c>
      <c r="C284" s="52">
        <v>40</v>
      </c>
      <c r="D284" s="52">
        <v>30</v>
      </c>
      <c r="E284" s="167">
        <v>96123786</v>
      </c>
      <c r="F284" s="260">
        <v>15477</v>
      </c>
      <c r="G284" s="1427"/>
      <c r="H284" s="52"/>
      <c r="I284" s="52"/>
      <c r="J284" s="52"/>
      <c r="K284" s="52"/>
      <c r="L284" s="52"/>
      <c r="M284" s="52"/>
      <c r="N284" s="52"/>
      <c r="O284" s="52"/>
      <c r="P284" s="52"/>
      <c r="Q284" s="52"/>
      <c r="R284" s="52"/>
      <c r="S284" s="52"/>
      <c r="T284" s="52">
        <v>84.9</v>
      </c>
      <c r="U284" s="52">
        <v>78.8</v>
      </c>
      <c r="V284" s="52">
        <v>71.3</v>
      </c>
      <c r="W284" s="52">
        <v>62.8</v>
      </c>
      <c r="X284" s="52">
        <v>52.1</v>
      </c>
      <c r="Y284" s="52">
        <v>37.799999999999997</v>
      </c>
      <c r="Z284" s="52"/>
      <c r="AA284" s="52"/>
      <c r="AB284" s="52"/>
      <c r="AC284" s="52"/>
      <c r="AD284" s="52"/>
      <c r="AE284" s="52"/>
    </row>
    <row r="285" spans="2:31">
      <c r="B285" s="56" t="s">
        <v>873</v>
      </c>
      <c r="C285" s="52">
        <v>40</v>
      </c>
      <c r="D285" s="52">
        <v>30</v>
      </c>
      <c r="E285" s="167">
        <v>96123787</v>
      </c>
      <c r="F285" s="260">
        <v>15477</v>
      </c>
      <c r="G285" s="1427"/>
      <c r="H285" s="52"/>
      <c r="I285" s="52"/>
      <c r="J285" s="52"/>
      <c r="K285" s="52"/>
      <c r="L285" s="52"/>
      <c r="M285" s="52"/>
      <c r="N285" s="52"/>
      <c r="O285" s="52"/>
      <c r="P285" s="52"/>
      <c r="Q285" s="52"/>
      <c r="R285" s="52"/>
      <c r="S285" s="52"/>
      <c r="T285" s="52"/>
      <c r="U285" s="52">
        <v>83.9</v>
      </c>
      <c r="V285" s="52">
        <v>77</v>
      </c>
      <c r="W285" s="52">
        <v>69.2</v>
      </c>
      <c r="X285" s="52">
        <v>59.8</v>
      </c>
      <c r="Y285" s="52">
        <v>48.4</v>
      </c>
      <c r="Z285" s="52">
        <v>32.5</v>
      </c>
      <c r="AA285" s="52"/>
      <c r="AB285" s="52"/>
      <c r="AC285" s="52"/>
      <c r="AD285" s="52"/>
      <c r="AE285" s="52"/>
    </row>
    <row r="286" spans="2:31">
      <c r="B286" s="56" t="s">
        <v>874</v>
      </c>
      <c r="C286" s="52">
        <v>40</v>
      </c>
      <c r="D286" s="52">
        <v>30</v>
      </c>
      <c r="E286" s="167">
        <v>96123788</v>
      </c>
      <c r="F286" s="260">
        <v>15994</v>
      </c>
      <c r="G286" s="1427"/>
      <c r="H286" s="52"/>
      <c r="I286" s="52"/>
      <c r="J286" s="52"/>
      <c r="K286" s="52"/>
      <c r="L286" s="52"/>
      <c r="M286" s="52"/>
      <c r="N286" s="52"/>
      <c r="O286" s="52"/>
      <c r="P286" s="52"/>
      <c r="Q286" s="52"/>
      <c r="R286" s="52"/>
      <c r="S286" s="52"/>
      <c r="T286" s="52"/>
      <c r="U286" s="52">
        <v>84.4</v>
      </c>
      <c r="V286" s="52">
        <v>79.5</v>
      </c>
      <c r="W286" s="52">
        <v>73.5</v>
      </c>
      <c r="X286" s="52">
        <v>66.8</v>
      </c>
      <c r="Y286" s="52">
        <v>59.2</v>
      </c>
      <c r="Z286" s="52">
        <v>49.9</v>
      </c>
      <c r="AA286" s="52"/>
      <c r="AB286" s="52"/>
      <c r="AC286" s="52"/>
      <c r="AD286" s="52"/>
      <c r="AE286" s="52"/>
    </row>
    <row r="287" spans="2:31">
      <c r="B287" s="56" t="s">
        <v>875</v>
      </c>
      <c r="C287" s="52">
        <f>ROUND(D287/0.735,0)</f>
        <v>50</v>
      </c>
      <c r="D287" s="52">
        <v>37</v>
      </c>
      <c r="E287" s="167">
        <v>96123789</v>
      </c>
      <c r="F287" s="260">
        <v>18693</v>
      </c>
      <c r="G287" s="1427"/>
      <c r="H287" s="52"/>
      <c r="I287" s="52"/>
      <c r="J287" s="52"/>
      <c r="K287" s="52"/>
      <c r="L287" s="52"/>
      <c r="M287" s="52"/>
      <c r="N287" s="52"/>
      <c r="O287" s="52"/>
      <c r="P287" s="52"/>
      <c r="Q287" s="52"/>
      <c r="R287" s="52"/>
      <c r="S287" s="52"/>
      <c r="T287" s="52"/>
      <c r="U287" s="52"/>
      <c r="V287" s="52">
        <v>84.4</v>
      </c>
      <c r="W287" s="52">
        <v>78.7</v>
      </c>
      <c r="X287" s="52">
        <v>78.599999999999994</v>
      </c>
      <c r="Y287" s="52">
        <v>65.7</v>
      </c>
      <c r="Z287" s="52">
        <v>57.5</v>
      </c>
      <c r="AA287" s="52">
        <v>33.9</v>
      </c>
      <c r="AB287" s="52"/>
      <c r="AC287" s="52"/>
      <c r="AD287" s="52"/>
      <c r="AE287" s="52"/>
    </row>
    <row r="288" spans="2:31">
      <c r="B288" s="56" t="s">
        <v>876</v>
      </c>
      <c r="C288" s="52">
        <f>ROUND(D288/0.735,0)</f>
        <v>50</v>
      </c>
      <c r="D288" s="52">
        <v>37</v>
      </c>
      <c r="E288" s="167">
        <v>96123790</v>
      </c>
      <c r="F288" s="260">
        <v>18693</v>
      </c>
      <c r="G288" s="1427"/>
      <c r="H288" s="52"/>
      <c r="I288" s="52"/>
      <c r="J288" s="52"/>
      <c r="K288" s="52"/>
      <c r="L288" s="52"/>
      <c r="M288" s="52"/>
      <c r="N288" s="52"/>
      <c r="O288" s="52"/>
      <c r="P288" s="52"/>
      <c r="Q288" s="52"/>
      <c r="R288" s="52"/>
      <c r="S288" s="52"/>
      <c r="T288" s="52"/>
      <c r="U288" s="52"/>
      <c r="V288" s="52"/>
      <c r="W288" s="52">
        <v>83</v>
      </c>
      <c r="X288" s="52">
        <v>77.3</v>
      </c>
      <c r="Y288" s="52">
        <v>70.8</v>
      </c>
      <c r="Z288" s="52">
        <v>63.5</v>
      </c>
      <c r="AA288" s="52">
        <v>44.4</v>
      </c>
      <c r="AB288" s="52">
        <v>29.5</v>
      </c>
      <c r="AC288" s="52"/>
      <c r="AD288" s="52"/>
      <c r="AE288" s="52"/>
    </row>
    <row r="289" spans="2:31">
      <c r="B289" s="56" t="s">
        <v>877</v>
      </c>
      <c r="C289" s="52">
        <f>ROUND(D289/0.735,0)</f>
        <v>50</v>
      </c>
      <c r="D289" s="52">
        <v>37</v>
      </c>
      <c r="E289" s="167">
        <v>96123791</v>
      </c>
      <c r="F289" s="260">
        <v>19162</v>
      </c>
      <c r="G289" s="1427"/>
      <c r="H289" s="52"/>
      <c r="I289" s="52"/>
      <c r="J289" s="52"/>
      <c r="K289" s="52"/>
      <c r="L289" s="52"/>
      <c r="M289" s="52"/>
      <c r="N289" s="52"/>
      <c r="O289" s="52"/>
      <c r="P289" s="52"/>
      <c r="Q289" s="52"/>
      <c r="R289" s="52"/>
      <c r="S289" s="52"/>
      <c r="T289" s="52"/>
      <c r="U289" s="52"/>
      <c r="V289" s="52"/>
      <c r="W289" s="52">
        <v>84.2</v>
      </c>
      <c r="X289" s="52">
        <v>79.400000000000006</v>
      </c>
      <c r="Y289" s="52">
        <v>74.2</v>
      </c>
      <c r="Z289" s="52">
        <v>68.7</v>
      </c>
      <c r="AA289" s="52">
        <v>54.9</v>
      </c>
      <c r="AB289" s="52">
        <v>46.6</v>
      </c>
      <c r="AC289" s="52">
        <v>34.200000000000003</v>
      </c>
      <c r="AD289" s="52"/>
      <c r="AE289" s="52"/>
    </row>
    <row r="290" spans="2:31">
      <c r="B290" s="56" t="s">
        <v>878</v>
      </c>
      <c r="C290" s="52">
        <f>ROUND(D290/0.735,0)</f>
        <v>50</v>
      </c>
      <c r="D290" s="52">
        <v>37</v>
      </c>
      <c r="E290" s="167">
        <v>96123792</v>
      </c>
      <c r="F290" s="260">
        <v>19162</v>
      </c>
      <c r="G290" s="1427"/>
      <c r="H290" s="52"/>
      <c r="I290" s="52"/>
      <c r="J290" s="52"/>
      <c r="K290" s="52"/>
      <c r="L290" s="52"/>
      <c r="M290" s="52"/>
      <c r="N290" s="52"/>
      <c r="O290" s="52"/>
      <c r="P290" s="52"/>
      <c r="Q290" s="52"/>
      <c r="R290" s="52"/>
      <c r="S290" s="52"/>
      <c r="T290" s="52"/>
      <c r="U290" s="52"/>
      <c r="V290" s="52"/>
      <c r="W290" s="52"/>
      <c r="X290" s="52">
        <v>83</v>
      </c>
      <c r="Y290" s="52">
        <v>78.2</v>
      </c>
      <c r="Z290" s="52">
        <v>72.8</v>
      </c>
      <c r="AA290" s="52">
        <v>60.4</v>
      </c>
      <c r="AB290" s="52">
        <v>52.7</v>
      </c>
      <c r="AC290" s="52">
        <v>43.4</v>
      </c>
      <c r="AD290" s="52">
        <v>29.4</v>
      </c>
      <c r="AE290" s="52"/>
    </row>
    <row r="291" spans="2:31">
      <c r="B291" s="56" t="s">
        <v>879</v>
      </c>
      <c r="C291" s="52">
        <v>60</v>
      </c>
      <c r="D291" s="52">
        <v>45</v>
      </c>
      <c r="E291" s="167">
        <v>96123793</v>
      </c>
      <c r="F291" s="260">
        <v>25250</v>
      </c>
      <c r="G291" s="1427"/>
      <c r="H291" s="52"/>
      <c r="I291" s="52"/>
      <c r="J291" s="52"/>
      <c r="K291" s="52"/>
      <c r="L291" s="52"/>
      <c r="M291" s="52"/>
      <c r="N291" s="52"/>
      <c r="O291" s="52"/>
      <c r="P291" s="52"/>
      <c r="Q291" s="52"/>
      <c r="R291" s="52"/>
      <c r="S291" s="52"/>
      <c r="T291" s="52"/>
      <c r="U291" s="52"/>
      <c r="V291" s="52"/>
      <c r="W291" s="52">
        <v>92.6</v>
      </c>
      <c r="X291" s="52">
        <v>88.1</v>
      </c>
      <c r="Y291" s="52">
        <v>84</v>
      </c>
      <c r="Z291" s="52">
        <v>79.099999999999994</v>
      </c>
      <c r="AA291" s="52">
        <v>68.2</v>
      </c>
      <c r="AB291" s="52">
        <v>61.9</v>
      </c>
      <c r="AC291" s="52">
        <v>54.6</v>
      </c>
      <c r="AD291" s="52">
        <v>46.3</v>
      </c>
      <c r="AE291" s="52"/>
    </row>
    <row r="292" spans="2:31">
      <c r="B292" s="56" t="s">
        <v>880</v>
      </c>
      <c r="C292" s="52">
        <v>60</v>
      </c>
      <c r="D292" s="52">
        <v>45</v>
      </c>
      <c r="E292" s="167">
        <v>96123794</v>
      </c>
      <c r="F292" s="260">
        <v>25699</v>
      </c>
      <c r="G292" s="1427"/>
      <c r="H292" s="52"/>
      <c r="I292" s="52"/>
      <c r="J292" s="52"/>
      <c r="K292" s="52"/>
      <c r="L292" s="52"/>
      <c r="M292" s="52"/>
      <c r="N292" s="52"/>
      <c r="O292" s="52"/>
      <c r="P292" s="52"/>
      <c r="Q292" s="52"/>
      <c r="R292" s="52"/>
      <c r="S292" s="52"/>
      <c r="T292" s="52"/>
      <c r="U292" s="52"/>
      <c r="V292" s="52"/>
      <c r="W292" s="52">
        <v>92.1</v>
      </c>
      <c r="X292" s="52">
        <v>88.4</v>
      </c>
      <c r="Y292" s="52">
        <v>84.7</v>
      </c>
      <c r="Z292" s="52">
        <v>80.400000000000006</v>
      </c>
      <c r="AA292" s="52">
        <v>71.8</v>
      </c>
      <c r="AB292" s="52">
        <v>66.5</v>
      </c>
      <c r="AC292" s="52">
        <v>61.2</v>
      </c>
      <c r="AD292" s="52">
        <v>55.2</v>
      </c>
      <c r="AE292" s="52"/>
    </row>
    <row r="293" spans="2:31">
      <c r="B293" s="56" t="s">
        <v>881</v>
      </c>
      <c r="C293" s="52">
        <v>60</v>
      </c>
      <c r="D293" s="52">
        <v>45</v>
      </c>
      <c r="E293" s="167">
        <v>96123795</v>
      </c>
      <c r="F293" s="260">
        <v>25699</v>
      </c>
      <c r="G293" s="1427"/>
      <c r="H293" s="52"/>
      <c r="I293" s="52"/>
      <c r="J293" s="52"/>
      <c r="K293" s="52"/>
      <c r="L293" s="52"/>
      <c r="M293" s="52"/>
      <c r="N293" s="52"/>
      <c r="O293" s="52"/>
      <c r="P293" s="52"/>
      <c r="Q293" s="52"/>
      <c r="R293" s="52"/>
      <c r="S293" s="52"/>
      <c r="T293" s="52"/>
      <c r="U293" s="52"/>
      <c r="V293" s="52"/>
      <c r="W293" s="52"/>
      <c r="X293" s="52">
        <v>91.2</v>
      </c>
      <c r="Y293" s="52">
        <v>87.2</v>
      </c>
      <c r="Z293" s="52">
        <v>83.3</v>
      </c>
      <c r="AA293" s="52">
        <v>74.8</v>
      </c>
      <c r="AB293" s="52">
        <v>70.2</v>
      </c>
      <c r="AC293" s="52">
        <v>65.2</v>
      </c>
      <c r="AD293" s="52">
        <v>59.4</v>
      </c>
      <c r="AE293" s="52">
        <v>33.9</v>
      </c>
    </row>
    <row r="294" spans="2:31">
      <c r="B294" s="189"/>
      <c r="C294" s="189" t="s">
        <v>304</v>
      </c>
      <c r="D294" s="189" t="s">
        <v>305</v>
      </c>
      <c r="E294" s="189"/>
      <c r="F294" s="193" t="s">
        <v>225</v>
      </c>
      <c r="G294" s="194"/>
      <c r="H294" s="189">
        <v>15</v>
      </c>
      <c r="I294" s="189">
        <v>20</v>
      </c>
      <c r="J294" s="189">
        <v>25</v>
      </c>
      <c r="K294" s="189">
        <v>35</v>
      </c>
      <c r="L294" s="189">
        <v>45</v>
      </c>
      <c r="M294" s="189">
        <v>50</v>
      </c>
      <c r="N294" s="189">
        <v>55</v>
      </c>
      <c r="O294" s="189">
        <v>60</v>
      </c>
      <c r="P294" s="189">
        <v>65</v>
      </c>
      <c r="Q294" s="189">
        <v>70</v>
      </c>
      <c r="R294" s="189">
        <v>75</v>
      </c>
      <c r="S294" s="189">
        <v>80</v>
      </c>
      <c r="T294" s="189">
        <v>90</v>
      </c>
      <c r="U294" s="189">
        <v>100</v>
      </c>
      <c r="V294" s="189">
        <v>110</v>
      </c>
      <c r="W294" s="189">
        <v>120</v>
      </c>
      <c r="X294" s="189">
        <v>130</v>
      </c>
      <c r="Y294" s="189">
        <v>140</v>
      </c>
      <c r="Z294" s="189">
        <v>160</v>
      </c>
      <c r="AA294" s="189">
        <v>170</v>
      </c>
      <c r="AB294" s="190">
        <v>180</v>
      </c>
      <c r="AC294" s="190">
        <v>190</v>
      </c>
      <c r="AD294" s="190">
        <v>200</v>
      </c>
      <c r="AE294" s="190">
        <v>210</v>
      </c>
    </row>
    <row r="295" spans="2:31">
      <c r="B295" s="56" t="s">
        <v>882</v>
      </c>
      <c r="C295" s="52">
        <v>7.5</v>
      </c>
      <c r="D295" s="52">
        <v>5.5</v>
      </c>
      <c r="E295" s="167">
        <v>99141757</v>
      </c>
      <c r="F295" s="260">
        <v>6235</v>
      </c>
      <c r="G295" s="1427"/>
      <c r="H295" s="261">
        <v>95.7</v>
      </c>
      <c r="I295" s="262">
        <v>74.5</v>
      </c>
      <c r="J295" s="262"/>
      <c r="K295" s="262"/>
      <c r="L295" s="262"/>
      <c r="M295" s="262"/>
      <c r="N295" s="262"/>
      <c r="O295" s="262"/>
      <c r="P295" s="262"/>
      <c r="Q295" s="262"/>
      <c r="R295" s="262"/>
      <c r="S295" s="262"/>
      <c r="T295" s="262"/>
      <c r="U295" s="262"/>
      <c r="V295" s="262"/>
      <c r="W295" s="262"/>
      <c r="X295" s="262"/>
      <c r="Y295" s="262"/>
      <c r="Z295" s="262"/>
      <c r="AA295" s="262"/>
      <c r="AB295" s="262"/>
      <c r="AC295" s="262"/>
      <c r="AD295" s="262"/>
      <c r="AE295" s="262"/>
    </row>
    <row r="296" spans="2:31" ht="15" thickBot="1">
      <c r="B296" s="56" t="s">
        <v>883</v>
      </c>
      <c r="C296" s="52">
        <v>10</v>
      </c>
      <c r="D296" s="52">
        <v>7.5</v>
      </c>
      <c r="E296" s="167">
        <v>99141758</v>
      </c>
      <c r="F296" s="260">
        <v>7676</v>
      </c>
      <c r="G296" s="1427"/>
      <c r="H296" s="262"/>
      <c r="I296" s="261">
        <v>105</v>
      </c>
      <c r="J296" s="262">
        <v>76.400000000000006</v>
      </c>
      <c r="K296" s="262"/>
      <c r="L296" s="262"/>
      <c r="M296" s="262"/>
      <c r="N296" s="262"/>
      <c r="O296" s="262"/>
      <c r="P296" s="262"/>
      <c r="Q296" s="262"/>
      <c r="R296" s="262"/>
      <c r="S296" s="262"/>
      <c r="T296" s="262"/>
      <c r="U296" s="262"/>
      <c r="V296" s="262"/>
      <c r="W296" s="262"/>
      <c r="X296" s="262"/>
      <c r="Y296" s="262"/>
      <c r="Z296" s="262"/>
      <c r="AA296" s="262"/>
      <c r="AB296" s="262"/>
      <c r="AC296" s="262"/>
      <c r="AD296" s="262"/>
      <c r="AE296" s="262"/>
    </row>
    <row r="297" spans="2:31">
      <c r="B297" s="56" t="s">
        <v>884</v>
      </c>
      <c r="C297" s="52">
        <v>15</v>
      </c>
      <c r="D297" s="52">
        <v>11</v>
      </c>
      <c r="E297" s="167">
        <v>99141759</v>
      </c>
      <c r="F297" s="260">
        <v>9829</v>
      </c>
      <c r="G297" s="1427"/>
      <c r="H297" s="262"/>
      <c r="I297" s="262">
        <v>115</v>
      </c>
      <c r="J297" s="262">
        <v>107</v>
      </c>
      <c r="K297" s="261">
        <v>87.2</v>
      </c>
      <c r="L297" s="262"/>
      <c r="M297" s="262"/>
      <c r="N297" s="262"/>
      <c r="O297" s="262"/>
      <c r="P297" s="262"/>
      <c r="Q297" s="262"/>
      <c r="R297" s="262"/>
      <c r="S297" s="262"/>
      <c r="T297" s="262"/>
      <c r="U297" s="262"/>
      <c r="V297" s="262"/>
      <c r="W297" s="262"/>
      <c r="X297" s="262"/>
      <c r="Y297" s="262"/>
      <c r="Z297" s="1471" t="s">
        <v>536</v>
      </c>
      <c r="AA297" s="1472"/>
      <c r="AB297" s="1472"/>
      <c r="AC297" s="1473"/>
      <c r="AD297" s="262"/>
      <c r="AE297" s="262"/>
    </row>
    <row r="298" spans="2:31">
      <c r="B298" s="56" t="s">
        <v>885</v>
      </c>
      <c r="C298" s="52">
        <v>20</v>
      </c>
      <c r="D298" s="52">
        <v>15</v>
      </c>
      <c r="E298" s="167">
        <v>99141760</v>
      </c>
      <c r="F298" s="260">
        <v>12241</v>
      </c>
      <c r="G298" s="1427"/>
      <c r="H298" s="262"/>
      <c r="I298" s="262"/>
      <c r="J298" s="262"/>
      <c r="K298" s="262">
        <v>116</v>
      </c>
      <c r="L298" s="261">
        <v>95.9</v>
      </c>
      <c r="M298" s="262">
        <v>82.5</v>
      </c>
      <c r="N298" s="262">
        <v>65</v>
      </c>
      <c r="O298" s="262"/>
      <c r="P298" s="262"/>
      <c r="Q298" s="262"/>
      <c r="R298" s="262"/>
      <c r="S298" s="262"/>
      <c r="T298" s="262"/>
      <c r="U298" s="262"/>
      <c r="V298" s="262"/>
      <c r="W298" s="262"/>
      <c r="X298" s="262"/>
      <c r="Y298" s="262"/>
      <c r="Z298" s="1474"/>
      <c r="AA298" s="1475"/>
      <c r="AB298" s="1475"/>
      <c r="AC298" s="1476"/>
      <c r="AD298" s="262"/>
      <c r="AE298" s="262"/>
    </row>
    <row r="299" spans="2:31" ht="15" thickBot="1">
      <c r="B299" s="56" t="s">
        <v>886</v>
      </c>
      <c r="C299" s="52">
        <v>25</v>
      </c>
      <c r="D299" s="52">
        <v>18.5</v>
      </c>
      <c r="E299" s="167">
        <v>99141761</v>
      </c>
      <c r="F299" s="260">
        <v>13803</v>
      </c>
      <c r="G299" s="1427"/>
      <c r="H299" s="262"/>
      <c r="I299" s="262"/>
      <c r="J299" s="262"/>
      <c r="K299" s="262">
        <v>117.4</v>
      </c>
      <c r="L299" s="262">
        <v>107.6</v>
      </c>
      <c r="M299" s="262">
        <v>100</v>
      </c>
      <c r="N299" s="261">
        <v>95</v>
      </c>
      <c r="O299" s="262">
        <v>85.2</v>
      </c>
      <c r="P299" s="262">
        <v>73.8</v>
      </c>
      <c r="Q299" s="262">
        <v>55</v>
      </c>
      <c r="R299" s="262"/>
      <c r="S299" s="262"/>
      <c r="T299" s="262"/>
      <c r="U299" s="262"/>
      <c r="V299" s="262"/>
      <c r="W299" s="262"/>
      <c r="X299" s="262"/>
      <c r="Y299" s="262"/>
      <c r="Z299" s="1477"/>
      <c r="AA299" s="1478"/>
      <c r="AB299" s="1478"/>
      <c r="AC299" s="1479"/>
      <c r="AD299" s="262"/>
      <c r="AE299" s="262"/>
    </row>
    <row r="300" spans="2:31">
      <c r="B300" s="56" t="s">
        <v>887</v>
      </c>
      <c r="C300" s="52">
        <v>30</v>
      </c>
      <c r="D300" s="52">
        <v>22</v>
      </c>
      <c r="E300" s="167">
        <v>99141762</v>
      </c>
      <c r="F300" s="260">
        <v>15436</v>
      </c>
      <c r="G300" s="1427"/>
      <c r="H300" s="262"/>
      <c r="I300" s="262"/>
      <c r="J300" s="262"/>
      <c r="K300" s="262"/>
      <c r="L300" s="262"/>
      <c r="M300" s="262">
        <v>118.5</v>
      </c>
      <c r="N300" s="262">
        <v>113.8</v>
      </c>
      <c r="O300" s="262">
        <v>107.9</v>
      </c>
      <c r="P300" s="262">
        <v>102.2</v>
      </c>
      <c r="Q300" s="261">
        <v>93.8</v>
      </c>
      <c r="R300" s="262">
        <v>84.9</v>
      </c>
      <c r="S300" s="262">
        <v>74.099999999999994</v>
      </c>
      <c r="T300" s="262"/>
      <c r="U300" s="262"/>
      <c r="V300" s="262"/>
      <c r="W300" s="262"/>
      <c r="X300" s="262"/>
      <c r="Y300" s="262"/>
      <c r="Z300" s="262"/>
      <c r="AA300" s="262"/>
      <c r="AB300" s="262"/>
      <c r="AC300" s="262"/>
      <c r="AD300" s="262"/>
      <c r="AE300" s="262"/>
    </row>
    <row r="301" spans="2:31">
      <c r="B301" s="56" t="s">
        <v>888</v>
      </c>
      <c r="C301" s="52">
        <v>40</v>
      </c>
      <c r="D301" s="52">
        <v>30</v>
      </c>
      <c r="E301" s="167">
        <v>99141763</v>
      </c>
      <c r="F301" s="260">
        <v>17203</v>
      </c>
      <c r="G301" s="1427"/>
      <c r="H301" s="262"/>
      <c r="I301" s="262"/>
      <c r="J301" s="262"/>
      <c r="K301" s="262"/>
      <c r="L301" s="262"/>
      <c r="M301" s="262"/>
      <c r="N301" s="262"/>
      <c r="O301" s="262"/>
      <c r="P301" s="262"/>
      <c r="Q301" s="262">
        <v>116.8</v>
      </c>
      <c r="R301" s="262">
        <v>113.3</v>
      </c>
      <c r="S301" s="262">
        <v>108.3</v>
      </c>
      <c r="T301" s="261">
        <v>98.8</v>
      </c>
      <c r="U301" s="262">
        <v>86.5</v>
      </c>
      <c r="V301" s="262">
        <v>69.8</v>
      </c>
      <c r="W301" s="262"/>
      <c r="X301" s="262"/>
      <c r="Y301" s="262"/>
      <c r="Z301" s="262"/>
      <c r="AA301" s="262"/>
      <c r="AB301" s="262"/>
      <c r="AC301" s="262"/>
      <c r="AD301" s="262"/>
      <c r="AE301" s="262"/>
    </row>
    <row r="302" spans="2:31">
      <c r="B302" s="56" t="s">
        <v>889</v>
      </c>
      <c r="C302" s="52">
        <v>50</v>
      </c>
      <c r="D302" s="52">
        <v>37</v>
      </c>
      <c r="E302" s="167">
        <v>99141764</v>
      </c>
      <c r="F302" s="260">
        <v>19735</v>
      </c>
      <c r="G302" s="1427"/>
      <c r="H302" s="262"/>
      <c r="I302" s="262"/>
      <c r="J302" s="262"/>
      <c r="K302" s="262"/>
      <c r="L302" s="262"/>
      <c r="M302" s="262"/>
      <c r="N302" s="262"/>
      <c r="O302" s="262"/>
      <c r="P302" s="262"/>
      <c r="Q302" s="262"/>
      <c r="R302" s="262"/>
      <c r="S302" s="262"/>
      <c r="T302" s="262">
        <v>115.5</v>
      </c>
      <c r="U302" s="262">
        <v>109.4</v>
      </c>
      <c r="V302" s="262">
        <v>101.8</v>
      </c>
      <c r="W302" s="261">
        <v>91.6</v>
      </c>
      <c r="X302" s="262">
        <v>82.7</v>
      </c>
      <c r="Y302" s="262">
        <v>67.5</v>
      </c>
      <c r="Z302" s="263"/>
      <c r="AA302" s="262"/>
      <c r="AB302" s="262"/>
      <c r="AC302" s="262"/>
      <c r="AD302" s="262"/>
      <c r="AE302" s="262"/>
    </row>
    <row r="303" spans="2:31">
      <c r="B303" s="56" t="s">
        <v>890</v>
      </c>
      <c r="C303" s="52">
        <v>60</v>
      </c>
      <c r="D303" s="52">
        <v>45</v>
      </c>
      <c r="E303" s="167">
        <v>99141765</v>
      </c>
      <c r="F303" s="260">
        <v>24784</v>
      </c>
      <c r="G303" s="1427"/>
      <c r="H303" s="262"/>
      <c r="I303" s="262"/>
      <c r="J303" s="262"/>
      <c r="K303" s="262"/>
      <c r="L303" s="262"/>
      <c r="M303" s="262"/>
      <c r="N303" s="262"/>
      <c r="O303" s="262"/>
      <c r="P303" s="262"/>
      <c r="Q303" s="262"/>
      <c r="R303" s="262"/>
      <c r="S303" s="262"/>
      <c r="T303" s="262"/>
      <c r="U303" s="262">
        <v>120.1</v>
      </c>
      <c r="V303" s="262">
        <v>115.3</v>
      </c>
      <c r="W303" s="262">
        <v>108.9</v>
      </c>
      <c r="X303" s="262">
        <v>103.7</v>
      </c>
      <c r="Y303" s="261">
        <v>95.6</v>
      </c>
      <c r="Z303" s="262">
        <v>78.7</v>
      </c>
      <c r="AA303" s="262">
        <v>63.3</v>
      </c>
      <c r="AB303" s="262"/>
      <c r="AC303" s="262"/>
      <c r="AD303" s="262"/>
      <c r="AE303" s="262"/>
    </row>
    <row r="304" spans="2:31">
      <c r="B304" s="56" t="s">
        <v>891</v>
      </c>
      <c r="C304" s="52">
        <v>75</v>
      </c>
      <c r="D304" s="52">
        <v>55</v>
      </c>
      <c r="E304" s="167">
        <v>99141766</v>
      </c>
      <c r="F304" s="260">
        <v>29702</v>
      </c>
      <c r="G304" s="1427"/>
      <c r="H304" s="262"/>
      <c r="I304" s="262"/>
      <c r="J304" s="262"/>
      <c r="K304" s="262"/>
      <c r="L304" s="262"/>
      <c r="M304" s="262"/>
      <c r="N304" s="262"/>
      <c r="O304" s="262"/>
      <c r="P304" s="262"/>
      <c r="Q304" s="262"/>
      <c r="R304" s="262"/>
      <c r="S304" s="262"/>
      <c r="T304" s="262"/>
      <c r="U304" s="262"/>
      <c r="V304" s="262"/>
      <c r="W304" s="262">
        <v>119</v>
      </c>
      <c r="X304" s="262">
        <v>114.8</v>
      </c>
      <c r="Y304" s="262">
        <v>110.8</v>
      </c>
      <c r="Z304" s="261">
        <v>100.1</v>
      </c>
      <c r="AA304" s="262">
        <v>94.1</v>
      </c>
      <c r="AB304" s="262">
        <v>86.1</v>
      </c>
      <c r="AC304" s="262">
        <v>77.2</v>
      </c>
      <c r="AD304" s="262">
        <v>64</v>
      </c>
      <c r="AE304" s="262"/>
    </row>
    <row r="305" spans="2:31">
      <c r="B305" s="56" t="s">
        <v>892</v>
      </c>
      <c r="C305" s="52">
        <v>75</v>
      </c>
      <c r="D305" s="52">
        <v>55</v>
      </c>
      <c r="E305" s="167">
        <v>99141767</v>
      </c>
      <c r="F305" s="260">
        <v>30408</v>
      </c>
      <c r="G305" s="1427"/>
      <c r="H305" s="262"/>
      <c r="I305" s="262"/>
      <c r="J305" s="262"/>
      <c r="K305" s="262"/>
      <c r="L305" s="262"/>
      <c r="M305" s="262"/>
      <c r="N305" s="262"/>
      <c r="O305" s="262"/>
      <c r="P305" s="262"/>
      <c r="Q305" s="262"/>
      <c r="R305" s="262"/>
      <c r="S305" s="262"/>
      <c r="T305" s="262"/>
      <c r="U305" s="262"/>
      <c r="V305" s="262"/>
      <c r="W305" s="262">
        <v>120.4</v>
      </c>
      <c r="X305" s="262">
        <v>116.1</v>
      </c>
      <c r="Y305" s="262">
        <v>111.8</v>
      </c>
      <c r="Z305" s="262">
        <v>102.7</v>
      </c>
      <c r="AA305" s="261">
        <v>98.4</v>
      </c>
      <c r="AB305" s="262">
        <v>92</v>
      </c>
      <c r="AC305" s="262">
        <v>85.5</v>
      </c>
      <c r="AD305" s="262">
        <v>79</v>
      </c>
      <c r="AE305" s="262">
        <v>70</v>
      </c>
    </row>
    <row r="306" spans="2:31">
      <c r="B306" s="1" t="s">
        <v>355</v>
      </c>
      <c r="I306" s="10"/>
      <c r="J306" s="10"/>
      <c r="K306" s="10"/>
      <c r="L306" s="10"/>
      <c r="M306" s="10"/>
      <c r="N306" s="10"/>
      <c r="O306" s="10"/>
      <c r="P306" s="10"/>
      <c r="Q306" s="10"/>
      <c r="R306" s="10"/>
      <c r="S306" s="10"/>
      <c r="T306" s="10"/>
      <c r="U306" s="10"/>
      <c r="V306" s="10"/>
      <c r="W306" s="10"/>
      <c r="X306" s="10"/>
      <c r="Y306" s="10"/>
      <c r="Z306" s="10"/>
      <c r="AA306" s="10"/>
      <c r="AB306" s="10"/>
      <c r="AC306" s="10"/>
      <c r="AD306" s="10"/>
      <c r="AE306" s="10"/>
    </row>
    <row r="307" spans="2:31">
      <c r="F307" s="49"/>
      <c r="I307" s="10"/>
      <c r="J307" s="10"/>
      <c r="K307" s="10"/>
      <c r="L307" s="10"/>
      <c r="M307" s="10"/>
      <c r="N307" s="10"/>
      <c r="O307" s="10"/>
      <c r="P307" s="10"/>
      <c r="Q307" s="10"/>
      <c r="R307" s="10"/>
      <c r="S307" s="10"/>
      <c r="T307" s="10"/>
      <c r="U307" s="10"/>
      <c r="V307" s="10"/>
      <c r="W307" s="10"/>
      <c r="X307" s="10"/>
      <c r="Y307" s="10"/>
      <c r="Z307" s="10"/>
      <c r="AA307" s="10"/>
      <c r="AB307" s="10"/>
      <c r="AC307" s="10"/>
      <c r="AD307" s="10"/>
      <c r="AE307" s="10"/>
    </row>
    <row r="308" spans="2:31">
      <c r="F308" s="49"/>
      <c r="I308" s="10"/>
      <c r="J308" s="10"/>
      <c r="K308" s="10"/>
      <c r="L308" s="10"/>
      <c r="M308" s="10"/>
      <c r="N308" s="10"/>
      <c r="O308" s="10"/>
      <c r="P308" s="10"/>
      <c r="Q308" s="10"/>
      <c r="R308" s="10"/>
      <c r="S308" s="10"/>
      <c r="T308" s="10"/>
      <c r="U308" s="10"/>
      <c r="V308" s="10"/>
      <c r="W308" s="10"/>
      <c r="X308" s="10"/>
      <c r="Y308" s="10"/>
      <c r="Z308" s="10"/>
      <c r="AA308" s="10"/>
      <c r="AB308" s="10"/>
      <c r="AC308" s="10"/>
      <c r="AD308" s="10"/>
      <c r="AE308" s="10"/>
    </row>
    <row r="309" spans="2:31">
      <c r="F309" s="49"/>
      <c r="I309" s="10"/>
      <c r="J309" s="10"/>
      <c r="K309" s="10"/>
      <c r="L309" s="10"/>
      <c r="M309" s="10"/>
      <c r="N309" s="10"/>
      <c r="O309" s="10"/>
      <c r="P309" s="10"/>
      <c r="Q309" s="10"/>
      <c r="R309" s="10"/>
      <c r="S309" s="10"/>
      <c r="T309" s="10"/>
      <c r="U309" s="10"/>
      <c r="V309" s="10"/>
      <c r="W309" s="10"/>
      <c r="X309" s="10"/>
      <c r="Y309" s="10"/>
      <c r="Z309" s="10"/>
      <c r="AA309" s="10"/>
      <c r="AB309" s="10"/>
      <c r="AC309" s="10"/>
      <c r="AD309" s="10"/>
      <c r="AE309" s="10"/>
    </row>
    <row r="310" spans="2:31">
      <c r="F310" s="49"/>
      <c r="I310" s="10"/>
      <c r="J310" s="10"/>
      <c r="K310" s="10"/>
      <c r="L310" s="10"/>
      <c r="M310" s="10"/>
      <c r="N310" s="10"/>
      <c r="O310" s="10"/>
      <c r="P310" s="10"/>
      <c r="Q310" s="10"/>
      <c r="R310" s="10"/>
      <c r="S310" s="10"/>
      <c r="T310" s="10"/>
      <c r="U310" s="10"/>
      <c r="V310" s="10"/>
      <c r="W310" s="10"/>
      <c r="X310" s="10"/>
      <c r="Y310" s="10"/>
      <c r="Z310" s="10"/>
      <c r="AA310" s="10"/>
      <c r="AB310" s="10"/>
      <c r="AC310" s="10"/>
      <c r="AD310" s="10"/>
      <c r="AE310" s="10"/>
    </row>
    <row r="311" spans="2:31">
      <c r="F311" s="49"/>
      <c r="I311" s="10"/>
      <c r="J311" s="10"/>
      <c r="K311" s="10"/>
      <c r="L311" s="10"/>
      <c r="M311" s="10"/>
      <c r="N311" s="10"/>
      <c r="O311" s="10"/>
      <c r="P311" s="10"/>
      <c r="Q311" s="10"/>
      <c r="R311" s="10"/>
      <c r="S311" s="10"/>
      <c r="T311" s="10"/>
      <c r="U311" s="10"/>
      <c r="V311" s="10"/>
      <c r="W311" s="10"/>
      <c r="X311" s="10"/>
      <c r="Y311" s="10"/>
      <c r="Z311" s="10"/>
      <c r="AA311" s="10"/>
      <c r="AB311" s="10"/>
      <c r="AC311" s="10"/>
      <c r="AD311" s="10"/>
      <c r="AE311" s="10"/>
    </row>
    <row r="312" spans="2:31">
      <c r="F312" s="49"/>
      <c r="I312" s="10"/>
      <c r="J312" s="10"/>
      <c r="K312" s="10"/>
      <c r="L312" s="10"/>
      <c r="M312" s="10"/>
      <c r="N312" s="10"/>
      <c r="O312" s="10"/>
      <c r="P312" s="10"/>
      <c r="Q312" s="10"/>
      <c r="R312" s="10"/>
      <c r="S312" s="10"/>
      <c r="T312" s="10"/>
      <c r="U312" s="10"/>
      <c r="V312" s="10"/>
      <c r="W312" s="10"/>
      <c r="X312" s="10"/>
      <c r="Y312" s="10"/>
      <c r="Z312" s="10"/>
      <c r="AA312" s="10"/>
      <c r="AB312" s="10"/>
      <c r="AC312" s="10"/>
      <c r="AD312" s="10"/>
      <c r="AE312" s="10"/>
    </row>
    <row r="313" spans="2:31">
      <c r="F313" s="49"/>
      <c r="I313" s="10"/>
      <c r="J313" s="10"/>
      <c r="K313" s="10"/>
      <c r="L313" s="10"/>
      <c r="M313" s="10"/>
      <c r="N313" s="10"/>
      <c r="O313" s="10"/>
      <c r="P313" s="10"/>
      <c r="Q313" s="10"/>
      <c r="R313" s="10"/>
      <c r="S313" s="10"/>
      <c r="T313" s="10"/>
      <c r="U313" s="10"/>
      <c r="V313" s="10"/>
      <c r="W313" s="10"/>
      <c r="X313" s="10"/>
      <c r="Y313" s="10"/>
      <c r="Z313" s="10"/>
      <c r="AA313" s="10"/>
      <c r="AB313" s="10"/>
      <c r="AC313" s="10"/>
      <c r="AD313" s="10"/>
      <c r="AE313" s="10"/>
    </row>
    <row r="314" spans="2:31">
      <c r="F314" s="49"/>
      <c r="I314" s="10"/>
      <c r="J314" s="10"/>
      <c r="K314" s="10"/>
      <c r="L314" s="10"/>
      <c r="M314" s="10"/>
      <c r="N314" s="10"/>
      <c r="O314" s="10"/>
      <c r="P314" s="10"/>
      <c r="Q314" s="10"/>
      <c r="R314" s="10"/>
      <c r="S314" s="10"/>
      <c r="T314" s="10"/>
      <c r="U314" s="10"/>
      <c r="V314" s="10"/>
      <c r="W314" s="10"/>
      <c r="X314" s="10"/>
      <c r="Y314" s="10"/>
      <c r="Z314" s="10"/>
      <c r="AA314" s="10"/>
      <c r="AB314" s="10"/>
      <c r="AC314" s="10"/>
      <c r="AD314" s="10"/>
      <c r="AE314" s="10"/>
    </row>
    <row r="315" spans="2:31">
      <c r="F315" s="49"/>
      <c r="I315" s="10"/>
      <c r="J315" s="10"/>
      <c r="K315" s="10"/>
      <c r="L315" s="10"/>
      <c r="M315" s="10"/>
      <c r="N315" s="10"/>
      <c r="O315" s="10"/>
      <c r="P315" s="10"/>
      <c r="Q315" s="10"/>
      <c r="R315" s="10"/>
      <c r="S315" s="10"/>
      <c r="T315" s="10"/>
      <c r="U315" s="10"/>
      <c r="V315" s="10"/>
      <c r="W315" s="10"/>
      <c r="X315" s="10"/>
      <c r="Y315" s="10"/>
      <c r="Z315" s="10"/>
      <c r="AA315" s="10"/>
      <c r="AB315" s="10"/>
      <c r="AC315" s="10"/>
      <c r="AD315" s="10"/>
      <c r="AE315" s="10"/>
    </row>
    <row r="316" spans="2:31">
      <c r="F316" s="49"/>
      <c r="I316" s="10"/>
      <c r="J316" s="10"/>
      <c r="K316" s="10"/>
      <c r="L316" s="10"/>
      <c r="M316" s="10"/>
      <c r="N316" s="10"/>
      <c r="O316" s="10"/>
      <c r="P316" s="10"/>
      <c r="Q316" s="10"/>
      <c r="R316" s="10"/>
      <c r="S316" s="10"/>
      <c r="T316" s="10"/>
      <c r="U316" s="10"/>
      <c r="V316" s="10"/>
      <c r="W316" s="10"/>
      <c r="X316" s="10"/>
      <c r="Y316" s="10"/>
      <c r="Z316" s="10"/>
      <c r="AA316" s="10"/>
      <c r="AB316" s="10"/>
      <c r="AC316" s="10"/>
      <c r="AD316" s="10"/>
      <c r="AE316" s="10"/>
    </row>
    <row r="317" spans="2:31">
      <c r="F317" s="49"/>
      <c r="I317" s="10"/>
      <c r="J317" s="10"/>
      <c r="K317" s="10"/>
      <c r="L317" s="10"/>
      <c r="M317" s="10"/>
      <c r="N317" s="10"/>
      <c r="O317" s="10"/>
      <c r="P317" s="10"/>
      <c r="Q317" s="10"/>
      <c r="R317" s="10"/>
      <c r="S317" s="10"/>
      <c r="T317" s="10"/>
      <c r="U317" s="10"/>
      <c r="V317" s="10"/>
      <c r="W317" s="10"/>
      <c r="X317" s="10"/>
      <c r="Y317" s="10"/>
      <c r="Z317" s="10"/>
      <c r="AA317" s="10"/>
      <c r="AB317" s="10"/>
      <c r="AC317" s="10"/>
      <c r="AD317" s="10"/>
      <c r="AE317" s="10"/>
    </row>
    <row r="318" spans="2:31">
      <c r="F318" s="49"/>
      <c r="I318" s="10"/>
      <c r="J318" s="10"/>
      <c r="K318" s="10"/>
      <c r="L318" s="10"/>
      <c r="M318" s="10"/>
      <c r="N318" s="10"/>
      <c r="O318" s="10"/>
      <c r="P318" s="10"/>
      <c r="Q318" s="10"/>
      <c r="R318" s="10"/>
      <c r="S318" s="10"/>
      <c r="T318" s="10"/>
      <c r="U318" s="10"/>
      <c r="V318" s="10"/>
      <c r="W318" s="10"/>
      <c r="X318" s="10"/>
      <c r="Y318" s="10"/>
      <c r="Z318" s="10"/>
      <c r="AA318" s="10"/>
      <c r="AB318" s="10"/>
      <c r="AC318" s="10"/>
      <c r="AD318" s="10"/>
      <c r="AE318" s="10"/>
    </row>
    <row r="319" spans="2:31">
      <c r="F319" s="49"/>
      <c r="I319" s="10"/>
      <c r="J319" s="10"/>
      <c r="K319" s="10"/>
      <c r="L319" s="10"/>
      <c r="M319" s="10"/>
      <c r="N319" s="10"/>
      <c r="O319" s="10"/>
      <c r="P319" s="10"/>
      <c r="Q319" s="10"/>
      <c r="R319" s="10"/>
      <c r="S319" s="10"/>
      <c r="T319" s="10"/>
      <c r="U319" s="10"/>
      <c r="V319" s="10"/>
      <c r="W319" s="10"/>
      <c r="X319" s="10"/>
      <c r="Y319" s="10"/>
      <c r="Z319" s="10"/>
      <c r="AA319" s="10"/>
      <c r="AB319" s="10"/>
      <c r="AC319" s="10"/>
      <c r="AD319" s="10"/>
      <c r="AE319" s="10"/>
    </row>
    <row r="320" spans="2:31">
      <c r="F320" s="49"/>
      <c r="I320" s="10"/>
      <c r="J320" s="10"/>
      <c r="K320" s="10"/>
      <c r="L320" s="10"/>
      <c r="M320" s="10"/>
      <c r="N320" s="10"/>
      <c r="O320" s="10"/>
      <c r="P320" s="10"/>
      <c r="Q320" s="10"/>
      <c r="R320" s="10"/>
      <c r="S320" s="10"/>
      <c r="T320" s="10"/>
      <c r="U320" s="10"/>
      <c r="V320" s="10"/>
      <c r="W320" s="10"/>
      <c r="X320" s="10"/>
      <c r="Y320" s="10"/>
      <c r="Z320" s="10"/>
      <c r="AA320" s="10"/>
      <c r="AB320" s="10"/>
      <c r="AC320" s="10"/>
      <c r="AD320" s="10"/>
      <c r="AE320" s="10"/>
    </row>
    <row r="321" spans="2:31" s="20" customFormat="1" ht="25.8">
      <c r="B321" s="199" t="s">
        <v>893</v>
      </c>
      <c r="C321" s="41"/>
      <c r="D321" s="41"/>
      <c r="E321" s="41"/>
      <c r="F321" s="50"/>
      <c r="G321" s="41"/>
    </row>
    <row r="322" spans="2:31" s="42" customFormat="1" ht="16.8">
      <c r="B322" s="42" t="s">
        <v>277</v>
      </c>
      <c r="C322" s="43"/>
      <c r="D322" s="43"/>
      <c r="E322" s="43"/>
      <c r="F322" s="51"/>
      <c r="G322" s="43"/>
    </row>
    <row r="323" spans="2:31" ht="6" customHeight="1">
      <c r="F323" s="49"/>
      <c r="H323" s="1"/>
    </row>
    <row r="324" spans="2:31" ht="6" customHeight="1">
      <c r="F324" s="49"/>
      <c r="H324" s="1"/>
    </row>
    <row r="325" spans="2:31" ht="12" customHeight="1">
      <c r="B325" s="1428" t="s">
        <v>300</v>
      </c>
      <c r="C325" s="1428" t="s">
        <v>301</v>
      </c>
      <c r="D325" s="1428"/>
      <c r="E325" s="1428" t="s">
        <v>218</v>
      </c>
      <c r="F325" s="1438" t="s">
        <v>219</v>
      </c>
      <c r="G325" s="1439" t="s">
        <v>564</v>
      </c>
      <c r="H325" s="1428" t="s">
        <v>303</v>
      </c>
      <c r="I325" s="1428"/>
      <c r="J325" s="1428"/>
      <c r="K325" s="1428"/>
      <c r="L325" s="1428"/>
      <c r="M325" s="1428"/>
      <c r="N325" s="1428"/>
      <c r="O325" s="1428"/>
      <c r="P325" s="1428"/>
      <c r="Q325" s="1428"/>
      <c r="R325" s="1428"/>
      <c r="S325" s="1428"/>
      <c r="T325" s="1428"/>
      <c r="U325" s="1428"/>
      <c r="V325" s="1428"/>
      <c r="W325" s="1428"/>
      <c r="X325" s="1428"/>
      <c r="Y325" s="1428"/>
      <c r="Z325" s="1428"/>
      <c r="AA325" s="1428"/>
      <c r="AB325" s="1428"/>
      <c r="AC325" s="1428"/>
      <c r="AD325" s="1428"/>
      <c r="AE325" s="1428"/>
    </row>
    <row r="326" spans="2:31">
      <c r="B326" s="1428"/>
      <c r="C326" s="1428"/>
      <c r="D326" s="1428"/>
      <c r="E326" s="1428"/>
      <c r="F326" s="1438"/>
      <c r="G326" s="1439"/>
      <c r="H326" s="1428"/>
      <c r="I326" s="1428"/>
      <c r="J326" s="1428"/>
      <c r="K326" s="1428"/>
      <c r="L326" s="1428"/>
      <c r="M326" s="1428"/>
      <c r="N326" s="1428"/>
      <c r="O326" s="1428"/>
      <c r="P326" s="1428"/>
      <c r="Q326" s="1428"/>
      <c r="R326" s="1428"/>
      <c r="S326" s="1428"/>
      <c r="T326" s="1428"/>
      <c r="U326" s="1428"/>
      <c r="V326" s="1428"/>
      <c r="W326" s="1428"/>
      <c r="X326" s="1428"/>
      <c r="Y326" s="1428"/>
      <c r="Z326" s="1428"/>
      <c r="AA326" s="1428"/>
      <c r="AB326" s="1428"/>
      <c r="AC326" s="1428"/>
      <c r="AD326" s="1428"/>
      <c r="AE326" s="1428"/>
    </row>
    <row r="327" spans="2:31" ht="15" thickBot="1">
      <c r="B327" s="1428"/>
      <c r="C327" s="189" t="s">
        <v>304</v>
      </c>
      <c r="D327" s="189" t="s">
        <v>305</v>
      </c>
      <c r="E327" s="1428"/>
      <c r="F327" s="1438"/>
      <c r="G327" s="1439"/>
      <c r="H327" s="285">
        <v>12</v>
      </c>
      <c r="I327" s="286">
        <v>15</v>
      </c>
      <c r="J327" s="286">
        <v>20</v>
      </c>
      <c r="K327" s="286">
        <v>25</v>
      </c>
      <c r="L327" s="286">
        <v>30</v>
      </c>
      <c r="M327" s="286">
        <v>35</v>
      </c>
      <c r="N327" s="286">
        <v>40</v>
      </c>
      <c r="O327" s="286">
        <v>45</v>
      </c>
      <c r="P327" s="286">
        <v>50</v>
      </c>
      <c r="Q327" s="286">
        <v>55</v>
      </c>
      <c r="R327" s="286">
        <v>60</v>
      </c>
      <c r="S327" s="286">
        <v>65</v>
      </c>
      <c r="T327" s="286">
        <v>70</v>
      </c>
      <c r="U327" s="286">
        <v>75</v>
      </c>
      <c r="V327" s="286">
        <v>80</v>
      </c>
      <c r="W327" s="286">
        <v>90</v>
      </c>
      <c r="X327" s="286">
        <v>100</v>
      </c>
      <c r="Y327" s="286">
        <v>110</v>
      </c>
      <c r="Z327" s="286">
        <v>120</v>
      </c>
      <c r="AA327" s="286">
        <v>130</v>
      </c>
      <c r="AB327" s="287">
        <v>140</v>
      </c>
      <c r="AC327" s="286">
        <v>150</v>
      </c>
      <c r="AD327" s="286">
        <v>160</v>
      </c>
      <c r="AE327" s="288">
        <v>170</v>
      </c>
    </row>
    <row r="328" spans="2:31">
      <c r="B328" s="264" t="s">
        <v>894</v>
      </c>
      <c r="C328" s="266">
        <v>15</v>
      </c>
      <c r="D328" s="266">
        <v>11</v>
      </c>
      <c r="E328" s="292">
        <v>99142641</v>
      </c>
      <c r="F328" s="260">
        <v>9977</v>
      </c>
      <c r="G328" s="1465" t="s">
        <v>895</v>
      </c>
      <c r="H328" s="274"/>
      <c r="I328" s="274"/>
      <c r="J328" s="274">
        <v>148.69999999999999</v>
      </c>
      <c r="K328" s="275">
        <v>123</v>
      </c>
      <c r="L328" s="274">
        <v>83</v>
      </c>
      <c r="M328" s="274"/>
      <c r="N328" s="275"/>
      <c r="O328" s="274"/>
      <c r="P328" s="274"/>
      <c r="Q328" s="274"/>
      <c r="R328" s="274"/>
      <c r="S328" s="274"/>
      <c r="T328" s="274"/>
      <c r="U328" s="274"/>
      <c r="V328" s="274"/>
      <c r="W328" s="274"/>
      <c r="X328" s="274"/>
      <c r="Y328" s="274"/>
      <c r="Z328" s="274"/>
      <c r="AA328" s="274"/>
      <c r="AB328" s="276"/>
      <c r="AC328" s="276"/>
      <c r="AD328" s="276"/>
      <c r="AE328" s="277"/>
    </row>
    <row r="329" spans="2:31">
      <c r="B329" s="264" t="s">
        <v>896</v>
      </c>
      <c r="C329" s="266">
        <v>20</v>
      </c>
      <c r="D329" s="266">
        <v>15</v>
      </c>
      <c r="E329" s="292">
        <v>99142642</v>
      </c>
      <c r="F329" s="260">
        <v>12426</v>
      </c>
      <c r="G329" s="1466"/>
      <c r="H329" s="274"/>
      <c r="I329" s="274"/>
      <c r="J329" s="274">
        <v>153.19999999999999</v>
      </c>
      <c r="K329" s="274">
        <v>143.5</v>
      </c>
      <c r="L329" s="274">
        <v>131</v>
      </c>
      <c r="M329" s="275">
        <v>117.5</v>
      </c>
      <c r="N329" s="274">
        <v>102</v>
      </c>
      <c r="O329" s="274">
        <v>77.900000000000006</v>
      </c>
      <c r="P329" s="274"/>
      <c r="Q329" s="274"/>
      <c r="R329" s="274"/>
      <c r="S329" s="274"/>
      <c r="T329" s="274"/>
      <c r="U329" s="274"/>
      <c r="V329" s="274"/>
      <c r="W329" s="274"/>
      <c r="X329" s="274"/>
      <c r="Y329" s="274"/>
      <c r="Z329" s="274"/>
      <c r="AA329" s="274"/>
      <c r="AB329" s="274"/>
      <c r="AC329" s="274"/>
      <c r="AD329" s="274"/>
      <c r="AE329" s="278"/>
    </row>
    <row r="330" spans="2:31" ht="13.2" customHeight="1">
      <c r="B330" s="264" t="s">
        <v>897</v>
      </c>
      <c r="C330" s="266">
        <v>25</v>
      </c>
      <c r="D330" s="266">
        <v>18.5</v>
      </c>
      <c r="E330" s="292">
        <v>99142643</v>
      </c>
      <c r="F330" s="260">
        <v>14559</v>
      </c>
      <c r="G330" s="1466"/>
      <c r="H330" s="274"/>
      <c r="I330" s="274"/>
      <c r="J330" s="274"/>
      <c r="K330" s="274">
        <v>163.30000000000001</v>
      </c>
      <c r="L330" s="274">
        <v>154</v>
      </c>
      <c r="M330" s="274">
        <v>141.9</v>
      </c>
      <c r="N330" s="274">
        <v>130</v>
      </c>
      <c r="O330" s="275">
        <v>114.6</v>
      </c>
      <c r="P330" s="274">
        <v>96.9</v>
      </c>
      <c r="Q330" s="274">
        <v>66.8</v>
      </c>
      <c r="R330" s="274"/>
      <c r="S330" s="274"/>
      <c r="T330" s="274"/>
      <c r="U330" s="274"/>
      <c r="V330" s="274"/>
      <c r="W330" s="274"/>
      <c r="X330" s="274"/>
      <c r="Y330" s="274"/>
      <c r="Z330" s="274"/>
      <c r="AA330" s="274"/>
      <c r="AB330" s="274"/>
      <c r="AC330" s="274"/>
      <c r="AD330" s="274"/>
      <c r="AE330" s="278"/>
    </row>
    <row r="331" spans="2:31">
      <c r="B331" s="264" t="s">
        <v>898</v>
      </c>
      <c r="C331" s="266">
        <v>30</v>
      </c>
      <c r="D331" s="266">
        <v>22</v>
      </c>
      <c r="E331" s="292">
        <v>99142644</v>
      </c>
      <c r="F331" s="260">
        <v>16282</v>
      </c>
      <c r="G331" s="1466"/>
      <c r="H331" s="274"/>
      <c r="I331" s="274"/>
      <c r="J331" s="274"/>
      <c r="K331" s="274"/>
      <c r="L331" s="274"/>
      <c r="M331" s="274">
        <v>162</v>
      </c>
      <c r="N331" s="274">
        <v>151</v>
      </c>
      <c r="O331" s="274">
        <v>140</v>
      </c>
      <c r="P331" s="275">
        <v>126.7</v>
      </c>
      <c r="Q331" s="274">
        <v>111.4</v>
      </c>
      <c r="R331" s="274">
        <v>91.3</v>
      </c>
      <c r="S331" s="274"/>
      <c r="T331" s="274"/>
      <c r="U331" s="274"/>
      <c r="V331" s="274"/>
      <c r="W331" s="274"/>
      <c r="X331" s="274"/>
      <c r="Y331" s="274"/>
      <c r="Z331" s="274"/>
      <c r="AA331" s="274"/>
      <c r="AB331" s="279"/>
      <c r="AC331" s="279"/>
      <c r="AD331" s="279"/>
      <c r="AE331" s="278"/>
    </row>
    <row r="332" spans="2:31">
      <c r="B332" s="264" t="s">
        <v>899</v>
      </c>
      <c r="C332" s="266">
        <v>40</v>
      </c>
      <c r="D332" s="266">
        <v>30</v>
      </c>
      <c r="E332" s="292">
        <v>99142645</v>
      </c>
      <c r="F332" s="260">
        <v>17461</v>
      </c>
      <c r="G332" s="1466"/>
      <c r="H332" s="274"/>
      <c r="I332" s="274"/>
      <c r="J332" s="274"/>
      <c r="K332" s="274"/>
      <c r="L332" s="274"/>
      <c r="M332" s="274"/>
      <c r="N332" s="274"/>
      <c r="O332" s="274"/>
      <c r="P332" s="274">
        <v>154.1</v>
      </c>
      <c r="Q332" s="274">
        <v>146.80000000000001</v>
      </c>
      <c r="R332" s="274">
        <v>138.80000000000001</v>
      </c>
      <c r="S332" s="274">
        <v>129.9</v>
      </c>
      <c r="T332" s="275">
        <v>123</v>
      </c>
      <c r="U332" s="274">
        <v>110.6</v>
      </c>
      <c r="V332" s="274">
        <v>98.5</v>
      </c>
      <c r="W332" s="274"/>
      <c r="X332" s="274"/>
      <c r="Y332" s="274"/>
      <c r="Z332" s="274"/>
      <c r="AA332" s="274"/>
      <c r="AB332" s="280" t="s">
        <v>536</v>
      </c>
      <c r="AC332" s="281"/>
      <c r="AD332" s="281"/>
      <c r="AE332" s="278"/>
    </row>
    <row r="333" spans="2:31">
      <c r="B333" s="264" t="s">
        <v>900</v>
      </c>
      <c r="C333" s="266">
        <v>50</v>
      </c>
      <c r="D333" s="266">
        <v>37</v>
      </c>
      <c r="E333" s="292">
        <v>99142646</v>
      </c>
      <c r="F333" s="260">
        <v>19651</v>
      </c>
      <c r="G333" s="1466"/>
      <c r="H333" s="274"/>
      <c r="I333" s="274"/>
      <c r="J333" s="274"/>
      <c r="K333" s="274"/>
      <c r="L333" s="274"/>
      <c r="M333" s="274"/>
      <c r="N333" s="274"/>
      <c r="O333" s="274"/>
      <c r="P333" s="274"/>
      <c r="Q333" s="274"/>
      <c r="R333" s="274">
        <v>153.5</v>
      </c>
      <c r="S333" s="274">
        <v>147</v>
      </c>
      <c r="T333" s="274">
        <v>138.4</v>
      </c>
      <c r="U333" s="274">
        <v>130.1</v>
      </c>
      <c r="V333" s="275">
        <v>120.1</v>
      </c>
      <c r="W333" s="274">
        <v>95.9</v>
      </c>
      <c r="X333" s="274"/>
      <c r="Y333" s="274"/>
      <c r="Z333" s="274"/>
      <c r="AA333" s="274"/>
      <c r="AB333" s="281"/>
      <c r="AC333" s="281"/>
      <c r="AD333" s="281"/>
      <c r="AE333" s="278"/>
    </row>
    <row r="334" spans="2:31">
      <c r="B334" s="264" t="s">
        <v>901</v>
      </c>
      <c r="C334" s="266">
        <v>50</v>
      </c>
      <c r="D334" s="266">
        <v>37</v>
      </c>
      <c r="E334" s="292">
        <v>99142647</v>
      </c>
      <c r="F334" s="260">
        <v>20525</v>
      </c>
      <c r="G334" s="1466"/>
      <c r="H334" s="274"/>
      <c r="I334" s="274"/>
      <c r="J334" s="274"/>
      <c r="K334" s="274"/>
      <c r="L334" s="274"/>
      <c r="M334" s="274"/>
      <c r="N334" s="274"/>
      <c r="O334" s="274"/>
      <c r="P334" s="274"/>
      <c r="Q334" s="274"/>
      <c r="R334" s="274">
        <v>155</v>
      </c>
      <c r="S334" s="274">
        <v>150</v>
      </c>
      <c r="T334" s="274">
        <v>145.19999999999999</v>
      </c>
      <c r="U334" s="274">
        <v>138.30000000000001</v>
      </c>
      <c r="V334" s="274">
        <v>131.80000000000001</v>
      </c>
      <c r="W334" s="275">
        <v>118.4</v>
      </c>
      <c r="X334" s="274">
        <v>100.1</v>
      </c>
      <c r="Y334" s="274">
        <v>70.099999999999994</v>
      </c>
      <c r="Z334" s="274"/>
      <c r="AA334" s="274"/>
      <c r="AB334" s="274"/>
      <c r="AC334" s="274"/>
      <c r="AD334" s="274"/>
      <c r="AE334" s="278"/>
    </row>
    <row r="335" spans="2:31">
      <c r="B335" s="269" t="s">
        <v>902</v>
      </c>
      <c r="C335" s="270">
        <v>60</v>
      </c>
      <c r="D335" s="270">
        <v>45</v>
      </c>
      <c r="E335" s="293">
        <v>99142648</v>
      </c>
      <c r="F335" s="260">
        <v>24986</v>
      </c>
      <c r="G335" s="1466"/>
      <c r="H335" s="274"/>
      <c r="I335" s="274"/>
      <c r="J335" s="274"/>
      <c r="K335" s="274"/>
      <c r="L335" s="274"/>
      <c r="M335" s="274"/>
      <c r="N335" s="274"/>
      <c r="O335" s="274"/>
      <c r="P335" s="274"/>
      <c r="Q335" s="274"/>
      <c r="R335" s="274"/>
      <c r="S335" s="274"/>
      <c r="T335" s="274"/>
      <c r="U335" s="274"/>
      <c r="V335" s="274">
        <v>153.5</v>
      </c>
      <c r="W335" s="274">
        <v>142.5</v>
      </c>
      <c r="X335" s="275">
        <v>129.80000000000001</v>
      </c>
      <c r="Y335" s="274">
        <v>115.8</v>
      </c>
      <c r="Z335" s="274">
        <v>97.3</v>
      </c>
      <c r="AA335" s="274"/>
      <c r="AB335" s="274"/>
      <c r="AC335" s="274"/>
      <c r="AD335" s="274"/>
      <c r="AE335" s="278"/>
    </row>
    <row r="336" spans="2:31" ht="15" thickBot="1">
      <c r="B336" s="264" t="s">
        <v>903</v>
      </c>
      <c r="C336" s="266">
        <v>75</v>
      </c>
      <c r="D336" s="266">
        <v>55</v>
      </c>
      <c r="E336" s="292">
        <v>99142649</v>
      </c>
      <c r="F336" s="260">
        <v>30653</v>
      </c>
      <c r="G336" s="1467"/>
      <c r="H336" s="282"/>
      <c r="I336" s="282"/>
      <c r="J336" s="282"/>
      <c r="K336" s="282"/>
      <c r="L336" s="282"/>
      <c r="M336" s="282"/>
      <c r="N336" s="282"/>
      <c r="O336" s="282"/>
      <c r="P336" s="282"/>
      <c r="Q336" s="282"/>
      <c r="R336" s="282"/>
      <c r="S336" s="282"/>
      <c r="T336" s="282"/>
      <c r="U336" s="282"/>
      <c r="V336" s="282"/>
      <c r="W336" s="282"/>
      <c r="X336" s="282">
        <v>155</v>
      </c>
      <c r="Y336" s="282">
        <v>146.6</v>
      </c>
      <c r="Z336" s="282">
        <v>136.9</v>
      </c>
      <c r="AA336" s="283">
        <v>126.6</v>
      </c>
      <c r="AB336" s="282">
        <v>114.7</v>
      </c>
      <c r="AC336" s="282">
        <v>96.5</v>
      </c>
      <c r="AD336" s="282">
        <v>80</v>
      </c>
      <c r="AE336" s="284"/>
    </row>
    <row r="337" spans="2:31">
      <c r="B337" s="190"/>
      <c r="C337" s="189" t="s">
        <v>304</v>
      </c>
      <c r="D337" s="189" t="s">
        <v>305</v>
      </c>
      <c r="E337" s="190"/>
      <c r="F337" s="200" t="s">
        <v>225</v>
      </c>
      <c r="G337" s="194"/>
      <c r="H337" s="289">
        <v>100</v>
      </c>
      <c r="I337" s="290">
        <v>110</v>
      </c>
      <c r="J337" s="289">
        <v>120</v>
      </c>
      <c r="K337" s="289">
        <v>130</v>
      </c>
      <c r="L337" s="290">
        <v>140</v>
      </c>
      <c r="M337" s="289">
        <v>150</v>
      </c>
      <c r="N337" s="289">
        <v>160</v>
      </c>
      <c r="O337" s="290">
        <v>170</v>
      </c>
      <c r="P337" s="289">
        <v>180</v>
      </c>
      <c r="Q337" s="289">
        <v>190</v>
      </c>
      <c r="R337" s="290">
        <v>200</v>
      </c>
      <c r="S337" s="289">
        <v>210</v>
      </c>
      <c r="T337" s="289">
        <v>220</v>
      </c>
      <c r="U337" s="290">
        <v>230</v>
      </c>
      <c r="V337" s="289">
        <v>240</v>
      </c>
      <c r="W337" s="289">
        <v>250</v>
      </c>
      <c r="X337" s="290">
        <v>260</v>
      </c>
      <c r="Y337" s="289">
        <v>270</v>
      </c>
      <c r="Z337" s="289">
        <v>280</v>
      </c>
      <c r="AA337" s="290">
        <v>290</v>
      </c>
      <c r="AB337" s="291">
        <v>300</v>
      </c>
      <c r="AC337" s="289">
        <v>310</v>
      </c>
      <c r="AD337" s="290">
        <v>320</v>
      </c>
      <c r="AE337" s="289">
        <v>330</v>
      </c>
    </row>
    <row r="338" spans="2:31">
      <c r="B338" s="264" t="s">
        <v>904</v>
      </c>
      <c r="C338" s="266">
        <v>100</v>
      </c>
      <c r="D338" s="266">
        <v>75</v>
      </c>
      <c r="E338" s="292">
        <v>99142651</v>
      </c>
      <c r="F338" s="260">
        <v>37140</v>
      </c>
      <c r="G338" s="1427" t="s">
        <v>905</v>
      </c>
      <c r="H338" s="274"/>
      <c r="I338" s="274"/>
      <c r="J338" s="274">
        <v>155</v>
      </c>
      <c r="K338" s="274">
        <v>148</v>
      </c>
      <c r="L338" s="274">
        <v>140</v>
      </c>
      <c r="M338" s="274">
        <v>133</v>
      </c>
      <c r="N338" s="275">
        <v>125</v>
      </c>
      <c r="O338" s="274">
        <v>115</v>
      </c>
      <c r="P338" s="274">
        <v>100</v>
      </c>
      <c r="Q338" s="274">
        <v>86</v>
      </c>
      <c r="R338" s="274"/>
      <c r="S338" s="274"/>
      <c r="T338" s="274"/>
      <c r="U338" s="274"/>
      <c r="V338" s="274"/>
      <c r="W338" s="274"/>
      <c r="X338" s="274"/>
      <c r="Y338" s="274"/>
      <c r="Z338" s="274"/>
      <c r="AA338" s="274"/>
      <c r="AB338" s="274"/>
      <c r="AC338" s="274"/>
      <c r="AD338" s="274"/>
      <c r="AE338" s="274"/>
    </row>
    <row r="339" spans="2:31">
      <c r="B339" s="264" t="s">
        <v>906</v>
      </c>
      <c r="C339" s="266">
        <v>100</v>
      </c>
      <c r="D339" s="266">
        <v>75</v>
      </c>
      <c r="E339" s="292">
        <v>99142652</v>
      </c>
      <c r="F339" s="260">
        <v>38012</v>
      </c>
      <c r="G339" s="1427"/>
      <c r="H339" s="274"/>
      <c r="I339" s="274"/>
      <c r="J339" s="274"/>
      <c r="K339" s="274"/>
      <c r="L339" s="274">
        <v>155</v>
      </c>
      <c r="M339" s="274">
        <v>148</v>
      </c>
      <c r="N339" s="274">
        <v>143</v>
      </c>
      <c r="O339" s="274">
        <v>136</v>
      </c>
      <c r="P339" s="275">
        <v>128</v>
      </c>
      <c r="Q339" s="274">
        <v>120</v>
      </c>
      <c r="R339" s="274">
        <v>110</v>
      </c>
      <c r="S339" s="274">
        <v>101</v>
      </c>
      <c r="T339" s="274">
        <v>86</v>
      </c>
      <c r="U339" s="274"/>
      <c r="V339" s="274"/>
      <c r="W339" s="274"/>
      <c r="X339" s="274"/>
      <c r="Y339" s="274"/>
      <c r="Z339" s="274"/>
      <c r="AA339" s="274"/>
      <c r="AB339" s="279"/>
      <c r="AC339" s="279"/>
      <c r="AD339" s="279"/>
      <c r="AE339" s="274"/>
    </row>
    <row r="340" spans="2:31">
      <c r="B340" s="264" t="s">
        <v>907</v>
      </c>
      <c r="C340" s="266">
        <v>120</v>
      </c>
      <c r="D340" s="266">
        <v>90</v>
      </c>
      <c r="E340" s="292">
        <v>92905850</v>
      </c>
      <c r="F340" s="260">
        <v>45029</v>
      </c>
      <c r="G340" s="1427"/>
      <c r="H340" s="274"/>
      <c r="I340" s="274"/>
      <c r="J340" s="274"/>
      <c r="K340" s="274"/>
      <c r="L340" s="274"/>
      <c r="M340" s="274"/>
      <c r="N340" s="274"/>
      <c r="O340" s="274">
        <v>150</v>
      </c>
      <c r="P340" s="274">
        <v>142</v>
      </c>
      <c r="Q340" s="274">
        <v>139</v>
      </c>
      <c r="R340" s="274">
        <v>132</v>
      </c>
      <c r="S340" s="275">
        <v>125</v>
      </c>
      <c r="T340" s="274">
        <v>119</v>
      </c>
      <c r="U340" s="274">
        <v>110</v>
      </c>
      <c r="V340" s="274">
        <v>102</v>
      </c>
      <c r="W340" s="274">
        <v>90</v>
      </c>
      <c r="X340" s="274"/>
      <c r="Y340" s="274"/>
      <c r="Z340" s="274"/>
      <c r="AA340" s="274"/>
      <c r="AB340" s="280" t="s">
        <v>536</v>
      </c>
      <c r="AC340" s="281"/>
      <c r="AD340" s="281"/>
      <c r="AE340" s="274"/>
    </row>
    <row r="341" spans="2:31">
      <c r="B341" s="264" t="s">
        <v>908</v>
      </c>
      <c r="C341" s="266">
        <v>120</v>
      </c>
      <c r="D341" s="266">
        <v>90</v>
      </c>
      <c r="E341" s="292">
        <v>92905851</v>
      </c>
      <c r="F341" s="260">
        <v>45960</v>
      </c>
      <c r="G341" s="1427"/>
      <c r="H341" s="274"/>
      <c r="I341" s="274"/>
      <c r="J341" s="274"/>
      <c r="K341" s="274"/>
      <c r="L341" s="274"/>
      <c r="M341" s="274"/>
      <c r="N341" s="274"/>
      <c r="O341" s="274"/>
      <c r="P341" s="274">
        <v>146</v>
      </c>
      <c r="Q341" s="274">
        <v>140</v>
      </c>
      <c r="R341" s="274">
        <v>136</v>
      </c>
      <c r="S341" s="274">
        <v>129</v>
      </c>
      <c r="T341" s="275">
        <v>124</v>
      </c>
      <c r="U341" s="274">
        <v>118</v>
      </c>
      <c r="V341" s="274">
        <v>110</v>
      </c>
      <c r="W341" s="274">
        <v>103</v>
      </c>
      <c r="X341" s="274">
        <v>92</v>
      </c>
      <c r="Y341" s="274">
        <v>79</v>
      </c>
      <c r="Z341" s="274"/>
      <c r="AA341" s="274"/>
      <c r="AB341" s="281"/>
      <c r="AC341" s="281"/>
      <c r="AD341" s="281"/>
      <c r="AE341" s="274"/>
    </row>
    <row r="342" spans="2:31">
      <c r="B342" s="264" t="s">
        <v>909</v>
      </c>
      <c r="C342" s="266">
        <v>150</v>
      </c>
      <c r="D342" s="266">
        <v>110</v>
      </c>
      <c r="E342" s="292">
        <v>92905852</v>
      </c>
      <c r="F342" s="260">
        <v>52380</v>
      </c>
      <c r="G342" s="1427"/>
      <c r="H342" s="274"/>
      <c r="I342" s="274"/>
      <c r="J342" s="274"/>
      <c r="K342" s="274"/>
      <c r="L342" s="274"/>
      <c r="M342" s="274"/>
      <c r="N342" s="274"/>
      <c r="O342" s="274"/>
      <c r="P342" s="274"/>
      <c r="Q342" s="274">
        <v>150</v>
      </c>
      <c r="R342" s="274">
        <v>147</v>
      </c>
      <c r="S342" s="274">
        <v>142</v>
      </c>
      <c r="T342" s="274">
        <v>137</v>
      </c>
      <c r="U342" s="274">
        <v>130</v>
      </c>
      <c r="V342" s="275">
        <v>124</v>
      </c>
      <c r="W342" s="274">
        <v>117</v>
      </c>
      <c r="X342" s="274">
        <v>110</v>
      </c>
      <c r="Y342" s="274">
        <v>104</v>
      </c>
      <c r="Z342" s="274">
        <v>90</v>
      </c>
      <c r="AA342" s="274">
        <v>82</v>
      </c>
      <c r="AB342" s="274"/>
      <c r="AC342" s="274"/>
      <c r="AD342" s="274"/>
      <c r="AE342" s="274"/>
    </row>
    <row r="343" spans="2:31">
      <c r="B343" s="264" t="s">
        <v>910</v>
      </c>
      <c r="C343" s="266">
        <v>150</v>
      </c>
      <c r="D343" s="266">
        <v>110</v>
      </c>
      <c r="E343" s="292">
        <v>92905853</v>
      </c>
      <c r="F343" s="260">
        <v>53311</v>
      </c>
      <c r="G343" s="1427"/>
      <c r="H343" s="274"/>
      <c r="I343" s="274"/>
      <c r="J343" s="274"/>
      <c r="K343" s="274"/>
      <c r="L343" s="274"/>
      <c r="M343" s="274"/>
      <c r="N343" s="274"/>
      <c r="O343" s="274"/>
      <c r="P343" s="274"/>
      <c r="Q343" s="274"/>
      <c r="R343" s="274"/>
      <c r="S343" s="274">
        <v>151</v>
      </c>
      <c r="T343" s="274">
        <v>147</v>
      </c>
      <c r="U343" s="274">
        <v>142</v>
      </c>
      <c r="V343" s="274">
        <v>138</v>
      </c>
      <c r="W343" s="274">
        <v>133</v>
      </c>
      <c r="X343" s="275">
        <v>128</v>
      </c>
      <c r="Y343" s="274">
        <v>122</v>
      </c>
      <c r="Z343" s="274">
        <v>115</v>
      </c>
      <c r="AA343" s="274">
        <v>110</v>
      </c>
      <c r="AB343" s="274">
        <v>103</v>
      </c>
      <c r="AC343" s="274">
        <v>94</v>
      </c>
      <c r="AD343" s="274">
        <v>83</v>
      </c>
      <c r="AE343" s="274"/>
    </row>
    <row r="344" spans="2:31">
      <c r="B344" s="1" t="s">
        <v>460</v>
      </c>
      <c r="F344" s="49"/>
      <c r="I344" s="10"/>
      <c r="J344" s="10"/>
      <c r="K344" s="10"/>
      <c r="L344" s="10"/>
      <c r="M344" s="10"/>
      <c r="N344" s="10"/>
      <c r="O344" s="10"/>
      <c r="P344" s="10"/>
      <c r="Q344" s="10"/>
      <c r="R344" s="10"/>
      <c r="S344" s="10"/>
      <c r="T344" s="10"/>
      <c r="U344" s="10"/>
      <c r="V344" s="10"/>
      <c r="W344" s="10"/>
      <c r="X344" s="10"/>
      <c r="Y344" s="10"/>
      <c r="Z344" s="10"/>
      <c r="AA344" s="10"/>
      <c r="AB344" s="10"/>
      <c r="AC344" s="10"/>
      <c r="AD344" s="10"/>
      <c r="AE344" s="10"/>
    </row>
    <row r="345" spans="2:31">
      <c r="F345" s="49"/>
      <c r="I345" s="10"/>
      <c r="J345" s="10"/>
      <c r="K345" s="10"/>
      <c r="L345" s="10"/>
      <c r="M345" s="10"/>
      <c r="N345" s="10"/>
      <c r="O345" s="10"/>
      <c r="P345" s="10"/>
      <c r="Q345" s="10"/>
      <c r="R345" s="10"/>
      <c r="S345" s="10"/>
      <c r="T345" s="10"/>
      <c r="U345" s="10"/>
      <c r="V345" s="10"/>
      <c r="W345" s="10"/>
      <c r="X345" s="10"/>
      <c r="Y345" s="10"/>
      <c r="Z345" s="10"/>
      <c r="AA345" s="10"/>
      <c r="AB345" s="10"/>
      <c r="AC345" s="10"/>
      <c r="AD345" s="10"/>
      <c r="AE345" s="10"/>
    </row>
    <row r="346" spans="2:31">
      <c r="F346" s="49"/>
      <c r="I346" s="10"/>
      <c r="J346" s="10"/>
      <c r="K346" s="10"/>
      <c r="L346" s="10"/>
      <c r="M346" s="10"/>
      <c r="N346" s="10"/>
      <c r="O346" s="10"/>
      <c r="P346" s="10"/>
      <c r="Q346" s="10"/>
      <c r="R346" s="10"/>
      <c r="S346" s="10"/>
      <c r="T346" s="10"/>
      <c r="U346" s="10"/>
      <c r="V346" s="10"/>
      <c r="W346" s="10"/>
      <c r="X346" s="10"/>
      <c r="Y346" s="10"/>
      <c r="Z346" s="10"/>
      <c r="AA346" s="10"/>
      <c r="AB346" s="10"/>
      <c r="AC346" s="10"/>
      <c r="AD346" s="10"/>
      <c r="AE346" s="10"/>
    </row>
    <row r="347" spans="2:31">
      <c r="B347" s="1428" t="s">
        <v>300</v>
      </c>
      <c r="C347" s="1428" t="s">
        <v>301</v>
      </c>
      <c r="D347" s="1428"/>
      <c r="E347" s="1428" t="s">
        <v>218</v>
      </c>
      <c r="F347" s="1438" t="s">
        <v>219</v>
      </c>
      <c r="G347" s="1439" t="s">
        <v>564</v>
      </c>
      <c r="H347" s="1428" t="s">
        <v>303</v>
      </c>
      <c r="I347" s="1428"/>
      <c r="J347" s="1428"/>
      <c r="K347" s="1428"/>
      <c r="L347" s="1428"/>
      <c r="M347" s="1428"/>
      <c r="N347" s="1428"/>
      <c r="O347" s="1428"/>
      <c r="P347" s="1428"/>
      <c r="Q347" s="1428"/>
      <c r="R347" s="1428"/>
      <c r="S347" s="1428"/>
      <c r="T347" s="1428"/>
      <c r="U347" s="1428"/>
      <c r="V347" s="1428"/>
      <c r="W347" s="1428"/>
      <c r="X347" s="1428"/>
      <c r="Y347" s="1428"/>
      <c r="Z347" s="1428"/>
      <c r="AA347" s="1428"/>
      <c r="AB347" s="1428"/>
      <c r="AC347" s="1428"/>
      <c r="AD347" s="1428"/>
      <c r="AE347" s="1428"/>
    </row>
    <row r="348" spans="2:31">
      <c r="B348" s="1428"/>
      <c r="C348" s="1428"/>
      <c r="D348" s="1428"/>
      <c r="E348" s="1428"/>
      <c r="F348" s="1438"/>
      <c r="G348" s="1439"/>
      <c r="H348" s="1428"/>
      <c r="I348" s="1428"/>
      <c r="J348" s="1428"/>
      <c r="K348" s="1428"/>
      <c r="L348" s="1428"/>
      <c r="M348" s="1428"/>
      <c r="N348" s="1428"/>
      <c r="O348" s="1428"/>
      <c r="P348" s="1428"/>
      <c r="Q348" s="1428"/>
      <c r="R348" s="1428"/>
      <c r="S348" s="1428"/>
      <c r="T348" s="1428"/>
      <c r="U348" s="1428"/>
      <c r="V348" s="1428"/>
      <c r="W348" s="1428"/>
      <c r="X348" s="1428"/>
      <c r="Y348" s="1428"/>
      <c r="Z348" s="1428"/>
      <c r="AA348" s="1428"/>
      <c r="AB348" s="1428"/>
      <c r="AC348" s="1428"/>
      <c r="AD348" s="1428"/>
      <c r="AE348" s="1428"/>
    </row>
    <row r="349" spans="2:31">
      <c r="B349" s="1428"/>
      <c r="C349" s="189" t="s">
        <v>304</v>
      </c>
      <c r="D349" s="189" t="s">
        <v>305</v>
      </c>
      <c r="E349" s="1428"/>
      <c r="F349" s="1438"/>
      <c r="G349" s="1439"/>
      <c r="H349" s="289">
        <v>5</v>
      </c>
      <c r="I349" s="290">
        <v>10</v>
      </c>
      <c r="J349" s="289">
        <v>15</v>
      </c>
      <c r="K349" s="289">
        <v>20</v>
      </c>
      <c r="L349" s="290">
        <v>25</v>
      </c>
      <c r="M349" s="289">
        <v>30</v>
      </c>
      <c r="N349" s="289">
        <v>35</v>
      </c>
      <c r="O349" s="290">
        <v>40</v>
      </c>
      <c r="P349" s="289">
        <v>45</v>
      </c>
      <c r="Q349" s="289">
        <v>50</v>
      </c>
      <c r="R349" s="290">
        <v>55</v>
      </c>
      <c r="S349" s="289">
        <v>60</v>
      </c>
      <c r="T349" s="289">
        <v>65</v>
      </c>
      <c r="U349" s="290">
        <v>70</v>
      </c>
      <c r="V349" s="289">
        <v>75</v>
      </c>
      <c r="W349" s="289">
        <v>80</v>
      </c>
      <c r="X349" s="290">
        <v>85</v>
      </c>
      <c r="Y349" s="289">
        <v>90</v>
      </c>
      <c r="Z349" s="289">
        <v>100</v>
      </c>
      <c r="AA349" s="290">
        <v>110</v>
      </c>
      <c r="AB349" s="291">
        <v>120</v>
      </c>
      <c r="AC349" s="289">
        <v>125</v>
      </c>
      <c r="AD349" s="290">
        <v>130</v>
      </c>
      <c r="AE349" s="289">
        <v>135</v>
      </c>
    </row>
    <row r="350" spans="2:31">
      <c r="B350" s="267" t="s">
        <v>911</v>
      </c>
      <c r="C350" s="268">
        <v>15</v>
      </c>
      <c r="D350" s="268">
        <v>11</v>
      </c>
      <c r="E350" s="294">
        <v>99143269</v>
      </c>
      <c r="F350" s="260">
        <v>9978</v>
      </c>
      <c r="G350" s="297" t="s">
        <v>514</v>
      </c>
      <c r="H350" s="276"/>
      <c r="I350" s="276">
        <v>194.1</v>
      </c>
      <c r="J350" s="276">
        <v>174.1</v>
      </c>
      <c r="K350" s="299">
        <v>143</v>
      </c>
      <c r="L350" s="276">
        <v>120.5</v>
      </c>
      <c r="M350" s="276"/>
      <c r="N350" s="276"/>
      <c r="O350" s="276"/>
      <c r="P350" s="276"/>
      <c r="Q350" s="276"/>
      <c r="R350" s="276"/>
      <c r="S350" s="276"/>
      <c r="T350" s="276"/>
      <c r="U350" s="276"/>
      <c r="V350" s="276"/>
      <c r="W350" s="276"/>
      <c r="X350" s="276"/>
      <c r="Y350" s="276"/>
      <c r="Z350" s="276"/>
      <c r="AA350" s="276"/>
      <c r="AB350" s="276"/>
      <c r="AC350" s="276"/>
      <c r="AD350" s="276"/>
      <c r="AE350" s="277"/>
    </row>
    <row r="351" spans="2:31">
      <c r="B351" s="264" t="s">
        <v>912</v>
      </c>
      <c r="C351" s="266">
        <v>20</v>
      </c>
      <c r="D351" s="266">
        <v>15</v>
      </c>
      <c r="E351" s="295">
        <v>99143270</v>
      </c>
      <c r="F351" s="260">
        <v>12426</v>
      </c>
      <c r="G351" s="297" t="s">
        <v>516</v>
      </c>
      <c r="H351" s="274"/>
      <c r="I351" s="274"/>
      <c r="J351" s="274"/>
      <c r="K351" s="274">
        <v>190.5</v>
      </c>
      <c r="L351" s="275">
        <v>162</v>
      </c>
      <c r="M351" s="274">
        <v>135.6</v>
      </c>
      <c r="N351" s="274"/>
      <c r="O351" s="274"/>
      <c r="P351" s="274"/>
      <c r="Q351" s="274"/>
      <c r="R351" s="274"/>
      <c r="S351" s="274"/>
      <c r="T351" s="274"/>
      <c r="U351" s="274"/>
      <c r="V351" s="274"/>
      <c r="W351" s="274"/>
      <c r="X351" s="274"/>
      <c r="Y351" s="274"/>
      <c r="Z351" s="274"/>
      <c r="AA351" s="279"/>
      <c r="AB351" s="279"/>
      <c r="AC351" s="279"/>
      <c r="AD351" s="274"/>
      <c r="AE351" s="278"/>
    </row>
    <row r="352" spans="2:31">
      <c r="B352" s="264" t="s">
        <v>913</v>
      </c>
      <c r="C352" s="266">
        <v>30</v>
      </c>
      <c r="D352" s="266">
        <v>22</v>
      </c>
      <c r="E352" s="295">
        <v>99143271</v>
      </c>
      <c r="F352" s="260">
        <v>16283</v>
      </c>
      <c r="G352" s="297" t="s">
        <v>539</v>
      </c>
      <c r="H352" s="274"/>
      <c r="I352" s="274"/>
      <c r="J352" s="274"/>
      <c r="K352" s="274">
        <v>188</v>
      </c>
      <c r="L352" s="274">
        <v>178</v>
      </c>
      <c r="M352" s="274">
        <v>174.8</v>
      </c>
      <c r="N352" s="274">
        <v>159</v>
      </c>
      <c r="O352" s="275">
        <v>146</v>
      </c>
      <c r="P352" s="274">
        <v>132</v>
      </c>
      <c r="Q352" s="274">
        <v>113</v>
      </c>
      <c r="R352" s="274">
        <v>80</v>
      </c>
      <c r="S352" s="274"/>
      <c r="T352" s="274"/>
      <c r="U352" s="274"/>
      <c r="V352" s="274"/>
      <c r="W352" s="274"/>
      <c r="X352" s="274"/>
      <c r="Y352" s="274"/>
      <c r="Z352" s="274"/>
      <c r="AA352" s="280" t="s">
        <v>536</v>
      </c>
      <c r="AB352" s="281"/>
      <c r="AC352" s="281"/>
      <c r="AD352" s="274"/>
      <c r="AE352" s="278"/>
    </row>
    <row r="353" spans="2:31">
      <c r="B353" s="264" t="s">
        <v>914</v>
      </c>
      <c r="C353" s="266">
        <v>40</v>
      </c>
      <c r="D353" s="266">
        <v>30</v>
      </c>
      <c r="E353" s="295">
        <v>99143272</v>
      </c>
      <c r="F353" s="260">
        <v>17462</v>
      </c>
      <c r="G353" s="297" t="s">
        <v>213</v>
      </c>
      <c r="H353" s="274"/>
      <c r="I353" s="274"/>
      <c r="J353" s="274"/>
      <c r="K353" s="274"/>
      <c r="L353" s="274"/>
      <c r="M353" s="274"/>
      <c r="N353" s="274"/>
      <c r="O353" s="274">
        <v>188.3</v>
      </c>
      <c r="P353" s="274">
        <v>177.9</v>
      </c>
      <c r="Q353" s="274">
        <v>166.9</v>
      </c>
      <c r="R353" s="275">
        <v>155</v>
      </c>
      <c r="S353" s="274">
        <v>139.30000000000001</v>
      </c>
      <c r="T353" s="274">
        <v>120.4</v>
      </c>
      <c r="U353" s="274"/>
      <c r="V353" s="274"/>
      <c r="W353" s="274"/>
      <c r="X353" s="274"/>
      <c r="Y353" s="274"/>
      <c r="Z353" s="274"/>
      <c r="AA353" s="281"/>
      <c r="AB353" s="281"/>
      <c r="AC353" s="281"/>
      <c r="AD353" s="274"/>
      <c r="AE353" s="278"/>
    </row>
    <row r="354" spans="2:31">
      <c r="B354" s="264" t="s">
        <v>915</v>
      </c>
      <c r="C354" s="266">
        <v>50</v>
      </c>
      <c r="D354" s="266">
        <v>37</v>
      </c>
      <c r="E354" s="295">
        <v>99143273</v>
      </c>
      <c r="F354" s="260">
        <v>20526</v>
      </c>
      <c r="G354" s="297" t="s">
        <v>916</v>
      </c>
      <c r="H354" s="274"/>
      <c r="I354" s="274"/>
      <c r="J354" s="274"/>
      <c r="K354" s="274"/>
      <c r="L354" s="274"/>
      <c r="M354" s="274"/>
      <c r="N354" s="274"/>
      <c r="O354" s="274">
        <v>188</v>
      </c>
      <c r="P354" s="274">
        <v>183</v>
      </c>
      <c r="Q354" s="274">
        <v>177</v>
      </c>
      <c r="R354" s="274">
        <v>169</v>
      </c>
      <c r="S354" s="274">
        <v>162</v>
      </c>
      <c r="T354" s="275">
        <v>155</v>
      </c>
      <c r="U354" s="274">
        <v>145.30000000000001</v>
      </c>
      <c r="V354" s="274">
        <v>137</v>
      </c>
      <c r="W354" s="274">
        <v>125.1</v>
      </c>
      <c r="X354" s="274">
        <v>108</v>
      </c>
      <c r="Y354" s="274"/>
      <c r="Z354" s="274"/>
      <c r="AA354" s="274"/>
      <c r="AB354" s="274"/>
      <c r="AC354" s="274"/>
      <c r="AD354" s="274"/>
      <c r="AE354" s="278"/>
    </row>
    <row r="355" spans="2:31">
      <c r="B355" s="264" t="s">
        <v>917</v>
      </c>
      <c r="C355" s="266">
        <v>60</v>
      </c>
      <c r="D355" s="266">
        <v>45</v>
      </c>
      <c r="E355" s="295">
        <v>99143274</v>
      </c>
      <c r="F355" s="260">
        <v>24986</v>
      </c>
      <c r="G355" s="297" t="s">
        <v>522</v>
      </c>
      <c r="H355" s="274"/>
      <c r="I355" s="274"/>
      <c r="J355" s="274"/>
      <c r="K355" s="274"/>
      <c r="L355" s="274"/>
      <c r="M355" s="274"/>
      <c r="N355" s="274"/>
      <c r="O355" s="274"/>
      <c r="P355" s="274"/>
      <c r="Q355" s="274"/>
      <c r="R355" s="274">
        <v>196</v>
      </c>
      <c r="S355" s="274">
        <v>190</v>
      </c>
      <c r="T355" s="274">
        <v>184</v>
      </c>
      <c r="U355" s="274">
        <v>175</v>
      </c>
      <c r="V355" s="274">
        <v>168.5</v>
      </c>
      <c r="W355" s="275">
        <v>158.9</v>
      </c>
      <c r="X355" s="274">
        <v>150.19999999999999</v>
      </c>
      <c r="Y355" s="274">
        <v>139.30000000000001</v>
      </c>
      <c r="Z355" s="274">
        <v>112</v>
      </c>
      <c r="AA355" s="274"/>
      <c r="AB355" s="274"/>
      <c r="AC355" s="274"/>
      <c r="AD355" s="274"/>
      <c r="AE355" s="278"/>
    </row>
    <row r="356" spans="2:31">
      <c r="B356" s="264" t="s">
        <v>918</v>
      </c>
      <c r="C356" s="266">
        <v>75</v>
      </c>
      <c r="D356" s="266">
        <v>55</v>
      </c>
      <c r="E356" s="295">
        <v>99143275</v>
      </c>
      <c r="F356" s="260">
        <v>30164</v>
      </c>
      <c r="G356" s="298"/>
      <c r="H356" s="274"/>
      <c r="I356" s="274"/>
      <c r="J356" s="274"/>
      <c r="K356" s="274"/>
      <c r="L356" s="274"/>
      <c r="M356" s="274"/>
      <c r="N356" s="274"/>
      <c r="O356" s="274"/>
      <c r="P356" s="274"/>
      <c r="Q356" s="274"/>
      <c r="R356" s="274"/>
      <c r="S356" s="274"/>
      <c r="T356" s="274">
        <v>196.8</v>
      </c>
      <c r="U356" s="274">
        <v>192.4</v>
      </c>
      <c r="V356" s="274">
        <v>187.4</v>
      </c>
      <c r="W356" s="274">
        <v>182.1</v>
      </c>
      <c r="X356" s="274">
        <v>176.7</v>
      </c>
      <c r="Y356" s="274">
        <v>171.3</v>
      </c>
      <c r="Z356" s="275">
        <v>158.30000000000001</v>
      </c>
      <c r="AA356" s="274">
        <v>147.30000000000001</v>
      </c>
      <c r="AB356" s="274">
        <v>128.19999999999999</v>
      </c>
      <c r="AC356" s="274">
        <v>117.8</v>
      </c>
      <c r="AD356" s="274">
        <v>105</v>
      </c>
      <c r="AE356" s="278"/>
    </row>
    <row r="357" spans="2:31">
      <c r="B357" s="289"/>
      <c r="C357" s="289"/>
      <c r="D357" s="289"/>
      <c r="E357" s="289"/>
      <c r="F357" s="289" t="s">
        <v>225</v>
      </c>
      <c r="G357" s="289"/>
      <c r="H357" s="289">
        <v>60</v>
      </c>
      <c r="I357" s="289">
        <v>70</v>
      </c>
      <c r="J357" s="289">
        <v>80</v>
      </c>
      <c r="K357" s="289">
        <v>90</v>
      </c>
      <c r="L357" s="289">
        <v>100</v>
      </c>
      <c r="M357" s="289">
        <v>110</v>
      </c>
      <c r="N357" s="289">
        <v>120</v>
      </c>
      <c r="O357" s="289">
        <v>130</v>
      </c>
      <c r="P357" s="289">
        <v>140</v>
      </c>
      <c r="Q357" s="289">
        <v>150</v>
      </c>
      <c r="R357" s="289">
        <v>160</v>
      </c>
      <c r="S357" s="289">
        <v>170</v>
      </c>
      <c r="T357" s="289">
        <v>180</v>
      </c>
      <c r="U357" s="289">
        <v>190</v>
      </c>
      <c r="V357" s="289">
        <v>200</v>
      </c>
      <c r="W357" s="289">
        <v>210</v>
      </c>
      <c r="X357" s="289">
        <v>220</v>
      </c>
      <c r="Y357" s="289">
        <v>230</v>
      </c>
      <c r="Z357" s="289">
        <v>240</v>
      </c>
      <c r="AA357" s="289">
        <v>250</v>
      </c>
      <c r="AB357" s="289">
        <v>260</v>
      </c>
      <c r="AC357" s="289">
        <v>270</v>
      </c>
      <c r="AD357" s="289">
        <v>280</v>
      </c>
      <c r="AE357" s="289">
        <v>290</v>
      </c>
    </row>
    <row r="358" spans="2:31">
      <c r="B358" s="264" t="s">
        <v>919</v>
      </c>
      <c r="C358" s="266">
        <v>100</v>
      </c>
      <c r="D358" s="266">
        <v>75</v>
      </c>
      <c r="E358" s="295">
        <v>99143276</v>
      </c>
      <c r="F358" s="260">
        <v>38012</v>
      </c>
      <c r="G358" s="1468">
        <v>96750478</v>
      </c>
      <c r="H358" s="270"/>
      <c r="I358" s="300"/>
      <c r="J358" s="300">
        <v>190</v>
      </c>
      <c r="K358" s="300">
        <v>184</v>
      </c>
      <c r="L358" s="300">
        <v>175</v>
      </c>
      <c r="M358" s="300">
        <v>168</v>
      </c>
      <c r="N358" s="301">
        <v>157</v>
      </c>
      <c r="O358" s="300">
        <v>147</v>
      </c>
      <c r="P358" s="300">
        <v>135</v>
      </c>
      <c r="Q358" s="300">
        <v>120</v>
      </c>
      <c r="R358" s="300">
        <v>96</v>
      </c>
      <c r="S358" s="300"/>
      <c r="T358" s="300"/>
      <c r="U358" s="300"/>
      <c r="V358" s="300"/>
      <c r="W358" s="300"/>
      <c r="X358" s="300"/>
      <c r="Y358" s="300"/>
      <c r="Z358" s="300"/>
      <c r="AA358" s="300"/>
      <c r="AB358" s="279"/>
      <c r="AC358" s="279"/>
      <c r="AD358" s="279"/>
      <c r="AE358" s="302"/>
    </row>
    <row r="359" spans="2:31">
      <c r="B359" s="264" t="s">
        <v>920</v>
      </c>
      <c r="C359" s="266">
        <v>100</v>
      </c>
      <c r="D359" s="266">
        <v>75</v>
      </c>
      <c r="E359" s="295">
        <v>99143277</v>
      </c>
      <c r="F359" s="260">
        <v>38012</v>
      </c>
      <c r="G359" s="1469"/>
      <c r="H359" s="266"/>
      <c r="I359" s="274"/>
      <c r="J359" s="274"/>
      <c r="K359" s="274"/>
      <c r="L359" s="274">
        <v>191</v>
      </c>
      <c r="M359" s="274">
        <v>182</v>
      </c>
      <c r="N359" s="274">
        <v>174</v>
      </c>
      <c r="O359" s="274">
        <v>165</v>
      </c>
      <c r="P359" s="275">
        <v>155</v>
      </c>
      <c r="Q359" s="274">
        <v>143</v>
      </c>
      <c r="R359" s="274">
        <v>129</v>
      </c>
      <c r="S359" s="274">
        <v>110</v>
      </c>
      <c r="T359" s="274"/>
      <c r="U359" s="274"/>
      <c r="V359" s="274"/>
      <c r="W359" s="274"/>
      <c r="X359" s="274"/>
      <c r="Y359" s="274"/>
      <c r="Z359" s="274"/>
      <c r="AA359" s="274"/>
      <c r="AB359" s="280" t="s">
        <v>536</v>
      </c>
      <c r="AC359" s="281"/>
      <c r="AD359" s="281"/>
      <c r="AE359" s="278"/>
    </row>
    <row r="360" spans="2:31">
      <c r="B360" s="264" t="s">
        <v>921</v>
      </c>
      <c r="C360" s="266">
        <v>120</v>
      </c>
      <c r="D360" s="266">
        <v>90</v>
      </c>
      <c r="E360" s="295">
        <v>92905859</v>
      </c>
      <c r="F360" s="260">
        <v>47055</v>
      </c>
      <c r="G360" s="1469"/>
      <c r="H360" s="266"/>
      <c r="I360" s="274"/>
      <c r="J360" s="274"/>
      <c r="K360" s="274"/>
      <c r="L360" s="274"/>
      <c r="M360" s="274"/>
      <c r="N360" s="274">
        <v>191</v>
      </c>
      <c r="O360" s="274">
        <v>185</v>
      </c>
      <c r="P360" s="274">
        <v>177</v>
      </c>
      <c r="Q360" s="274">
        <v>171</v>
      </c>
      <c r="R360" s="274">
        <v>163</v>
      </c>
      <c r="S360" s="275">
        <v>154</v>
      </c>
      <c r="T360" s="274">
        <v>143</v>
      </c>
      <c r="U360" s="274">
        <v>132</v>
      </c>
      <c r="V360" s="274">
        <v>120</v>
      </c>
      <c r="W360" s="274">
        <v>102</v>
      </c>
      <c r="X360" s="274"/>
      <c r="Y360" s="274"/>
      <c r="Z360" s="274"/>
      <c r="AA360" s="274"/>
      <c r="AB360" s="281"/>
      <c r="AC360" s="281"/>
      <c r="AD360" s="281"/>
      <c r="AE360" s="278"/>
    </row>
    <row r="361" spans="2:31">
      <c r="B361" s="264" t="s">
        <v>922</v>
      </c>
      <c r="C361" s="266">
        <v>150</v>
      </c>
      <c r="D361" s="266">
        <v>110</v>
      </c>
      <c r="E361" s="295">
        <v>92905870</v>
      </c>
      <c r="F361" s="260">
        <v>52380</v>
      </c>
      <c r="G361" s="1469"/>
      <c r="H361" s="266"/>
      <c r="I361" s="274"/>
      <c r="J361" s="274"/>
      <c r="K361" s="274"/>
      <c r="L361" s="274"/>
      <c r="M361" s="274"/>
      <c r="N361" s="274"/>
      <c r="O361" s="274"/>
      <c r="P361" s="274"/>
      <c r="Q361" s="274">
        <v>187</v>
      </c>
      <c r="R361" s="274">
        <v>180</v>
      </c>
      <c r="S361" s="274">
        <v>175</v>
      </c>
      <c r="T361" s="274">
        <v>169</v>
      </c>
      <c r="U361" s="274">
        <v>161</v>
      </c>
      <c r="V361" s="275">
        <v>154</v>
      </c>
      <c r="W361" s="274">
        <v>145</v>
      </c>
      <c r="X361" s="274">
        <v>137</v>
      </c>
      <c r="Y361" s="274">
        <v>127</v>
      </c>
      <c r="Z361" s="274">
        <v>111</v>
      </c>
      <c r="AA361" s="274"/>
      <c r="AB361" s="265"/>
      <c r="AC361" s="265"/>
      <c r="AD361" s="265"/>
      <c r="AE361" s="278"/>
    </row>
    <row r="362" spans="2:31" ht="15" thickBot="1">
      <c r="B362" s="271" t="s">
        <v>923</v>
      </c>
      <c r="C362" s="272">
        <v>150</v>
      </c>
      <c r="D362" s="272">
        <v>110</v>
      </c>
      <c r="E362" s="296">
        <v>92905871</v>
      </c>
      <c r="F362" s="260">
        <v>53311</v>
      </c>
      <c r="G362" s="1470"/>
      <c r="H362" s="272"/>
      <c r="I362" s="282"/>
      <c r="J362" s="282"/>
      <c r="K362" s="282"/>
      <c r="L362" s="282"/>
      <c r="M362" s="282"/>
      <c r="N362" s="282"/>
      <c r="O362" s="282"/>
      <c r="P362" s="282"/>
      <c r="Q362" s="282">
        <v>187</v>
      </c>
      <c r="R362" s="282">
        <v>181</v>
      </c>
      <c r="S362" s="282">
        <v>177</v>
      </c>
      <c r="T362" s="282">
        <v>171</v>
      </c>
      <c r="U362" s="282">
        <v>167</v>
      </c>
      <c r="V362" s="282">
        <v>161</v>
      </c>
      <c r="W362" s="283">
        <v>154</v>
      </c>
      <c r="X362" s="282">
        <v>148</v>
      </c>
      <c r="Y362" s="282">
        <v>141</v>
      </c>
      <c r="Z362" s="282">
        <v>133</v>
      </c>
      <c r="AA362" s="282">
        <v>121</v>
      </c>
      <c r="AB362" s="303">
        <v>110</v>
      </c>
      <c r="AC362" s="303">
        <v>90</v>
      </c>
      <c r="AD362" s="303"/>
      <c r="AE362" s="284"/>
    </row>
    <row r="368" spans="2:31" ht="22.8">
      <c r="B368" s="304" t="s">
        <v>549</v>
      </c>
      <c r="C368" s="180"/>
      <c r="D368" s="182"/>
      <c r="E368" s="182"/>
      <c r="F368" s="182"/>
      <c r="G368" s="182"/>
      <c r="H368" s="305"/>
      <c r="I368" s="182"/>
      <c r="J368" s="182"/>
      <c r="K368" s="182"/>
      <c r="L368" s="182"/>
      <c r="M368" s="182"/>
      <c r="N368" s="182"/>
      <c r="O368" s="182"/>
      <c r="P368" s="182"/>
      <c r="Q368" s="182"/>
      <c r="R368" s="182"/>
      <c r="S368" s="182"/>
      <c r="T368" s="182"/>
    </row>
    <row r="369" spans="2:20" ht="22.8">
      <c r="B369" s="304" t="s">
        <v>550</v>
      </c>
      <c r="C369" s="180"/>
      <c r="D369" s="182"/>
      <c r="E369" s="182"/>
      <c r="F369" s="182"/>
      <c r="G369" s="182"/>
      <c r="H369" s="305"/>
      <c r="I369" s="182"/>
      <c r="J369" s="182"/>
      <c r="K369" s="182"/>
      <c r="L369" s="182"/>
      <c r="M369" s="182"/>
      <c r="N369" s="182"/>
      <c r="O369" s="182"/>
      <c r="P369" s="182"/>
      <c r="Q369" s="182"/>
      <c r="R369" s="182"/>
      <c r="S369" s="182"/>
      <c r="T369" s="182"/>
    </row>
    <row r="370" spans="2:20" ht="20.399999999999999">
      <c r="B370" s="306" t="s">
        <v>551</v>
      </c>
      <c r="C370" s="180"/>
      <c r="D370" s="182"/>
      <c r="E370" s="182"/>
      <c r="F370" s="182"/>
      <c r="G370" s="182"/>
      <c r="H370" s="305"/>
      <c r="I370" s="182"/>
      <c r="J370" s="182"/>
      <c r="K370" s="182"/>
      <c r="L370" s="182"/>
      <c r="M370" s="182"/>
      <c r="N370" s="182"/>
      <c r="O370" s="182"/>
      <c r="P370" s="182"/>
      <c r="Q370" s="182"/>
      <c r="R370" s="182"/>
      <c r="S370" s="182"/>
      <c r="T370" s="182"/>
    </row>
    <row r="371" spans="2:20">
      <c r="B371" s="182"/>
      <c r="C371" s="180"/>
      <c r="D371" s="182"/>
      <c r="E371" s="182"/>
      <c r="F371" s="182"/>
      <c r="G371" s="182"/>
      <c r="H371" s="305"/>
      <c r="I371" s="182"/>
      <c r="J371" s="182"/>
      <c r="K371" s="182"/>
      <c r="L371" s="182"/>
      <c r="M371" s="182"/>
      <c r="N371" s="182"/>
      <c r="O371" s="182"/>
      <c r="P371" s="182"/>
      <c r="Q371" s="182"/>
      <c r="R371" s="182"/>
      <c r="S371" s="182"/>
      <c r="T371" s="182"/>
    </row>
    <row r="372" spans="2:20">
      <c r="B372" s="307" t="s">
        <v>924</v>
      </c>
      <c r="C372" s="308"/>
      <c r="D372" s="308"/>
      <c r="E372" s="308"/>
      <c r="F372" s="309"/>
      <c r="G372" s="308"/>
      <c r="H372" s="182"/>
      <c r="I372" s="308"/>
      <c r="J372" s="310"/>
      <c r="K372" s="308"/>
      <c r="L372" s="310"/>
      <c r="M372" s="310"/>
      <c r="N372" s="310"/>
      <c r="O372" s="310"/>
      <c r="P372" s="310"/>
      <c r="Q372" s="310"/>
      <c r="R372" s="310"/>
      <c r="S372" s="310"/>
      <c r="T372" s="310"/>
    </row>
    <row r="373" spans="2:20">
      <c r="B373" s="310" t="s">
        <v>552</v>
      </c>
      <c r="C373" s="308"/>
      <c r="D373" s="308"/>
      <c r="E373" s="308"/>
      <c r="F373" s="309"/>
      <c r="G373" s="309"/>
      <c r="H373" s="182"/>
      <c r="I373" s="308"/>
      <c r="J373" s="310"/>
      <c r="K373" s="308"/>
      <c r="L373" s="310"/>
      <c r="M373" s="310"/>
      <c r="N373" s="310"/>
      <c r="O373" s="310"/>
      <c r="P373" s="310"/>
      <c r="Q373" s="310"/>
      <c r="R373" s="310"/>
      <c r="S373" s="310"/>
      <c r="T373" s="310"/>
    </row>
    <row r="374" spans="2:20">
      <c r="B374" s="310" t="s">
        <v>553</v>
      </c>
      <c r="C374" s="308"/>
      <c r="D374" s="311"/>
      <c r="E374" s="308"/>
      <c r="F374" s="309"/>
      <c r="G374" s="309"/>
      <c r="H374" s="182"/>
      <c r="I374" s="308"/>
      <c r="J374" s="310"/>
      <c r="K374" s="308"/>
      <c r="L374" s="310"/>
      <c r="M374" s="310"/>
      <c r="N374" s="310"/>
      <c r="O374" s="310"/>
      <c r="P374" s="310"/>
      <c r="Q374" s="310"/>
      <c r="R374" s="310"/>
      <c r="S374" s="310"/>
      <c r="T374" s="310"/>
    </row>
    <row r="375" spans="2:20">
      <c r="B375" s="310"/>
      <c r="C375" s="308"/>
      <c r="D375" s="310"/>
      <c r="E375" s="310"/>
      <c r="F375" s="310"/>
      <c r="G375" s="310"/>
      <c r="H375" s="312"/>
      <c r="I375" s="310"/>
      <c r="J375" s="310"/>
      <c r="K375" s="310"/>
      <c r="L375" s="310"/>
      <c r="M375" s="310"/>
      <c r="N375" s="310"/>
      <c r="O375" s="310"/>
      <c r="P375" s="310"/>
      <c r="Q375" s="310"/>
      <c r="R375" s="310"/>
      <c r="S375" s="310"/>
      <c r="T375" s="310"/>
    </row>
    <row r="376" spans="2:20">
      <c r="B376" s="310"/>
      <c r="C376" s="309"/>
      <c r="D376" s="308"/>
      <c r="E376" s="308"/>
      <c r="F376" s="309"/>
      <c r="G376" s="309"/>
      <c r="H376" s="310"/>
      <c r="I376" s="310"/>
      <c r="J376" s="310"/>
      <c r="K376" s="310"/>
      <c r="L376" s="310"/>
      <c r="M376" s="310"/>
      <c r="N376" s="310"/>
      <c r="O376" s="310"/>
      <c r="P376" s="310"/>
      <c r="Q376" s="310"/>
      <c r="R376" s="310"/>
      <c r="S376" s="310"/>
      <c r="T376" s="310"/>
    </row>
    <row r="377" spans="2:20">
      <c r="B377" s="313"/>
      <c r="C377" s="314"/>
      <c r="D377" s="315"/>
      <c r="E377" s="315"/>
      <c r="F377" s="314"/>
      <c r="G377" s="309"/>
      <c r="H377" s="310"/>
      <c r="I377" s="310"/>
      <c r="J377" s="310"/>
      <c r="K377" s="310"/>
      <c r="L377" s="310"/>
      <c r="M377" s="310"/>
      <c r="N377" s="310"/>
      <c r="O377" s="310"/>
      <c r="P377" s="310"/>
      <c r="Q377" s="310"/>
      <c r="R377" s="310"/>
      <c r="S377" s="310"/>
      <c r="T377" s="310"/>
    </row>
    <row r="378" spans="2:20" ht="13.2" customHeight="1">
      <c r="B378" s="1460" t="s">
        <v>554</v>
      </c>
      <c r="C378" s="1460"/>
      <c r="D378" s="1460"/>
      <c r="E378" s="921" t="s">
        <v>555</v>
      </c>
      <c r="F378" s="922" t="s">
        <v>219</v>
      </c>
      <c r="G378" s="316"/>
      <c r="H378" s="309"/>
      <c r="I378" s="309"/>
      <c r="J378" s="309"/>
      <c r="K378" s="182"/>
      <c r="L378" s="182"/>
      <c r="M378" s="182"/>
      <c r="N378" s="182"/>
      <c r="O378" s="182"/>
      <c r="P378" s="182"/>
      <c r="Q378" s="182"/>
      <c r="R378" s="182"/>
      <c r="S378" s="310"/>
      <c r="T378" s="310"/>
    </row>
    <row r="379" spans="2:20">
      <c r="B379" s="1461" t="s">
        <v>556</v>
      </c>
      <c r="C379" s="1461"/>
      <c r="D379" s="1461"/>
      <c r="E379" s="923">
        <v>96556429</v>
      </c>
      <c r="F379" s="192">
        <v>1011</v>
      </c>
      <c r="G379" s="317"/>
      <c r="H379" s="310"/>
      <c r="I379" s="310"/>
      <c r="J379" s="310"/>
      <c r="K379" s="310"/>
      <c r="L379" s="310"/>
      <c r="M379" s="310"/>
      <c r="N379" s="310"/>
      <c r="O379" s="310"/>
      <c r="P379" s="310"/>
      <c r="Q379" s="310"/>
      <c r="R379" s="310"/>
      <c r="S379" s="310"/>
      <c r="T379" s="310"/>
    </row>
  </sheetData>
  <mergeCells count="73">
    <mergeCell ref="G358:G362"/>
    <mergeCell ref="B378:D378"/>
    <mergeCell ref="B379:D379"/>
    <mergeCell ref="Z297:AC299"/>
    <mergeCell ref="H269:AE270"/>
    <mergeCell ref="Z275:AC277"/>
    <mergeCell ref="B325:B327"/>
    <mergeCell ref="C269:D270"/>
    <mergeCell ref="E269:E271"/>
    <mergeCell ref="G269:G271"/>
    <mergeCell ref="F269:F271"/>
    <mergeCell ref="B347:B349"/>
    <mergeCell ref="C347:D348"/>
    <mergeCell ref="E347:E349"/>
    <mergeCell ref="F347:F349"/>
    <mergeCell ref="G347:G349"/>
    <mergeCell ref="H347:AE348"/>
    <mergeCell ref="G204:G212"/>
    <mergeCell ref="Z188:AC190"/>
    <mergeCell ref="G225:G227"/>
    <mergeCell ref="H225:AE226"/>
    <mergeCell ref="G185:G194"/>
    <mergeCell ref="G195:G203"/>
    <mergeCell ref="G325:G327"/>
    <mergeCell ref="H325:AE326"/>
    <mergeCell ref="G328:G336"/>
    <mergeCell ref="G272:G293"/>
    <mergeCell ref="Z25:AC27"/>
    <mergeCell ref="Z59:AC61"/>
    <mergeCell ref="G56:G67"/>
    <mergeCell ref="E19:E21"/>
    <mergeCell ref="F19:F21"/>
    <mergeCell ref="H19:AE20"/>
    <mergeCell ref="G19:G21"/>
    <mergeCell ref="G53:G55"/>
    <mergeCell ref="E53:E54"/>
    <mergeCell ref="F53:F54"/>
    <mergeCell ref="H53:AE54"/>
    <mergeCell ref="G22:G33"/>
    <mergeCell ref="G34:G43"/>
    <mergeCell ref="B269:B271"/>
    <mergeCell ref="G338:G343"/>
    <mergeCell ref="G295:G305"/>
    <mergeCell ref="G240:G253"/>
    <mergeCell ref="B19:B21"/>
    <mergeCell ref="C19:D20"/>
    <mergeCell ref="G133:G146"/>
    <mergeCell ref="B53:B54"/>
    <mergeCell ref="G68:G78"/>
    <mergeCell ref="G92:G102"/>
    <mergeCell ref="G112:G114"/>
    <mergeCell ref="F225:F227"/>
    <mergeCell ref="F325:F327"/>
    <mergeCell ref="C325:D326"/>
    <mergeCell ref="E325:E327"/>
    <mergeCell ref="C53:D54"/>
    <mergeCell ref="B168:B170"/>
    <mergeCell ref="G228:G239"/>
    <mergeCell ref="B225:B227"/>
    <mergeCell ref="C225:D226"/>
    <mergeCell ref="E225:E227"/>
    <mergeCell ref="E168:E170"/>
    <mergeCell ref="G168:G170"/>
    <mergeCell ref="G171:G183"/>
    <mergeCell ref="F168:F170"/>
    <mergeCell ref="G115:G131"/>
    <mergeCell ref="G80:G91"/>
    <mergeCell ref="H168:AE169"/>
    <mergeCell ref="Z231:AC233"/>
    <mergeCell ref="C168:D169"/>
    <mergeCell ref="H112:AE113"/>
    <mergeCell ref="Z124:AC126"/>
    <mergeCell ref="Z83:AC85"/>
  </mergeCells>
  <phoneticPr fontId="0" type="noConversion"/>
  <hyperlinks>
    <hyperlink ref="B9" location="CRN!B24" display="CRN 1" xr:uid="{00000000-0004-0000-0800-000000000000}"/>
    <hyperlink ref="B10" location="CRN!B58" display="CRN 3 - 5" xr:uid="{00000000-0004-0000-0800-000001000000}"/>
    <hyperlink ref="B11" location="CRN!B125" display="CRN 10 - 15" xr:uid="{00000000-0004-0000-0800-000002000000}"/>
    <hyperlink ref="B12" location="CRN!B177" display="CRN 20 - 32" xr:uid="{00000000-0004-0000-0800-000003000000}"/>
    <hyperlink ref="B13" location="CRN!B235" display="CRN 45" xr:uid="{00000000-0004-0000-0800-000004000000}"/>
    <hyperlink ref="B14" location="CRN!B282" display="CRN 64 - 95" xr:uid="{00000000-0004-0000-0800-000005000000}"/>
    <hyperlink ref="B15" location="CRN!B334" display="CRN 125 -155" xr:uid="{00000000-0004-0000-0800-000006000000}"/>
  </hyperlinks>
  <pageMargins left="0.33" right="0.26" top="0.28000000000000003" bottom="0.28999999999999998" header="0.15" footer="0.13"/>
  <pageSetup paperSize="9" scale="69" fitToHeight="0" pageOrder="overThenDown" orientation="landscape" horizontalDpi="300" verticalDpi="300" r:id="rId1"/>
  <headerFooter alignWithMargins="0"/>
  <customProperties>
    <customPr name="_pios_id" r:id="rId2"/>
    <customPr name="EpmWorksheetKeyString_GUID" r:id="rId3"/>
  </customProperties>
  <drawing r:id="rId4"/>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002060"/>
    <pageSetUpPr fitToPage="1"/>
  </sheetPr>
  <dimension ref="B2:I138"/>
  <sheetViews>
    <sheetView showGridLines="0" zoomScale="70" zoomScaleNormal="70" zoomScaleSheetLayoutView="88" workbookViewId="0">
      <selection activeCell="K1" sqref="K1"/>
    </sheetView>
  </sheetViews>
  <sheetFormatPr defaultColWidth="10.6640625" defaultRowHeight="14.4"/>
  <cols>
    <col min="1" max="1" width="4.6640625" style="1" customWidth="1"/>
    <col min="2" max="2" width="106" style="1" bestFit="1" customWidth="1"/>
    <col min="3" max="3" width="10.6640625" style="10" customWidth="1"/>
    <col min="4" max="4" width="10.109375" style="10" customWidth="1"/>
    <col min="5" max="5" width="19.5546875" style="10" customWidth="1"/>
    <col min="6" max="6" width="22.6640625" style="10" customWidth="1"/>
    <col min="7" max="7" width="21.6640625" style="1" customWidth="1"/>
    <col min="8" max="16384" width="10.6640625" style="1"/>
  </cols>
  <sheetData>
    <row r="2" spans="2:6" s="20" customFormat="1" ht="27">
      <c r="B2" s="258" t="s">
        <v>42</v>
      </c>
      <c r="C2" s="41"/>
      <c r="D2" s="41"/>
      <c r="E2" s="41"/>
      <c r="F2" s="41"/>
    </row>
    <row r="3" spans="2:6" s="42" customFormat="1" ht="16.8">
      <c r="B3" s="42" t="s">
        <v>925</v>
      </c>
      <c r="C3" s="43"/>
      <c r="D3" s="43"/>
      <c r="E3" s="43"/>
      <c r="F3" s="43"/>
    </row>
    <row r="4" spans="2:6" s="42" customFormat="1" ht="16.8">
      <c r="C4" s="43"/>
      <c r="D4" s="43"/>
      <c r="E4" s="43"/>
      <c r="F4" s="43"/>
    </row>
    <row r="5" spans="2:6" s="42" customFormat="1" ht="16.8">
      <c r="C5" s="43"/>
      <c r="D5" s="43"/>
      <c r="E5" s="43"/>
      <c r="F5" s="43"/>
    </row>
    <row r="6" spans="2:6" s="42" customFormat="1" ht="16.8">
      <c r="B6" s="243" t="s">
        <v>926</v>
      </c>
      <c r="C6" s="10"/>
      <c r="D6" s="10"/>
      <c r="E6" s="10"/>
      <c r="F6" s="10"/>
    </row>
    <row r="7" spans="2:6" s="42" customFormat="1" ht="16.8">
      <c r="B7" s="333" t="s">
        <v>282</v>
      </c>
      <c r="C7" s="10"/>
      <c r="D7" s="10"/>
      <c r="E7" s="10"/>
      <c r="F7" s="10"/>
    </row>
    <row r="8" spans="2:6" s="42" customFormat="1" ht="16.8">
      <c r="B8" s="334"/>
      <c r="C8" s="10"/>
      <c r="D8" s="10"/>
      <c r="E8" s="10"/>
      <c r="F8" s="10"/>
    </row>
    <row r="9" spans="2:6" s="42" customFormat="1" ht="16.8">
      <c r="B9" s="337" t="s">
        <v>927</v>
      </c>
      <c r="C9" s="10"/>
      <c r="D9" s="10"/>
      <c r="E9" s="10"/>
      <c r="F9" s="10"/>
    </row>
    <row r="10" spans="2:6" s="42" customFormat="1" ht="16.8">
      <c r="B10" s="337" t="s">
        <v>928</v>
      </c>
      <c r="C10" s="10"/>
      <c r="D10" s="10"/>
      <c r="E10" s="10"/>
      <c r="F10" s="10"/>
    </row>
    <row r="11" spans="2:6" s="42" customFormat="1" ht="16.8">
      <c r="B11" s="337" t="s">
        <v>929</v>
      </c>
      <c r="C11" s="10"/>
      <c r="D11" s="10"/>
      <c r="E11" s="10"/>
      <c r="F11" s="10"/>
    </row>
    <row r="12" spans="2:6" s="42" customFormat="1" ht="16.8">
      <c r="B12" s="337" t="s">
        <v>930</v>
      </c>
      <c r="C12" s="10"/>
      <c r="D12" s="10"/>
      <c r="E12" s="10"/>
      <c r="F12" s="10"/>
    </row>
    <row r="13" spans="2:6" s="42" customFormat="1" ht="16.8">
      <c r="B13" s="335"/>
      <c r="C13" s="10"/>
      <c r="D13" s="10"/>
      <c r="E13" s="10"/>
      <c r="F13" s="10"/>
    </row>
    <row r="14" spans="2:6" s="42" customFormat="1" ht="16.8">
      <c r="B14" s="336"/>
      <c r="C14" s="10"/>
      <c r="D14" s="10"/>
      <c r="E14" s="10"/>
      <c r="F14" s="10"/>
    </row>
    <row r="15" spans="2:6" s="42" customFormat="1" ht="16.8">
      <c r="B15"/>
      <c r="C15" s="10"/>
      <c r="D15" s="10"/>
      <c r="E15" s="10"/>
      <c r="F15" s="10"/>
    </row>
    <row r="16" spans="2:6" s="42" customFormat="1" ht="16.8">
      <c r="B16"/>
      <c r="C16" s="10"/>
      <c r="D16" s="10"/>
      <c r="E16" s="10"/>
      <c r="F16" s="10"/>
    </row>
    <row r="17" spans="2:9" s="42" customFormat="1" ht="16.8">
      <c r="B17"/>
      <c r="C17" s="10"/>
      <c r="D17" s="10"/>
      <c r="E17" s="10"/>
      <c r="F17" s="10"/>
    </row>
    <row r="18" spans="2:9" s="42" customFormat="1" ht="16.8">
      <c r="B18"/>
      <c r="C18" s="10"/>
      <c r="D18" s="10"/>
      <c r="E18" s="10"/>
      <c r="F18" s="10"/>
    </row>
    <row r="19" spans="2:9" s="42" customFormat="1" ht="16.8">
      <c r="B19"/>
      <c r="C19" s="10"/>
      <c r="D19" s="10"/>
      <c r="E19" s="10"/>
      <c r="F19" s="10"/>
    </row>
    <row r="20" spans="2:9" s="42" customFormat="1" ht="19.8">
      <c r="B20" s="199" t="s">
        <v>927</v>
      </c>
      <c r="C20" s="10"/>
      <c r="D20" s="10"/>
      <c r="E20" s="10"/>
      <c r="F20" s="10"/>
    </row>
    <row r="21" spans="2:9" s="42" customFormat="1" ht="16.8">
      <c r="B21" s="1"/>
      <c r="C21" s="10"/>
      <c r="D21" s="10"/>
      <c r="E21" s="10"/>
      <c r="F21" s="10"/>
    </row>
    <row r="22" spans="2:9" s="42" customFormat="1" ht="15.45" customHeight="1">
      <c r="B22" s="1428" t="s">
        <v>300</v>
      </c>
      <c r="C22" s="1428" t="s">
        <v>301</v>
      </c>
      <c r="D22" s="1428"/>
      <c r="E22" s="1428" t="s">
        <v>218</v>
      </c>
      <c r="F22" s="1438" t="s">
        <v>219</v>
      </c>
      <c r="G22" s="1486" t="s">
        <v>931</v>
      </c>
    </row>
    <row r="23" spans="2:9" s="42" customFormat="1" ht="15.45" customHeight="1">
      <c r="B23" s="1428"/>
      <c r="C23" s="1428"/>
      <c r="D23" s="1428"/>
      <c r="E23" s="1428"/>
      <c r="F23" s="1438"/>
      <c r="G23" s="1486"/>
    </row>
    <row r="24" spans="2:9" s="42" customFormat="1" ht="16.2" customHeight="1" thickBot="1">
      <c r="B24" s="1440"/>
      <c r="C24" s="332" t="s">
        <v>304</v>
      </c>
      <c r="D24" s="332" t="s">
        <v>305</v>
      </c>
      <c r="E24" s="1440"/>
      <c r="F24" s="1435"/>
      <c r="G24" s="1486"/>
    </row>
    <row r="25" spans="2:9" s="42" customFormat="1" ht="16.8">
      <c r="B25" s="1002" t="s">
        <v>932</v>
      </c>
      <c r="C25" s="319">
        <f>D25*1.34</f>
        <v>0.49580000000000002</v>
      </c>
      <c r="D25" s="320">
        <v>0.37</v>
      </c>
      <c r="E25" s="327">
        <v>98389303</v>
      </c>
      <c r="F25" s="260">
        <v>2251</v>
      </c>
      <c r="G25" s="1499" t="s">
        <v>933</v>
      </c>
      <c r="I25" s="1001"/>
    </row>
    <row r="26" spans="2:9" s="42" customFormat="1" ht="16.8">
      <c r="B26" s="1003" t="s">
        <v>934</v>
      </c>
      <c r="C26" s="321">
        <v>0.75</v>
      </c>
      <c r="D26" s="203">
        <v>0.55000000000000004</v>
      </c>
      <c r="E26" s="328">
        <v>98389305</v>
      </c>
      <c r="F26" s="260">
        <v>2394</v>
      </c>
      <c r="G26" s="1500"/>
      <c r="I26" s="1001"/>
    </row>
    <row r="27" spans="2:9" s="42" customFormat="1" ht="16.8">
      <c r="B27" s="1003" t="s">
        <v>935</v>
      </c>
      <c r="C27" s="322">
        <f>D27*1.34</f>
        <v>1.0050000000000001</v>
      </c>
      <c r="D27" s="203">
        <v>0.75</v>
      </c>
      <c r="E27" s="328">
        <v>98389306</v>
      </c>
      <c r="F27" s="260">
        <v>2604</v>
      </c>
      <c r="G27" s="1500"/>
      <c r="I27" s="1001"/>
    </row>
    <row r="28" spans="2:9" s="42" customFormat="1" ht="16.8">
      <c r="B28" s="1003" t="s">
        <v>936</v>
      </c>
      <c r="C28" s="322">
        <f>D28*1.34</f>
        <v>1.4740000000000002</v>
      </c>
      <c r="D28" s="203">
        <v>1.1000000000000001</v>
      </c>
      <c r="E28" s="328">
        <v>98389307</v>
      </c>
      <c r="F28" s="260">
        <v>3001</v>
      </c>
      <c r="G28" s="1500"/>
      <c r="I28" s="1001"/>
    </row>
    <row r="29" spans="2:9" s="42" customFormat="1" ht="16.8">
      <c r="B29" s="1003" t="s">
        <v>937</v>
      </c>
      <c r="C29" s="322">
        <f>D29*1.34</f>
        <v>2.0100000000000002</v>
      </c>
      <c r="D29" s="203">
        <v>1.5</v>
      </c>
      <c r="E29" s="328">
        <v>98389308</v>
      </c>
      <c r="F29" s="260">
        <v>3558</v>
      </c>
      <c r="G29" s="1500"/>
      <c r="I29" s="1001"/>
    </row>
    <row r="30" spans="2:9" ht="16.8">
      <c r="B30" s="1003" t="s">
        <v>938</v>
      </c>
      <c r="C30" s="322">
        <v>3</v>
      </c>
      <c r="D30" s="203">
        <v>2.2000000000000002</v>
      </c>
      <c r="E30" s="328">
        <v>98389309</v>
      </c>
      <c r="F30" s="260">
        <v>4228</v>
      </c>
      <c r="G30" s="1500"/>
      <c r="I30" s="1001"/>
    </row>
    <row r="31" spans="2:9" ht="16.8">
      <c r="B31" s="1003" t="s">
        <v>939</v>
      </c>
      <c r="C31" s="322">
        <f>D31*1.34</f>
        <v>4.0200000000000005</v>
      </c>
      <c r="D31" s="203">
        <v>3</v>
      </c>
      <c r="E31" s="328">
        <v>99072116</v>
      </c>
      <c r="F31" s="260">
        <v>4926</v>
      </c>
      <c r="G31" s="1500"/>
      <c r="I31" s="1001"/>
    </row>
    <row r="32" spans="2:9" ht="12" customHeight="1">
      <c r="B32" s="1003" t="s">
        <v>940</v>
      </c>
      <c r="C32" s="322">
        <f>D32*1.34</f>
        <v>0.49580000000000002</v>
      </c>
      <c r="D32" s="203">
        <v>0.37</v>
      </c>
      <c r="E32" s="328">
        <v>98389700</v>
      </c>
      <c r="F32" s="260">
        <v>2173</v>
      </c>
      <c r="G32" s="1501"/>
      <c r="I32" s="1001"/>
    </row>
    <row r="33" spans="2:9" ht="16.8">
      <c r="B33" s="1003" t="s">
        <v>941</v>
      </c>
      <c r="C33" s="321">
        <v>0.75</v>
      </c>
      <c r="D33" s="203">
        <v>0.55000000000000004</v>
      </c>
      <c r="E33" s="328">
        <v>98389701</v>
      </c>
      <c r="F33" s="260">
        <v>2301</v>
      </c>
      <c r="G33" s="1502" t="s">
        <v>942</v>
      </c>
      <c r="I33" s="1001"/>
    </row>
    <row r="34" spans="2:9" ht="16.8">
      <c r="B34" s="1003" t="s">
        <v>943</v>
      </c>
      <c r="C34" s="322">
        <f>D34*1.34</f>
        <v>1.0050000000000001</v>
      </c>
      <c r="D34" s="203">
        <v>0.75</v>
      </c>
      <c r="E34" s="328">
        <v>98389702</v>
      </c>
      <c r="F34" s="260">
        <v>2496</v>
      </c>
      <c r="G34" s="1500"/>
      <c r="I34" s="1001"/>
    </row>
    <row r="35" spans="2:9" ht="16.8">
      <c r="B35" s="1003" t="s">
        <v>944</v>
      </c>
      <c r="C35" s="322">
        <f>D35*1.34</f>
        <v>1.4740000000000002</v>
      </c>
      <c r="D35" s="203">
        <v>1.1000000000000001</v>
      </c>
      <c r="E35" s="328">
        <v>98389703</v>
      </c>
      <c r="F35" s="260">
        <v>2794</v>
      </c>
      <c r="G35" s="1500"/>
      <c r="I35" s="1001"/>
    </row>
    <row r="36" spans="2:9" ht="16.8">
      <c r="B36" s="1003" t="s">
        <v>945</v>
      </c>
      <c r="C36" s="322">
        <f>D36*1.34</f>
        <v>2.0100000000000002</v>
      </c>
      <c r="D36" s="203">
        <v>1.5</v>
      </c>
      <c r="E36" s="328">
        <v>98389704</v>
      </c>
      <c r="F36" s="260">
        <v>3193</v>
      </c>
      <c r="G36" s="1500"/>
      <c r="I36" s="1001"/>
    </row>
    <row r="37" spans="2:9" ht="16.8">
      <c r="B37" s="1003" t="s">
        <v>946</v>
      </c>
      <c r="C37" s="322">
        <v>3</v>
      </c>
      <c r="D37" s="203">
        <v>2.2000000000000002</v>
      </c>
      <c r="E37" s="328">
        <v>98389699</v>
      </c>
      <c r="F37" s="260">
        <v>3912</v>
      </c>
      <c r="G37" s="1500"/>
      <c r="I37" s="1001"/>
    </row>
    <row r="38" spans="2:9" ht="16.8">
      <c r="B38" s="1003" t="s">
        <v>947</v>
      </c>
      <c r="C38" s="322">
        <f>D38*1.34</f>
        <v>4.0200000000000005</v>
      </c>
      <c r="D38" s="203">
        <v>3</v>
      </c>
      <c r="E38" s="328">
        <v>99072140</v>
      </c>
      <c r="F38" s="260">
        <v>4443</v>
      </c>
      <c r="G38" s="1500"/>
      <c r="I38" s="1001"/>
    </row>
    <row r="39" spans="2:9" ht="14.7" customHeight="1">
      <c r="B39" s="1003" t="s">
        <v>948</v>
      </c>
      <c r="C39" s="322">
        <f>D39*1.34</f>
        <v>5.36</v>
      </c>
      <c r="D39" s="203">
        <v>4</v>
      </c>
      <c r="E39" s="328">
        <v>99072143</v>
      </c>
      <c r="F39" s="260">
        <v>5276</v>
      </c>
      <c r="G39" s="1501"/>
      <c r="I39" s="1001"/>
    </row>
    <row r="40" spans="2:9" ht="16.8">
      <c r="B40" s="1003" t="s">
        <v>949</v>
      </c>
      <c r="C40" s="321">
        <v>0.75</v>
      </c>
      <c r="D40" s="203">
        <v>0.55000000000000004</v>
      </c>
      <c r="E40" s="328">
        <v>98390028</v>
      </c>
      <c r="F40" s="260">
        <v>2374</v>
      </c>
      <c r="G40" s="1502" t="s">
        <v>950</v>
      </c>
      <c r="I40" s="1001"/>
    </row>
    <row r="41" spans="2:9" ht="16.8">
      <c r="B41" s="1003" t="s">
        <v>951</v>
      </c>
      <c r="C41" s="322">
        <f>D41*1.34</f>
        <v>1.4740000000000002</v>
      </c>
      <c r="D41" s="203">
        <v>1.1000000000000001</v>
      </c>
      <c r="E41" s="328">
        <v>98390029</v>
      </c>
      <c r="F41" s="260">
        <v>2601</v>
      </c>
      <c r="G41" s="1500"/>
      <c r="I41" s="1001"/>
    </row>
    <row r="42" spans="2:9" ht="16.8">
      <c r="B42" s="1003" t="s">
        <v>952</v>
      </c>
      <c r="C42" s="322">
        <f>D42*1.34</f>
        <v>2.0100000000000002</v>
      </c>
      <c r="D42" s="203">
        <v>1.5</v>
      </c>
      <c r="E42" s="328">
        <v>98390030</v>
      </c>
      <c r="F42" s="260">
        <v>2993</v>
      </c>
      <c r="G42" s="1500"/>
      <c r="I42" s="1001"/>
    </row>
    <row r="43" spans="2:9" ht="14.7" customHeight="1">
      <c r="B43" s="1003" t="s">
        <v>953</v>
      </c>
      <c r="C43" s="322">
        <v>3</v>
      </c>
      <c r="D43" s="203">
        <v>2.2000000000000002</v>
      </c>
      <c r="E43" s="328">
        <v>98390031</v>
      </c>
      <c r="F43" s="260">
        <v>3634</v>
      </c>
      <c r="G43" s="1501"/>
      <c r="I43" s="1001"/>
    </row>
    <row r="44" spans="2:9" ht="16.8">
      <c r="B44" s="1003" t="s">
        <v>954</v>
      </c>
      <c r="C44" s="322">
        <f>D44*1.34</f>
        <v>4.0200000000000005</v>
      </c>
      <c r="D44" s="203">
        <v>3</v>
      </c>
      <c r="E44" s="328">
        <v>99072192</v>
      </c>
      <c r="F44" s="260">
        <v>4151</v>
      </c>
      <c r="G44" s="1502" t="s">
        <v>955</v>
      </c>
      <c r="I44" s="1001"/>
    </row>
    <row r="45" spans="2:9" ht="16.8">
      <c r="B45" s="1003" t="s">
        <v>956</v>
      </c>
      <c r="C45" s="322">
        <v>5.5</v>
      </c>
      <c r="D45" s="203">
        <v>4</v>
      </c>
      <c r="E45" s="328">
        <v>99072193</v>
      </c>
      <c r="F45" s="260">
        <v>4888</v>
      </c>
      <c r="G45" s="1500"/>
      <c r="I45" s="1001"/>
    </row>
    <row r="46" spans="2:9" ht="16.8">
      <c r="B46" s="1003" t="s">
        <v>957</v>
      </c>
      <c r="C46" s="322">
        <v>7.5</v>
      </c>
      <c r="D46" s="203">
        <v>5.5</v>
      </c>
      <c r="E46" s="328">
        <v>99072199</v>
      </c>
      <c r="F46" s="260">
        <v>5853</v>
      </c>
      <c r="G46" s="1500"/>
      <c r="I46" s="1001"/>
    </row>
    <row r="47" spans="2:9" ht="17.399999999999999" thickBot="1">
      <c r="B47" s="1004" t="s">
        <v>958</v>
      </c>
      <c r="C47" s="323">
        <v>10</v>
      </c>
      <c r="D47" s="204">
        <v>7.5</v>
      </c>
      <c r="E47" s="329">
        <v>99075977</v>
      </c>
      <c r="F47" s="260">
        <v>6880</v>
      </c>
      <c r="G47" s="1503"/>
      <c r="I47" s="1001"/>
    </row>
    <row r="48" spans="2:9" ht="16.8">
      <c r="B48" s="1" t="s">
        <v>355</v>
      </c>
      <c r="I48" s="1001"/>
    </row>
    <row r="49" spans="2:9" ht="16.8">
      <c r="F49" s="49"/>
      <c r="I49" s="1001"/>
    </row>
    <row r="50" spans="2:9" ht="16.8">
      <c r="F50" s="49"/>
      <c r="I50" s="1001"/>
    </row>
    <row r="51" spans="2:9" ht="16.8">
      <c r="F51" s="49"/>
      <c r="I51" s="1001"/>
    </row>
    <row r="52" spans="2:9" ht="16.8">
      <c r="F52" s="49"/>
      <c r="I52" s="1001"/>
    </row>
    <row r="53" spans="2:9" ht="19.8">
      <c r="B53" s="199" t="s">
        <v>928</v>
      </c>
      <c r="I53" s="1001"/>
    </row>
    <row r="54" spans="2:9" ht="16.8">
      <c r="I54" s="1001"/>
    </row>
    <row r="55" spans="2:9" ht="16.8">
      <c r="B55" s="1428" t="s">
        <v>300</v>
      </c>
      <c r="C55" s="1428" t="s">
        <v>301</v>
      </c>
      <c r="D55" s="1428"/>
      <c r="E55" s="1428" t="s">
        <v>218</v>
      </c>
      <c r="F55" s="1438" t="s">
        <v>219</v>
      </c>
      <c r="G55" s="1486" t="s">
        <v>931</v>
      </c>
      <c r="I55" s="1001"/>
    </row>
    <row r="56" spans="2:9" ht="16.8">
      <c r="B56" s="1428"/>
      <c r="C56" s="1428"/>
      <c r="D56" s="1428"/>
      <c r="E56" s="1428"/>
      <c r="F56" s="1438"/>
      <c r="G56" s="1486"/>
      <c r="I56" s="1001"/>
    </row>
    <row r="57" spans="2:9" ht="17.399999999999999" thickBot="1">
      <c r="B57" s="1428"/>
      <c r="C57" s="189" t="s">
        <v>304</v>
      </c>
      <c r="D57" s="189" t="s">
        <v>305</v>
      </c>
      <c r="E57" s="1428"/>
      <c r="F57" s="1435"/>
      <c r="G57" s="1486"/>
      <c r="I57" s="1001"/>
    </row>
    <row r="58" spans="2:9" ht="16.8">
      <c r="B58" s="324" t="s">
        <v>959</v>
      </c>
      <c r="C58" s="319">
        <f>D58*1.34</f>
        <v>1.0050000000000001</v>
      </c>
      <c r="D58" s="319">
        <v>0.75</v>
      </c>
      <c r="E58" s="327">
        <v>98390685</v>
      </c>
      <c r="F58" s="260">
        <v>2485</v>
      </c>
      <c r="G58" s="1494" t="s">
        <v>960</v>
      </c>
      <c r="I58" s="1001"/>
    </row>
    <row r="59" spans="2:9" ht="16.8">
      <c r="B59" s="325" t="s">
        <v>961</v>
      </c>
      <c r="C59" s="322">
        <f>D59*1.34</f>
        <v>2.0100000000000002</v>
      </c>
      <c r="D59" s="322">
        <v>1.5</v>
      </c>
      <c r="E59" s="328">
        <v>98390265</v>
      </c>
      <c r="F59" s="260">
        <v>2896</v>
      </c>
      <c r="G59" s="1488"/>
      <c r="I59" s="1001"/>
    </row>
    <row r="60" spans="2:9" ht="16.8">
      <c r="B60" s="325" t="s">
        <v>962</v>
      </c>
      <c r="C60" s="322">
        <v>3</v>
      </c>
      <c r="D60" s="322">
        <v>2.2000000000000002</v>
      </c>
      <c r="E60" s="328">
        <v>98390267</v>
      </c>
      <c r="F60" s="260">
        <v>3679</v>
      </c>
      <c r="G60" s="1488"/>
      <c r="I60" s="1001"/>
    </row>
    <row r="61" spans="2:9" ht="16.8">
      <c r="B61" s="325" t="s">
        <v>963</v>
      </c>
      <c r="C61" s="322">
        <f>D61*1.34</f>
        <v>4.0200000000000005</v>
      </c>
      <c r="D61" s="322">
        <v>3</v>
      </c>
      <c r="E61" s="328">
        <v>99071453</v>
      </c>
      <c r="F61" s="260">
        <v>4177</v>
      </c>
      <c r="G61" s="1489"/>
      <c r="I61" s="1001"/>
    </row>
    <row r="62" spans="2:9" ht="16.8">
      <c r="B62" s="325" t="s">
        <v>964</v>
      </c>
      <c r="C62" s="322">
        <v>5.5</v>
      </c>
      <c r="D62" s="322">
        <v>4</v>
      </c>
      <c r="E62" s="328">
        <v>99071454</v>
      </c>
      <c r="F62" s="260">
        <v>5023</v>
      </c>
      <c r="G62" s="1487" t="s">
        <v>965</v>
      </c>
      <c r="I62" s="1001"/>
    </row>
    <row r="63" spans="2:9" ht="16.8">
      <c r="B63" s="325" t="s">
        <v>966</v>
      </c>
      <c r="C63" s="322">
        <v>7.5</v>
      </c>
      <c r="D63" s="322">
        <v>5.5</v>
      </c>
      <c r="E63" s="328">
        <v>99071780</v>
      </c>
      <c r="F63" s="260">
        <v>6077</v>
      </c>
      <c r="G63" s="1488"/>
      <c r="I63" s="1001"/>
    </row>
    <row r="64" spans="2:9" ht="16.8">
      <c r="B64" s="325" t="s">
        <v>967</v>
      </c>
      <c r="C64" s="322">
        <v>10</v>
      </c>
      <c r="D64" s="322">
        <v>7.5</v>
      </c>
      <c r="E64" s="328">
        <v>99071783</v>
      </c>
      <c r="F64" s="260">
        <v>7403</v>
      </c>
      <c r="G64" s="1488"/>
      <c r="I64" s="1001"/>
    </row>
    <row r="65" spans="2:9" ht="16.8">
      <c r="B65" s="325" t="s">
        <v>968</v>
      </c>
      <c r="C65" s="322">
        <v>15</v>
      </c>
      <c r="D65" s="322">
        <v>11</v>
      </c>
      <c r="E65" s="328">
        <v>99071786</v>
      </c>
      <c r="F65" s="260">
        <v>9523</v>
      </c>
      <c r="G65" s="1488"/>
      <c r="I65" s="1001"/>
    </row>
    <row r="66" spans="2:9" ht="16.8">
      <c r="B66" s="325" t="s">
        <v>969</v>
      </c>
      <c r="C66" s="322">
        <f>D66*1.34</f>
        <v>2.0100000000000002</v>
      </c>
      <c r="D66" s="322">
        <v>1.5</v>
      </c>
      <c r="E66" s="328">
        <v>98390714</v>
      </c>
      <c r="F66" s="260">
        <v>3033</v>
      </c>
      <c r="G66" s="1488"/>
      <c r="I66" s="1001"/>
    </row>
    <row r="67" spans="2:9" ht="16.8">
      <c r="B67" s="325" t="s">
        <v>970</v>
      </c>
      <c r="C67" s="322">
        <f>D67*1.34</f>
        <v>4.0200000000000005</v>
      </c>
      <c r="D67" s="322">
        <v>3</v>
      </c>
      <c r="E67" s="328">
        <v>99071524</v>
      </c>
      <c r="F67" s="260">
        <v>4135</v>
      </c>
      <c r="G67" s="1489"/>
      <c r="I67" s="1001"/>
    </row>
    <row r="68" spans="2:9" ht="16.8">
      <c r="B68" s="325" t="s">
        <v>971</v>
      </c>
      <c r="C68" s="322">
        <v>5.5</v>
      </c>
      <c r="D68" s="322">
        <v>4</v>
      </c>
      <c r="E68" s="328">
        <v>99104276</v>
      </c>
      <c r="F68" s="260">
        <v>4980</v>
      </c>
      <c r="G68" s="1495" t="s">
        <v>972</v>
      </c>
      <c r="I68" s="1001"/>
    </row>
    <row r="69" spans="2:9" ht="16.8">
      <c r="B69" s="325" t="s">
        <v>973</v>
      </c>
      <c r="C69" s="322">
        <v>7.5</v>
      </c>
      <c r="D69" s="322">
        <v>5.5</v>
      </c>
      <c r="E69" s="328">
        <v>99071862</v>
      </c>
      <c r="F69" s="260">
        <v>5940</v>
      </c>
      <c r="G69" s="1496"/>
      <c r="I69" s="1001"/>
    </row>
    <row r="70" spans="2:9" ht="16.8">
      <c r="B70" s="325" t="s">
        <v>974</v>
      </c>
      <c r="C70" s="322">
        <v>10</v>
      </c>
      <c r="D70" s="322">
        <v>7.5</v>
      </c>
      <c r="E70" s="328">
        <v>99071863</v>
      </c>
      <c r="F70" s="260">
        <v>7018</v>
      </c>
      <c r="G70" s="1496"/>
      <c r="I70" s="1001"/>
    </row>
    <row r="71" spans="2:9" ht="16.8">
      <c r="B71" s="325" t="s">
        <v>975</v>
      </c>
      <c r="C71" s="322">
        <v>15</v>
      </c>
      <c r="D71" s="322">
        <v>11</v>
      </c>
      <c r="E71" s="328">
        <v>99071870</v>
      </c>
      <c r="F71" s="260">
        <v>9055</v>
      </c>
      <c r="G71" s="1496"/>
      <c r="I71" s="1001"/>
    </row>
    <row r="72" spans="2:9" ht="16.8">
      <c r="B72" s="325" t="s">
        <v>976</v>
      </c>
      <c r="C72" s="322">
        <v>20</v>
      </c>
      <c r="D72" s="322">
        <v>15</v>
      </c>
      <c r="E72" s="328">
        <v>96514506</v>
      </c>
      <c r="F72" s="260">
        <v>11058</v>
      </c>
      <c r="G72" s="1496"/>
      <c r="I72" s="1001"/>
    </row>
    <row r="73" spans="2:9" ht="16.8">
      <c r="B73" s="325" t="s">
        <v>977</v>
      </c>
      <c r="C73" s="322">
        <v>25</v>
      </c>
      <c r="D73" s="322">
        <v>18.5</v>
      </c>
      <c r="E73" s="328">
        <v>96514507</v>
      </c>
      <c r="F73" s="260">
        <v>13320</v>
      </c>
      <c r="G73" s="1497"/>
      <c r="I73" s="1001"/>
    </row>
    <row r="74" spans="2:9" ht="16.8">
      <c r="B74" s="325" t="s">
        <v>978</v>
      </c>
      <c r="C74" s="322">
        <v>3</v>
      </c>
      <c r="D74" s="322">
        <v>2.2000000000000002</v>
      </c>
      <c r="E74" s="328">
        <v>98390766</v>
      </c>
      <c r="F74" s="260">
        <v>3680</v>
      </c>
      <c r="G74" s="1495" t="s">
        <v>979</v>
      </c>
      <c r="I74" s="1001"/>
    </row>
    <row r="75" spans="2:9" ht="16.8">
      <c r="B75" s="325" t="s">
        <v>980</v>
      </c>
      <c r="C75" s="322">
        <v>5.5</v>
      </c>
      <c r="D75" s="322">
        <v>4</v>
      </c>
      <c r="E75" s="328">
        <v>99071655</v>
      </c>
      <c r="F75" s="260">
        <v>5022</v>
      </c>
      <c r="G75" s="1496"/>
      <c r="I75" s="1001"/>
    </row>
    <row r="76" spans="2:9" ht="16.8">
      <c r="B76" s="325" t="s">
        <v>981</v>
      </c>
      <c r="C76" s="322">
        <v>7.5</v>
      </c>
      <c r="D76" s="322">
        <v>5.5</v>
      </c>
      <c r="E76" s="328">
        <v>99071657</v>
      </c>
      <c r="F76" s="260">
        <v>6047</v>
      </c>
      <c r="G76" s="1496"/>
      <c r="I76" s="1001"/>
    </row>
    <row r="77" spans="2:9" ht="16.8">
      <c r="B77" s="325" t="s">
        <v>982</v>
      </c>
      <c r="C77" s="322">
        <v>10</v>
      </c>
      <c r="D77" s="322">
        <v>7.5</v>
      </c>
      <c r="E77" s="328">
        <v>99071658</v>
      </c>
      <c r="F77" s="260">
        <v>7096</v>
      </c>
      <c r="G77" s="1496"/>
      <c r="I77" s="1001"/>
    </row>
    <row r="78" spans="2:9" ht="16.8">
      <c r="B78" s="325" t="s">
        <v>983</v>
      </c>
      <c r="C78" s="322">
        <v>15</v>
      </c>
      <c r="D78" s="322">
        <v>11</v>
      </c>
      <c r="E78" s="328">
        <v>99071662</v>
      </c>
      <c r="F78" s="260">
        <v>9159</v>
      </c>
      <c r="G78" s="1496"/>
      <c r="I78" s="1001"/>
    </row>
    <row r="79" spans="2:9" ht="16.8">
      <c r="B79" s="325" t="s">
        <v>984</v>
      </c>
      <c r="C79" s="322">
        <v>20</v>
      </c>
      <c r="D79" s="322">
        <v>15</v>
      </c>
      <c r="E79" s="328">
        <v>96514642</v>
      </c>
      <c r="F79" s="260">
        <v>11186</v>
      </c>
      <c r="G79" s="1496"/>
      <c r="I79" s="1001"/>
    </row>
    <row r="80" spans="2:9" ht="17.399999999999999" thickBot="1">
      <c r="B80" s="326" t="s">
        <v>985</v>
      </c>
      <c r="C80" s="323">
        <v>25</v>
      </c>
      <c r="D80" s="323">
        <v>18.5</v>
      </c>
      <c r="E80" s="329">
        <v>96514643</v>
      </c>
      <c r="F80" s="260">
        <v>13481</v>
      </c>
      <c r="G80" s="1498"/>
      <c r="I80" s="1001"/>
    </row>
    <row r="81" spans="2:9" ht="16.8">
      <c r="I81" s="1001"/>
    </row>
    <row r="82" spans="2:9" ht="16.8">
      <c r="I82" s="1001"/>
    </row>
    <row r="83" spans="2:9" ht="16.8">
      <c r="I83" s="1001"/>
    </row>
    <row r="84" spans="2:9" ht="16.8">
      <c r="I84" s="1001"/>
    </row>
    <row r="85" spans="2:9" ht="16.8">
      <c r="I85" s="1001"/>
    </row>
    <row r="86" spans="2:9" ht="16.8">
      <c r="I86" s="1001"/>
    </row>
    <row r="87" spans="2:9" ht="16.8">
      <c r="I87" s="1001"/>
    </row>
    <row r="88" spans="2:9" ht="16.8">
      <c r="I88" s="1001"/>
    </row>
    <row r="89" spans="2:9" ht="16.8">
      <c r="I89" s="1001"/>
    </row>
    <row r="90" spans="2:9" ht="19.8">
      <c r="B90" s="199" t="s">
        <v>929</v>
      </c>
      <c r="I90" s="1001"/>
    </row>
    <row r="91" spans="2:9" ht="19.8">
      <c r="B91" s="199"/>
      <c r="I91" s="1001"/>
    </row>
    <row r="92" spans="2:9" ht="16.8">
      <c r="I92" s="1001"/>
    </row>
    <row r="93" spans="2:9" ht="16.8">
      <c r="B93" s="1428" t="s">
        <v>300</v>
      </c>
      <c r="C93" s="1428" t="s">
        <v>301</v>
      </c>
      <c r="D93" s="1428"/>
      <c r="E93" s="1428" t="s">
        <v>218</v>
      </c>
      <c r="F93" s="1438" t="s">
        <v>219</v>
      </c>
      <c r="G93" s="1486" t="s">
        <v>986</v>
      </c>
      <c r="I93" s="1001"/>
    </row>
    <row r="94" spans="2:9" ht="16.8">
      <c r="B94" s="1428"/>
      <c r="C94" s="1428"/>
      <c r="D94" s="1428"/>
      <c r="E94" s="1428"/>
      <c r="F94" s="1438"/>
      <c r="G94" s="1486"/>
      <c r="I94" s="1001"/>
    </row>
    <row r="95" spans="2:9" ht="17.399999999999999" thickBot="1">
      <c r="B95" s="1428"/>
      <c r="C95" s="189" t="s">
        <v>304</v>
      </c>
      <c r="D95" s="189" t="s">
        <v>305</v>
      </c>
      <c r="E95" s="1428"/>
      <c r="F95" s="1435"/>
      <c r="G95" s="1486"/>
      <c r="I95" s="1001"/>
    </row>
    <row r="96" spans="2:9" ht="16.8">
      <c r="B96" s="325" t="s">
        <v>987</v>
      </c>
      <c r="C96" s="330">
        <v>3</v>
      </c>
      <c r="D96" s="203">
        <v>2.2000000000000002</v>
      </c>
      <c r="E96" s="328">
        <v>98390932</v>
      </c>
      <c r="F96" s="1043">
        <v>4307</v>
      </c>
      <c r="G96" s="1487" t="s">
        <v>988</v>
      </c>
      <c r="I96" s="1001"/>
    </row>
    <row r="97" spans="2:9" ht="16.8">
      <c r="B97" s="325" t="s">
        <v>989</v>
      </c>
      <c r="C97" s="330">
        <f>D97*1.34</f>
        <v>4.0200000000000005</v>
      </c>
      <c r="D97" s="203">
        <v>3</v>
      </c>
      <c r="E97" s="328">
        <v>99071938</v>
      </c>
      <c r="F97" s="260">
        <v>4812</v>
      </c>
      <c r="G97" s="1488"/>
      <c r="I97" s="1001"/>
    </row>
    <row r="98" spans="2:9" ht="16.8">
      <c r="B98" s="325" t="s">
        <v>990</v>
      </c>
      <c r="C98" s="330">
        <v>7.5</v>
      </c>
      <c r="D98" s="203">
        <v>5.5</v>
      </c>
      <c r="E98" s="328">
        <v>99071942</v>
      </c>
      <c r="F98" s="260">
        <v>6958</v>
      </c>
      <c r="G98" s="1488"/>
      <c r="I98" s="1001"/>
    </row>
    <row r="99" spans="2:9" ht="16.8">
      <c r="B99" s="325" t="s">
        <v>991</v>
      </c>
      <c r="C99" s="330">
        <v>10</v>
      </c>
      <c r="D99" s="203">
        <v>7.5</v>
      </c>
      <c r="E99" s="328">
        <v>99071953</v>
      </c>
      <c r="F99" s="260">
        <v>8427</v>
      </c>
      <c r="G99" s="1489"/>
      <c r="I99" s="1001"/>
    </row>
    <row r="100" spans="2:9" ht="16.8">
      <c r="B100" s="325" t="s">
        <v>992</v>
      </c>
      <c r="C100" s="330">
        <v>15</v>
      </c>
      <c r="D100" s="203">
        <v>11</v>
      </c>
      <c r="E100" s="328">
        <v>99071955</v>
      </c>
      <c r="F100" s="260">
        <v>11113</v>
      </c>
      <c r="G100" s="1487" t="s">
        <v>993</v>
      </c>
      <c r="I100" s="1001"/>
    </row>
    <row r="101" spans="2:9" ht="16.8">
      <c r="B101" s="325" t="s">
        <v>994</v>
      </c>
      <c r="C101" s="330">
        <v>20</v>
      </c>
      <c r="D101" s="203">
        <v>15</v>
      </c>
      <c r="E101" s="328">
        <v>96122663</v>
      </c>
      <c r="F101" s="260">
        <v>13349</v>
      </c>
      <c r="G101" s="1488"/>
      <c r="I101" s="1001"/>
    </row>
    <row r="102" spans="2:9" ht="16.8">
      <c r="B102" s="325" t="s">
        <v>995</v>
      </c>
      <c r="C102" s="330">
        <v>25</v>
      </c>
      <c r="D102" s="203">
        <v>18.5</v>
      </c>
      <c r="E102" s="328">
        <v>96122664</v>
      </c>
      <c r="F102" s="260">
        <v>15768</v>
      </c>
      <c r="G102" s="1488"/>
      <c r="I102" s="1001"/>
    </row>
    <row r="103" spans="2:9" ht="16.8">
      <c r="B103" s="325" t="s">
        <v>996</v>
      </c>
      <c r="C103" s="330">
        <v>30</v>
      </c>
      <c r="D103" s="203">
        <v>22</v>
      </c>
      <c r="E103" s="328">
        <v>96122665</v>
      </c>
      <c r="F103" s="260">
        <v>18065</v>
      </c>
      <c r="G103" s="1489"/>
      <c r="I103" s="1001"/>
    </row>
    <row r="104" spans="2:9" ht="16.8">
      <c r="B104" s="325" t="s">
        <v>997</v>
      </c>
      <c r="C104" s="330">
        <v>7.5</v>
      </c>
      <c r="D104" s="203">
        <v>5.5</v>
      </c>
      <c r="E104" s="328">
        <v>99072009</v>
      </c>
      <c r="F104" s="260">
        <v>6811</v>
      </c>
      <c r="G104" s="1487" t="s">
        <v>998</v>
      </c>
      <c r="I104" s="1001"/>
    </row>
    <row r="105" spans="2:9" ht="16.8">
      <c r="B105" s="325" t="s">
        <v>999</v>
      </c>
      <c r="C105" s="330">
        <v>10</v>
      </c>
      <c r="D105" s="203">
        <v>7.5</v>
      </c>
      <c r="E105" s="328">
        <v>99072011</v>
      </c>
      <c r="F105" s="260">
        <v>8263</v>
      </c>
      <c r="G105" s="1488"/>
      <c r="I105" s="1001"/>
    </row>
    <row r="106" spans="2:9" ht="16.8">
      <c r="B106" s="325" t="s">
        <v>1000</v>
      </c>
      <c r="C106" s="330">
        <v>15</v>
      </c>
      <c r="D106" s="203">
        <v>11</v>
      </c>
      <c r="E106" s="328">
        <v>99072012</v>
      </c>
      <c r="F106" s="260">
        <v>10801</v>
      </c>
      <c r="G106" s="1488"/>
      <c r="I106" s="1001"/>
    </row>
    <row r="107" spans="2:9" ht="16.8">
      <c r="B107" s="325" t="s">
        <v>1001</v>
      </c>
      <c r="C107" s="330">
        <v>15</v>
      </c>
      <c r="D107" s="203">
        <v>11</v>
      </c>
      <c r="E107" s="328">
        <v>99072014</v>
      </c>
      <c r="F107" s="260">
        <v>10801</v>
      </c>
      <c r="G107" s="1489"/>
      <c r="I107" s="1001"/>
    </row>
    <row r="108" spans="2:9" ht="16.8">
      <c r="B108" s="325" t="s">
        <v>1002</v>
      </c>
      <c r="C108" s="330">
        <v>20</v>
      </c>
      <c r="D108" s="203">
        <v>15</v>
      </c>
      <c r="E108" s="328">
        <v>96123405</v>
      </c>
      <c r="F108" s="260">
        <v>13119</v>
      </c>
      <c r="G108" s="1490" t="s">
        <v>1003</v>
      </c>
      <c r="I108" s="1001"/>
    </row>
    <row r="109" spans="2:9" ht="16.8">
      <c r="B109" s="325" t="s">
        <v>1004</v>
      </c>
      <c r="C109" s="330">
        <v>25</v>
      </c>
      <c r="D109" s="203">
        <v>18.5</v>
      </c>
      <c r="E109" s="328">
        <v>96123406</v>
      </c>
      <c r="F109" s="260">
        <v>15530</v>
      </c>
      <c r="G109" s="1491"/>
      <c r="I109" s="1001"/>
    </row>
    <row r="110" spans="2:9" ht="16.8">
      <c r="B110" s="325" t="s">
        <v>1005</v>
      </c>
      <c r="C110" s="330">
        <v>30</v>
      </c>
      <c r="D110" s="203">
        <v>22</v>
      </c>
      <c r="E110" s="328">
        <v>96123407</v>
      </c>
      <c r="F110" s="260">
        <v>17575</v>
      </c>
      <c r="G110" s="1492"/>
      <c r="I110" s="1001"/>
    </row>
    <row r="111" spans="2:9" ht="16.8">
      <c r="B111" s="325" t="s">
        <v>1006</v>
      </c>
      <c r="C111" s="330">
        <v>10</v>
      </c>
      <c r="D111" s="203">
        <v>7.5</v>
      </c>
      <c r="E111" s="328">
        <v>99072057</v>
      </c>
      <c r="F111" s="260">
        <v>8074</v>
      </c>
      <c r="G111" s="1487" t="s">
        <v>1007</v>
      </c>
      <c r="I111" s="1001"/>
    </row>
    <row r="112" spans="2:9" ht="16.8">
      <c r="B112" s="325" t="s">
        <v>1008</v>
      </c>
      <c r="C112" s="330">
        <v>15</v>
      </c>
      <c r="D112" s="203">
        <v>11</v>
      </c>
      <c r="E112" s="328">
        <v>99072059</v>
      </c>
      <c r="F112" s="260">
        <v>10943</v>
      </c>
      <c r="G112" s="1488"/>
      <c r="I112" s="1001"/>
    </row>
    <row r="113" spans="2:9" ht="16.8">
      <c r="B113" s="325" t="s">
        <v>1009</v>
      </c>
      <c r="C113" s="330">
        <v>20</v>
      </c>
      <c r="D113" s="203">
        <v>15</v>
      </c>
      <c r="E113" s="328">
        <v>96123994</v>
      </c>
      <c r="F113" s="260">
        <v>12878</v>
      </c>
      <c r="G113" s="1488"/>
      <c r="I113" s="1001"/>
    </row>
    <row r="114" spans="2:9" ht="16.8">
      <c r="B114" s="325" t="s">
        <v>1010</v>
      </c>
      <c r="C114" s="330">
        <v>25</v>
      </c>
      <c r="D114" s="203">
        <v>18.5</v>
      </c>
      <c r="E114" s="328">
        <v>96123995</v>
      </c>
      <c r="F114" s="260">
        <v>15287</v>
      </c>
      <c r="G114" s="1488"/>
      <c r="I114" s="1001"/>
    </row>
    <row r="115" spans="2:9" ht="16.8">
      <c r="B115" s="325" t="s">
        <v>1011</v>
      </c>
      <c r="C115" s="330">
        <v>30</v>
      </c>
      <c r="D115" s="203">
        <v>22</v>
      </c>
      <c r="E115" s="328">
        <v>96123996</v>
      </c>
      <c r="F115" s="260">
        <v>17203</v>
      </c>
      <c r="G115" s="1489"/>
      <c r="I115" s="1001"/>
    </row>
    <row r="116" spans="2:9" ht="16.8">
      <c r="B116" s="325" t="s">
        <v>1012</v>
      </c>
      <c r="C116" s="330">
        <v>15</v>
      </c>
      <c r="D116" s="203">
        <v>11</v>
      </c>
      <c r="E116" s="328">
        <v>99264346</v>
      </c>
      <c r="F116" s="260">
        <v>10179</v>
      </c>
      <c r="G116" s="1487" t="s">
        <v>1013</v>
      </c>
      <c r="I116" s="1001"/>
    </row>
    <row r="117" spans="2:9" ht="16.8">
      <c r="B117" s="325" t="s">
        <v>1014</v>
      </c>
      <c r="C117" s="330">
        <v>20</v>
      </c>
      <c r="D117" s="203">
        <v>15</v>
      </c>
      <c r="E117" s="328">
        <v>99264358</v>
      </c>
      <c r="F117" s="260">
        <v>12421</v>
      </c>
      <c r="G117" s="1488"/>
      <c r="I117" s="1001"/>
    </row>
    <row r="118" spans="2:9" ht="16.8">
      <c r="B118" s="325" t="s">
        <v>1015</v>
      </c>
      <c r="C118" s="330">
        <v>25</v>
      </c>
      <c r="D118" s="203">
        <v>18.5</v>
      </c>
      <c r="E118" s="328">
        <v>99264359</v>
      </c>
      <c r="F118" s="260">
        <v>14764</v>
      </c>
      <c r="G118" s="1488"/>
      <c r="I118" s="1001"/>
    </row>
    <row r="119" spans="2:9" ht="17.399999999999999" thickBot="1">
      <c r="B119" s="326" t="s">
        <v>1016</v>
      </c>
      <c r="C119" s="331">
        <v>30</v>
      </c>
      <c r="D119" s="204">
        <v>22</v>
      </c>
      <c r="E119" s="329">
        <v>99264360</v>
      </c>
      <c r="F119" s="273">
        <v>16540</v>
      </c>
      <c r="G119" s="1493"/>
      <c r="I119" s="1001"/>
    </row>
    <row r="120" spans="2:9" ht="16.8">
      <c r="B120" s="1483" t="s">
        <v>355</v>
      </c>
      <c r="C120" s="1484"/>
      <c r="D120" s="1484"/>
      <c r="E120" s="1484"/>
      <c r="F120" s="1484"/>
      <c r="G120" s="1485"/>
      <c r="I120" s="1001"/>
    </row>
    <row r="121" spans="2:9" ht="16.8">
      <c r="I121" s="1001"/>
    </row>
    <row r="122" spans="2:9" ht="16.8">
      <c r="I122" s="1001"/>
    </row>
    <row r="123" spans="2:9" ht="16.8">
      <c r="I123" s="1001"/>
    </row>
    <row r="124" spans="2:9" ht="16.8">
      <c r="I124" s="1001"/>
    </row>
    <row r="125" spans="2:9" ht="16.8">
      <c r="I125" s="1001"/>
    </row>
    <row r="126" spans="2:9" ht="16.8">
      <c r="I126" s="1001"/>
    </row>
    <row r="127" spans="2:9" ht="16.8">
      <c r="I127" s="1001"/>
    </row>
    <row r="128" spans="2:9" ht="16.8">
      <c r="I128" s="1001"/>
    </row>
    <row r="129" spans="2:9" ht="16.8">
      <c r="I129" s="1001"/>
    </row>
    <row r="130" spans="2:9" ht="16.8">
      <c r="I130" s="1001"/>
    </row>
    <row r="131" spans="2:9" ht="19.8">
      <c r="B131" s="199" t="s">
        <v>930</v>
      </c>
      <c r="I131" s="1001"/>
    </row>
    <row r="132" spans="2:9" ht="16.8">
      <c r="I132" s="1001"/>
    </row>
    <row r="133" spans="2:9" ht="16.8">
      <c r="B133" s="1428" t="s">
        <v>300</v>
      </c>
      <c r="C133" s="1428" t="s">
        <v>301</v>
      </c>
      <c r="D133" s="1428"/>
      <c r="E133" s="1428" t="s">
        <v>218</v>
      </c>
      <c r="F133" s="1438" t="s">
        <v>219</v>
      </c>
      <c r="G133" s="1486" t="s">
        <v>1017</v>
      </c>
      <c r="I133" s="1001"/>
    </row>
    <row r="134" spans="2:9" ht="16.8">
      <c r="B134" s="1428"/>
      <c r="C134" s="1428"/>
      <c r="D134" s="1428"/>
      <c r="E134" s="1428"/>
      <c r="F134" s="1438"/>
      <c r="G134" s="1486"/>
      <c r="I134" s="1001"/>
    </row>
    <row r="135" spans="2:9" ht="16.8">
      <c r="B135" s="1440"/>
      <c r="C135" s="332" t="s">
        <v>304</v>
      </c>
      <c r="D135" s="332" t="s">
        <v>305</v>
      </c>
      <c r="E135" s="1440"/>
      <c r="F135" s="1435"/>
      <c r="G135" s="1486"/>
      <c r="I135" s="1001"/>
    </row>
    <row r="136" spans="2:9" ht="16.8">
      <c r="B136" s="56" t="s">
        <v>1018</v>
      </c>
      <c r="C136" s="52">
        <v>20</v>
      </c>
      <c r="D136" s="52">
        <v>15</v>
      </c>
      <c r="E136" s="52">
        <v>99264393</v>
      </c>
      <c r="F136" s="260">
        <v>12296</v>
      </c>
      <c r="G136" s="1480" t="s">
        <v>1019</v>
      </c>
      <c r="I136" s="1001"/>
    </row>
    <row r="137" spans="2:9" ht="16.8">
      <c r="B137" s="56" t="s">
        <v>1020</v>
      </c>
      <c r="C137" s="52">
        <v>30</v>
      </c>
      <c r="D137" s="52">
        <v>22</v>
      </c>
      <c r="E137" s="52">
        <v>99264394</v>
      </c>
      <c r="F137" s="260">
        <v>15909</v>
      </c>
      <c r="G137" s="1481"/>
      <c r="I137" s="1001"/>
    </row>
    <row r="138" spans="2:9" ht="16.8">
      <c r="B138" s="56" t="s">
        <v>1021</v>
      </c>
      <c r="C138" s="52">
        <v>25</v>
      </c>
      <c r="D138" s="52">
        <v>18.5</v>
      </c>
      <c r="E138" s="52">
        <v>99264409</v>
      </c>
      <c r="F138" s="260">
        <v>16144</v>
      </c>
      <c r="G138" s="1482"/>
      <c r="I138" s="1001"/>
    </row>
  </sheetData>
  <mergeCells count="36">
    <mergeCell ref="G22:G24"/>
    <mergeCell ref="B55:B57"/>
    <mergeCell ref="C55:D56"/>
    <mergeCell ref="E55:E57"/>
    <mergeCell ref="F55:F57"/>
    <mergeCell ref="G55:G57"/>
    <mergeCell ref="G25:G32"/>
    <mergeCell ref="G33:G39"/>
    <mergeCell ref="G40:G43"/>
    <mergeCell ref="G44:G47"/>
    <mergeCell ref="B93:B95"/>
    <mergeCell ref="C93:D94"/>
    <mergeCell ref="E93:E95"/>
    <mergeCell ref="F93:F95"/>
    <mergeCell ref="G93:G95"/>
    <mergeCell ref="G116:G119"/>
    <mergeCell ref="G58:G61"/>
    <mergeCell ref="G62:G67"/>
    <mergeCell ref="G68:G73"/>
    <mergeCell ref="G74:G80"/>
    <mergeCell ref="G136:G138"/>
    <mergeCell ref="B22:B24"/>
    <mergeCell ref="C22:D23"/>
    <mergeCell ref="E22:E24"/>
    <mergeCell ref="F22:F24"/>
    <mergeCell ref="B120:G120"/>
    <mergeCell ref="B133:B135"/>
    <mergeCell ref="C133:D134"/>
    <mergeCell ref="E133:E135"/>
    <mergeCell ref="F133:F135"/>
    <mergeCell ref="G133:G135"/>
    <mergeCell ref="G96:G99"/>
    <mergeCell ref="G100:G103"/>
    <mergeCell ref="G104:G107"/>
    <mergeCell ref="G108:G110"/>
    <mergeCell ref="G111:G115"/>
  </mergeCells>
  <hyperlinks>
    <hyperlink ref="B9" location="CRE!B28" display="CRE 1 - 5" xr:uid="{00000000-0004-0000-0900-000000000000}"/>
    <hyperlink ref="B10" location="CRE!B62" display="CRE 10 - 20" xr:uid="{00000000-0004-0000-0900-000001000000}"/>
    <hyperlink ref="B11" location="CRE!B101" display="CRE 32 - 95" xr:uid="{00000000-0004-0000-0900-000002000000}"/>
    <hyperlink ref="B12" location="CRE!B136" display="CRE 125 - 155" xr:uid="{00000000-0004-0000-0900-000003000000}"/>
  </hyperlinks>
  <pageMargins left="0.33" right="0.26" top="0.28000000000000003" bottom="0.28999999999999998" header="0.15" footer="0.13"/>
  <pageSetup paperSize="9" fitToHeight="0" pageOrder="overThenDown" orientation="landscape" horizontalDpi="300" verticalDpi="300" r:id="rId1"/>
  <headerFooter alignWithMargins="0"/>
  <customProperties>
    <customPr name="_pios_id" r:id="rId2"/>
    <customPr name="EpmWorksheetKeyString_GUID" r:id="rId3"/>
  </customProperties>
  <drawing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002060"/>
    <pageSetUpPr fitToPage="1"/>
  </sheetPr>
  <dimension ref="B2:I72"/>
  <sheetViews>
    <sheetView showGridLines="0" zoomScale="80" zoomScaleNormal="80" zoomScaleSheetLayoutView="88" workbookViewId="0">
      <selection activeCell="M1" sqref="M1"/>
    </sheetView>
  </sheetViews>
  <sheetFormatPr defaultColWidth="10.6640625" defaultRowHeight="14.4"/>
  <cols>
    <col min="1" max="1" width="4.6640625" style="1" customWidth="1"/>
    <col min="2" max="2" width="37.33203125" style="1" customWidth="1"/>
    <col min="3" max="3" width="10.6640625" style="10" customWidth="1"/>
    <col min="4" max="4" width="10.109375" style="10" customWidth="1"/>
    <col min="5" max="5" width="19.5546875" style="10" customWidth="1"/>
    <col min="6" max="6" width="22.6640625" style="10" customWidth="1"/>
    <col min="7" max="7" width="21.6640625" style="1" customWidth="1"/>
    <col min="8" max="16384" width="10.6640625" style="1"/>
  </cols>
  <sheetData>
    <row r="2" spans="2:9" s="20" customFormat="1" ht="27">
      <c r="B2" s="258" t="s">
        <v>43</v>
      </c>
      <c r="C2" s="41"/>
      <c r="D2" s="41"/>
      <c r="E2" s="41"/>
      <c r="F2" s="41"/>
    </row>
    <row r="3" spans="2:9" s="42" customFormat="1" ht="16.8">
      <c r="B3" s="42" t="s">
        <v>1022</v>
      </c>
      <c r="C3" s="43"/>
      <c r="D3" s="43"/>
      <c r="E3" s="43"/>
      <c r="F3" s="43"/>
    </row>
    <row r="4" spans="2:9" s="42" customFormat="1" ht="16.8">
      <c r="B4" s="42" t="s">
        <v>1023</v>
      </c>
      <c r="C4" s="43"/>
      <c r="D4" s="43"/>
      <c r="E4" s="43"/>
      <c r="F4" s="43"/>
    </row>
    <row r="5" spans="2:9" s="42" customFormat="1" ht="16.8">
      <c r="C5" s="43"/>
      <c r="D5" s="43"/>
      <c r="E5" s="43"/>
      <c r="F5" s="43"/>
    </row>
    <row r="6" spans="2:9" s="42" customFormat="1" ht="16.8">
      <c r="C6" s="43"/>
      <c r="D6" s="43"/>
      <c r="E6" s="43"/>
      <c r="F6" s="43"/>
    </row>
    <row r="7" spans="2:9" s="42" customFormat="1" ht="16.8">
      <c r="B7"/>
      <c r="C7" s="10"/>
      <c r="D7" s="10"/>
      <c r="E7" s="10"/>
      <c r="F7" s="10"/>
    </row>
    <row r="8" spans="2:9" s="42" customFormat="1" ht="16.8">
      <c r="B8"/>
      <c r="C8" s="10"/>
      <c r="D8" s="10"/>
      <c r="E8" s="10"/>
      <c r="F8" s="10"/>
    </row>
    <row r="9" spans="2:9" s="42" customFormat="1" ht="16.8">
      <c r="B9"/>
      <c r="C9" s="10"/>
      <c r="D9" s="10"/>
      <c r="E9" s="10"/>
      <c r="F9" s="10"/>
    </row>
    <row r="10" spans="2:9" s="42" customFormat="1" ht="16.8">
      <c r="B10"/>
      <c r="C10" s="10"/>
      <c r="D10" s="10"/>
      <c r="E10" s="10"/>
      <c r="F10" s="10"/>
    </row>
    <row r="11" spans="2:9" s="42" customFormat="1" ht="19.8">
      <c r="B11" s="199" t="s">
        <v>1024</v>
      </c>
      <c r="C11" s="10"/>
      <c r="D11" s="10"/>
      <c r="E11" s="10"/>
      <c r="F11" s="10"/>
    </row>
    <row r="12" spans="2:9" s="42" customFormat="1" ht="16.8">
      <c r="B12" s="1"/>
      <c r="C12" s="10"/>
      <c r="D12" s="10"/>
      <c r="E12" s="10"/>
      <c r="F12" s="10"/>
    </row>
    <row r="13" spans="2:9" s="42" customFormat="1" ht="15.45" customHeight="1">
      <c r="B13" s="1428" t="s">
        <v>300</v>
      </c>
      <c r="C13" s="1428" t="s">
        <v>301</v>
      </c>
      <c r="D13" s="1428"/>
      <c r="E13" s="1428" t="s">
        <v>218</v>
      </c>
      <c r="F13" s="1438" t="s">
        <v>219</v>
      </c>
      <c r="G13" s="1486" t="s">
        <v>931</v>
      </c>
    </row>
    <row r="14" spans="2:9" s="42" customFormat="1" ht="15.45" customHeight="1">
      <c r="B14" s="1428"/>
      <c r="C14" s="1428"/>
      <c r="D14" s="1428"/>
      <c r="E14" s="1428"/>
      <c r="F14" s="1438"/>
      <c r="G14" s="1486"/>
    </row>
    <row r="15" spans="2:9" s="42" customFormat="1" ht="16.2" customHeight="1" thickBot="1">
      <c r="B15" s="1428"/>
      <c r="C15" s="189" t="s">
        <v>304</v>
      </c>
      <c r="D15" s="189" t="s">
        <v>305</v>
      </c>
      <c r="E15" s="1428"/>
      <c r="F15" s="1438"/>
      <c r="G15" s="1504"/>
    </row>
    <row r="16" spans="2:9" s="42" customFormat="1" ht="16.8">
      <c r="B16" s="324" t="s">
        <v>1025</v>
      </c>
      <c r="C16" s="338">
        <f>D16*1.34</f>
        <v>0.49580000000000002</v>
      </c>
      <c r="D16" s="320">
        <v>0.37</v>
      </c>
      <c r="E16" s="327">
        <v>98389374</v>
      </c>
      <c r="F16" s="260">
        <v>2461</v>
      </c>
      <c r="G16" s="1499" t="s">
        <v>1026</v>
      </c>
      <c r="I16" s="1001"/>
    </row>
    <row r="17" spans="2:9" s="42" customFormat="1" ht="16.8">
      <c r="B17" s="325" t="s">
        <v>1027</v>
      </c>
      <c r="C17" s="339">
        <v>0.75</v>
      </c>
      <c r="D17" s="203">
        <v>0.55000000000000004</v>
      </c>
      <c r="E17" s="328">
        <v>98389376</v>
      </c>
      <c r="F17" s="260">
        <v>2632</v>
      </c>
      <c r="G17" s="1500"/>
      <c r="I17" s="1001"/>
    </row>
    <row r="18" spans="2:9" s="42" customFormat="1" ht="16.8">
      <c r="B18" s="325" t="s">
        <v>1028</v>
      </c>
      <c r="C18" s="330">
        <f t="shared" ref="C18:C38" si="0">D18*1.34</f>
        <v>1.0050000000000001</v>
      </c>
      <c r="D18" s="203">
        <v>0.75</v>
      </c>
      <c r="E18" s="328">
        <v>98389377</v>
      </c>
      <c r="F18" s="260">
        <v>2896</v>
      </c>
      <c r="G18" s="1500"/>
      <c r="I18" s="1001"/>
    </row>
    <row r="19" spans="2:9" s="42" customFormat="1" ht="16.8">
      <c r="B19" s="325" t="s">
        <v>1029</v>
      </c>
      <c r="C19" s="330">
        <f t="shared" si="0"/>
        <v>1.4740000000000002</v>
      </c>
      <c r="D19" s="203">
        <v>1.1000000000000001</v>
      </c>
      <c r="E19" s="328">
        <v>98389378</v>
      </c>
      <c r="F19" s="260">
        <v>3531</v>
      </c>
      <c r="G19" s="1500"/>
      <c r="I19" s="1001"/>
    </row>
    <row r="20" spans="2:9" s="42" customFormat="1" ht="16.8">
      <c r="B20" s="325" t="s">
        <v>1030</v>
      </c>
      <c r="C20" s="330">
        <f t="shared" si="0"/>
        <v>2.0100000000000002</v>
      </c>
      <c r="D20" s="203">
        <v>1.5</v>
      </c>
      <c r="E20" s="328">
        <v>98389379</v>
      </c>
      <c r="F20" s="260">
        <v>4205</v>
      </c>
      <c r="G20" s="1500"/>
      <c r="I20" s="1001"/>
    </row>
    <row r="21" spans="2:9" ht="16.8">
      <c r="B21" s="325" t="s">
        <v>1031</v>
      </c>
      <c r="C21" s="330">
        <f t="shared" si="0"/>
        <v>2.9480000000000004</v>
      </c>
      <c r="D21" s="203">
        <v>2.2000000000000002</v>
      </c>
      <c r="E21" s="328">
        <v>98389380</v>
      </c>
      <c r="F21" s="260">
        <v>5034</v>
      </c>
      <c r="G21" s="1500"/>
      <c r="I21" s="1001"/>
    </row>
    <row r="22" spans="2:9" ht="16.8">
      <c r="B22" s="325" t="s">
        <v>1032</v>
      </c>
      <c r="C22" s="330">
        <f t="shared" si="0"/>
        <v>4.0200000000000005</v>
      </c>
      <c r="D22" s="203">
        <v>3</v>
      </c>
      <c r="E22" s="328">
        <v>99072120</v>
      </c>
      <c r="F22" s="260">
        <v>5553</v>
      </c>
      <c r="G22" s="1500"/>
      <c r="I22" s="1001"/>
    </row>
    <row r="23" spans="2:9" ht="12" customHeight="1">
      <c r="B23" s="325" t="s">
        <v>1033</v>
      </c>
      <c r="C23" s="330">
        <f t="shared" si="0"/>
        <v>0.49580000000000002</v>
      </c>
      <c r="D23" s="203">
        <v>0.37</v>
      </c>
      <c r="E23" s="328">
        <v>98389764</v>
      </c>
      <c r="F23" s="260">
        <v>2394</v>
      </c>
      <c r="G23" s="1500"/>
      <c r="I23" s="1001"/>
    </row>
    <row r="24" spans="2:9" ht="16.8">
      <c r="B24" s="325" t="s">
        <v>1034</v>
      </c>
      <c r="C24" s="330">
        <f t="shared" si="0"/>
        <v>0.7370000000000001</v>
      </c>
      <c r="D24" s="203">
        <v>0.55000000000000004</v>
      </c>
      <c r="E24" s="328">
        <v>98389765</v>
      </c>
      <c r="F24" s="260">
        <v>2535</v>
      </c>
      <c r="G24" s="1500"/>
      <c r="I24" s="1001"/>
    </row>
    <row r="25" spans="2:9" ht="16.8">
      <c r="B25" s="325" t="s">
        <v>1035</v>
      </c>
      <c r="C25" s="330">
        <f t="shared" si="0"/>
        <v>1.0050000000000001</v>
      </c>
      <c r="D25" s="203">
        <v>0.75</v>
      </c>
      <c r="E25" s="328">
        <v>98389767</v>
      </c>
      <c r="F25" s="260">
        <v>2780</v>
      </c>
      <c r="G25" s="1500"/>
      <c r="I25" s="1001"/>
    </row>
    <row r="26" spans="2:9" ht="16.8">
      <c r="B26" s="325" t="s">
        <v>1036</v>
      </c>
      <c r="C26" s="330">
        <f t="shared" si="0"/>
        <v>1.4740000000000002</v>
      </c>
      <c r="D26" s="203">
        <v>1.1000000000000001</v>
      </c>
      <c r="E26" s="328">
        <v>98389769</v>
      </c>
      <c r="F26" s="260">
        <v>3104</v>
      </c>
      <c r="G26" s="1500"/>
      <c r="I26" s="1001"/>
    </row>
    <row r="27" spans="2:9" ht="16.8">
      <c r="B27" s="325" t="s">
        <v>1037</v>
      </c>
      <c r="C27" s="330">
        <f t="shared" si="0"/>
        <v>2.0100000000000002</v>
      </c>
      <c r="D27" s="203">
        <v>1.5</v>
      </c>
      <c r="E27" s="328">
        <v>98389770</v>
      </c>
      <c r="F27" s="260">
        <v>3568</v>
      </c>
      <c r="G27" s="1500"/>
      <c r="I27" s="1001"/>
    </row>
    <row r="28" spans="2:9" ht="16.8">
      <c r="B28" s="325" t="s">
        <v>1038</v>
      </c>
      <c r="C28" s="330">
        <f t="shared" si="0"/>
        <v>2.9480000000000004</v>
      </c>
      <c r="D28" s="203">
        <v>2.2000000000000002</v>
      </c>
      <c r="E28" s="328">
        <v>98389782</v>
      </c>
      <c r="F28" s="260">
        <v>4370</v>
      </c>
      <c r="G28" s="1500"/>
      <c r="I28" s="1001"/>
    </row>
    <row r="29" spans="2:9" ht="16.8">
      <c r="B29" s="325" t="s">
        <v>1039</v>
      </c>
      <c r="C29" s="330">
        <f t="shared" si="0"/>
        <v>4.0200000000000005</v>
      </c>
      <c r="D29" s="203">
        <v>3</v>
      </c>
      <c r="E29" s="328">
        <v>99072151</v>
      </c>
      <c r="F29" s="260">
        <v>4990</v>
      </c>
      <c r="G29" s="1500"/>
      <c r="I29" s="1001"/>
    </row>
    <row r="30" spans="2:9" ht="14.7" customHeight="1">
      <c r="B30" s="325" t="s">
        <v>1040</v>
      </c>
      <c r="C30" s="330">
        <f t="shared" si="0"/>
        <v>5.36</v>
      </c>
      <c r="D30" s="203">
        <v>4</v>
      </c>
      <c r="E30" s="328">
        <v>99072152</v>
      </c>
      <c r="F30" s="260">
        <v>5924</v>
      </c>
      <c r="G30" s="1500"/>
      <c r="I30" s="1001"/>
    </row>
    <row r="31" spans="2:9" ht="16.8">
      <c r="B31" s="325" t="s">
        <v>1041</v>
      </c>
      <c r="C31" s="330">
        <f t="shared" si="0"/>
        <v>0.7370000000000001</v>
      </c>
      <c r="D31" s="203">
        <v>0.55000000000000004</v>
      </c>
      <c r="E31" s="328">
        <v>98390075</v>
      </c>
      <c r="F31" s="260">
        <v>2509</v>
      </c>
      <c r="G31" s="1500"/>
      <c r="I31" s="1001"/>
    </row>
    <row r="32" spans="2:9" ht="16.8">
      <c r="B32" s="325" t="s">
        <v>1042</v>
      </c>
      <c r="C32" s="330">
        <f t="shared" si="0"/>
        <v>1.4740000000000002</v>
      </c>
      <c r="D32" s="203">
        <v>1.1000000000000001</v>
      </c>
      <c r="E32" s="328">
        <v>98390076</v>
      </c>
      <c r="F32" s="260">
        <v>2896</v>
      </c>
      <c r="G32" s="1500"/>
      <c r="I32" s="1001"/>
    </row>
    <row r="33" spans="2:9" ht="16.8">
      <c r="B33" s="325" t="s">
        <v>1043</v>
      </c>
      <c r="C33" s="330">
        <f t="shared" si="0"/>
        <v>2.0100000000000002</v>
      </c>
      <c r="D33" s="203">
        <v>1.5</v>
      </c>
      <c r="E33" s="328">
        <v>98390077</v>
      </c>
      <c r="F33" s="260">
        <v>3350</v>
      </c>
      <c r="G33" s="1500"/>
      <c r="I33" s="1001"/>
    </row>
    <row r="34" spans="2:9" ht="14.7" customHeight="1">
      <c r="B34" s="325" t="s">
        <v>1044</v>
      </c>
      <c r="C34" s="330">
        <f t="shared" si="0"/>
        <v>2.9480000000000004</v>
      </c>
      <c r="D34" s="203">
        <v>2.2000000000000002</v>
      </c>
      <c r="E34" s="328">
        <v>98390078</v>
      </c>
      <c r="F34" s="260">
        <v>4060</v>
      </c>
      <c r="G34" s="1500"/>
      <c r="I34" s="1001"/>
    </row>
    <row r="35" spans="2:9" ht="16.8">
      <c r="B35" s="325" t="s">
        <v>1045</v>
      </c>
      <c r="C35" s="330">
        <f t="shared" si="0"/>
        <v>4.0200000000000005</v>
      </c>
      <c r="D35" s="203">
        <v>3</v>
      </c>
      <c r="E35" s="328">
        <v>99072212</v>
      </c>
      <c r="F35" s="260">
        <v>4630</v>
      </c>
      <c r="G35" s="1500"/>
      <c r="I35" s="1001"/>
    </row>
    <row r="36" spans="2:9" ht="16.8">
      <c r="B36" s="325" t="s">
        <v>1046</v>
      </c>
      <c r="C36" s="330">
        <f t="shared" si="0"/>
        <v>5.36</v>
      </c>
      <c r="D36" s="203">
        <v>4</v>
      </c>
      <c r="E36" s="328">
        <v>99072213</v>
      </c>
      <c r="F36" s="260">
        <v>5842</v>
      </c>
      <c r="G36" s="1500"/>
      <c r="I36" s="1001"/>
    </row>
    <row r="37" spans="2:9" ht="16.8">
      <c r="B37" s="325" t="s">
        <v>1047</v>
      </c>
      <c r="C37" s="330">
        <f t="shared" si="0"/>
        <v>7.37</v>
      </c>
      <c r="D37" s="203">
        <v>5.5</v>
      </c>
      <c r="E37" s="328">
        <v>99072214</v>
      </c>
      <c r="F37" s="260">
        <v>7016</v>
      </c>
      <c r="G37" s="1500"/>
      <c r="I37" s="1001"/>
    </row>
    <row r="38" spans="2:9" ht="17.399999999999999" thickBot="1">
      <c r="B38" s="326" t="s">
        <v>1048</v>
      </c>
      <c r="C38" s="331">
        <f t="shared" si="0"/>
        <v>10.050000000000001</v>
      </c>
      <c r="D38" s="204">
        <v>7.5</v>
      </c>
      <c r="E38" s="329">
        <v>99075981</v>
      </c>
      <c r="F38" s="260">
        <v>7837</v>
      </c>
      <c r="G38" s="1503"/>
      <c r="I38" s="1001"/>
    </row>
    <row r="39" spans="2:9" ht="16.8">
      <c r="B39" s="1" t="s">
        <v>355</v>
      </c>
      <c r="I39" s="1001"/>
    </row>
    <row r="40" spans="2:9" ht="16.8">
      <c r="F40" s="49"/>
      <c r="I40" s="1001"/>
    </row>
    <row r="41" spans="2:9" ht="16.8">
      <c r="F41" s="49"/>
      <c r="I41" s="1001"/>
    </row>
    <row r="42" spans="2:9" ht="16.8">
      <c r="F42" s="49"/>
      <c r="I42" s="1001"/>
    </row>
    <row r="43" spans="2:9" ht="16.8">
      <c r="F43" s="49"/>
      <c r="I43" s="1001"/>
    </row>
    <row r="44" spans="2:9" ht="19.8">
      <c r="B44" s="199" t="s">
        <v>1049</v>
      </c>
      <c r="I44" s="1001"/>
    </row>
    <row r="45" spans="2:9" ht="16.8">
      <c r="I45" s="1001"/>
    </row>
    <row r="46" spans="2:9" ht="16.8">
      <c r="B46" s="1428" t="s">
        <v>300</v>
      </c>
      <c r="C46" s="1428" t="s">
        <v>301</v>
      </c>
      <c r="D46" s="1428"/>
      <c r="E46" s="1428" t="s">
        <v>218</v>
      </c>
      <c r="F46" s="1438" t="s">
        <v>219</v>
      </c>
      <c r="G46" s="1486" t="s">
        <v>931</v>
      </c>
      <c r="I46" s="1001"/>
    </row>
    <row r="47" spans="2:9" ht="16.8">
      <c r="B47" s="1428"/>
      <c r="C47" s="1428"/>
      <c r="D47" s="1428"/>
      <c r="E47" s="1428"/>
      <c r="F47" s="1438"/>
      <c r="G47" s="1486"/>
      <c r="I47" s="1001"/>
    </row>
    <row r="48" spans="2:9" ht="17.399999999999999" thickBot="1">
      <c r="B48" s="1428"/>
      <c r="C48" s="189" t="s">
        <v>304</v>
      </c>
      <c r="D48" s="189" t="s">
        <v>305</v>
      </c>
      <c r="E48" s="1428"/>
      <c r="F48" s="1435"/>
      <c r="G48" s="1486"/>
      <c r="I48" s="1001"/>
    </row>
    <row r="49" spans="2:9" ht="16.8">
      <c r="B49" s="325" t="s">
        <v>1050</v>
      </c>
      <c r="C49" s="338">
        <f t="shared" ref="C49:C71" si="1">D49*1.34</f>
        <v>1.0050000000000001</v>
      </c>
      <c r="D49" s="320">
        <v>0.75</v>
      </c>
      <c r="E49" s="328">
        <v>98390693</v>
      </c>
      <c r="F49" s="260">
        <v>2981</v>
      </c>
      <c r="G49" s="1494" t="s">
        <v>1051</v>
      </c>
      <c r="I49" s="1001"/>
    </row>
    <row r="50" spans="2:9" ht="16.8">
      <c r="B50" s="325" t="s">
        <v>1052</v>
      </c>
      <c r="C50" s="330">
        <f t="shared" si="1"/>
        <v>2.0100000000000002</v>
      </c>
      <c r="D50" s="203">
        <v>1.5</v>
      </c>
      <c r="E50" s="328">
        <v>98390288</v>
      </c>
      <c r="F50" s="260">
        <v>3693</v>
      </c>
      <c r="G50" s="1488"/>
      <c r="I50" s="1001"/>
    </row>
    <row r="51" spans="2:9" ht="16.8">
      <c r="B51" s="325" t="s">
        <v>1053</v>
      </c>
      <c r="C51" s="330">
        <f t="shared" si="1"/>
        <v>2.9480000000000004</v>
      </c>
      <c r="D51" s="203">
        <v>2.2000000000000002</v>
      </c>
      <c r="E51" s="328">
        <v>98390289</v>
      </c>
      <c r="F51" s="260">
        <v>4443</v>
      </c>
      <c r="G51" s="1488"/>
      <c r="I51" s="1001"/>
    </row>
    <row r="52" spans="2:9" ht="16.8">
      <c r="B52" s="325" t="s">
        <v>1054</v>
      </c>
      <c r="C52" s="330">
        <f t="shared" si="1"/>
        <v>4.0200000000000005</v>
      </c>
      <c r="D52" s="203">
        <v>3</v>
      </c>
      <c r="E52" s="328">
        <v>99071467</v>
      </c>
      <c r="F52" s="260">
        <v>5058</v>
      </c>
      <c r="G52" s="1488"/>
      <c r="I52" s="1001"/>
    </row>
    <row r="53" spans="2:9" ht="16.8">
      <c r="B53" s="325" t="s">
        <v>1055</v>
      </c>
      <c r="C53" s="330">
        <f t="shared" si="1"/>
        <v>5.36</v>
      </c>
      <c r="D53" s="203">
        <v>4</v>
      </c>
      <c r="E53" s="328">
        <v>99071469</v>
      </c>
      <c r="F53" s="260">
        <v>6090</v>
      </c>
      <c r="G53" s="1488"/>
      <c r="I53" s="1001"/>
    </row>
    <row r="54" spans="2:9" ht="16.8">
      <c r="B54" s="325" t="s">
        <v>1056</v>
      </c>
      <c r="C54" s="330">
        <f t="shared" si="1"/>
        <v>7.37</v>
      </c>
      <c r="D54" s="203">
        <v>5.5</v>
      </c>
      <c r="E54" s="328">
        <v>99071799</v>
      </c>
      <c r="F54" s="260">
        <v>7385</v>
      </c>
      <c r="G54" s="1488"/>
      <c r="I54" s="1001"/>
    </row>
    <row r="55" spans="2:9" ht="16.8">
      <c r="B55" s="325" t="s">
        <v>1057</v>
      </c>
      <c r="C55" s="330">
        <f t="shared" si="1"/>
        <v>10.050000000000001</v>
      </c>
      <c r="D55" s="203">
        <v>7.5</v>
      </c>
      <c r="E55" s="328">
        <v>99071800</v>
      </c>
      <c r="F55" s="260">
        <v>9010</v>
      </c>
      <c r="G55" s="1488"/>
      <c r="I55" s="1001"/>
    </row>
    <row r="56" spans="2:9" ht="16.8">
      <c r="B56" s="325" t="s">
        <v>1058</v>
      </c>
      <c r="C56" s="330">
        <f t="shared" si="1"/>
        <v>14.74</v>
      </c>
      <c r="D56" s="203">
        <v>11</v>
      </c>
      <c r="E56" s="328">
        <v>99071801</v>
      </c>
      <c r="F56" s="260">
        <v>11610</v>
      </c>
      <c r="G56" s="1488"/>
      <c r="I56" s="1001"/>
    </row>
    <row r="57" spans="2:9" ht="16.8">
      <c r="B57" s="325" t="s">
        <v>1059</v>
      </c>
      <c r="C57" s="330">
        <f t="shared" si="1"/>
        <v>2.0100000000000002</v>
      </c>
      <c r="D57" s="203">
        <v>1.5</v>
      </c>
      <c r="E57" s="328">
        <v>98390727</v>
      </c>
      <c r="F57" s="260">
        <v>3639</v>
      </c>
      <c r="G57" s="1488"/>
      <c r="I57" s="1001"/>
    </row>
    <row r="58" spans="2:9" ht="16.8">
      <c r="B58" s="325" t="s">
        <v>1060</v>
      </c>
      <c r="C58" s="330">
        <f t="shared" si="1"/>
        <v>4.0200000000000005</v>
      </c>
      <c r="D58" s="203">
        <v>3</v>
      </c>
      <c r="E58" s="328">
        <v>99071546</v>
      </c>
      <c r="F58" s="260">
        <v>4979</v>
      </c>
      <c r="G58" s="1488"/>
      <c r="I58" s="1001"/>
    </row>
    <row r="59" spans="2:9" ht="16.8">
      <c r="B59" s="325" t="s">
        <v>1061</v>
      </c>
      <c r="C59" s="330">
        <f t="shared" si="1"/>
        <v>5.36</v>
      </c>
      <c r="D59" s="203">
        <v>4</v>
      </c>
      <c r="E59" s="328">
        <v>99071547</v>
      </c>
      <c r="F59" s="260">
        <v>5995</v>
      </c>
      <c r="G59" s="1488"/>
      <c r="I59" s="1001"/>
    </row>
    <row r="60" spans="2:9" ht="16.8">
      <c r="B60" s="325" t="s">
        <v>1062</v>
      </c>
      <c r="C60" s="330">
        <f t="shared" si="1"/>
        <v>7.37</v>
      </c>
      <c r="D60" s="203">
        <v>5.5</v>
      </c>
      <c r="E60" s="328">
        <v>99071548</v>
      </c>
      <c r="F60" s="260">
        <v>7169</v>
      </c>
      <c r="G60" s="1488"/>
      <c r="I60" s="1001"/>
    </row>
    <row r="61" spans="2:9" ht="16.8">
      <c r="B61" s="325" t="s">
        <v>1063</v>
      </c>
      <c r="C61" s="330">
        <f t="shared" si="1"/>
        <v>10.050000000000001</v>
      </c>
      <c r="D61" s="203">
        <v>7.5</v>
      </c>
      <c r="E61" s="328">
        <v>99071549</v>
      </c>
      <c r="F61" s="260">
        <v>8494</v>
      </c>
      <c r="G61" s="1488"/>
      <c r="I61" s="1001"/>
    </row>
    <row r="62" spans="2:9" ht="16.8">
      <c r="B62" s="325" t="s">
        <v>1064</v>
      </c>
      <c r="C62" s="330">
        <f t="shared" si="1"/>
        <v>14.74</v>
      </c>
      <c r="D62" s="203">
        <v>11</v>
      </c>
      <c r="E62" s="328">
        <v>99071551</v>
      </c>
      <c r="F62" s="260">
        <v>10927</v>
      </c>
      <c r="G62" s="1488"/>
      <c r="I62" s="1001"/>
    </row>
    <row r="63" spans="2:9" ht="16.8">
      <c r="B63" s="325" t="s">
        <v>1065</v>
      </c>
      <c r="C63" s="330">
        <f t="shared" si="1"/>
        <v>20.100000000000001</v>
      </c>
      <c r="D63" s="203">
        <v>15</v>
      </c>
      <c r="E63" s="328">
        <v>96514522</v>
      </c>
      <c r="F63" s="260">
        <v>13435</v>
      </c>
      <c r="G63" s="1488"/>
      <c r="I63" s="1001"/>
    </row>
    <row r="64" spans="2:9" ht="16.8">
      <c r="B64" s="325" t="s">
        <v>1066</v>
      </c>
      <c r="C64" s="330">
        <f t="shared" si="1"/>
        <v>24.790000000000003</v>
      </c>
      <c r="D64" s="203">
        <v>18.5</v>
      </c>
      <c r="E64" s="328">
        <v>96514523</v>
      </c>
      <c r="F64" s="260">
        <v>16230</v>
      </c>
      <c r="G64" s="1488"/>
      <c r="I64" s="1001"/>
    </row>
    <row r="65" spans="2:9" ht="16.8">
      <c r="B65" s="325" t="s">
        <v>1067</v>
      </c>
      <c r="C65" s="330">
        <f t="shared" si="1"/>
        <v>2.9480000000000004</v>
      </c>
      <c r="D65" s="203">
        <v>2.2000000000000002</v>
      </c>
      <c r="E65" s="328">
        <v>98390783</v>
      </c>
      <c r="F65" s="260">
        <v>4379</v>
      </c>
      <c r="G65" s="1488"/>
      <c r="I65" s="1001"/>
    </row>
    <row r="66" spans="2:9" ht="16.8">
      <c r="B66" s="325" t="s">
        <v>1068</v>
      </c>
      <c r="C66" s="330">
        <f t="shared" si="1"/>
        <v>5.36</v>
      </c>
      <c r="D66" s="203">
        <v>4</v>
      </c>
      <c r="E66" s="328">
        <v>99071681</v>
      </c>
      <c r="F66" s="260">
        <v>6000</v>
      </c>
      <c r="G66" s="1488"/>
      <c r="I66" s="1001"/>
    </row>
    <row r="67" spans="2:9" ht="16.8">
      <c r="B67" s="325" t="s">
        <v>1069</v>
      </c>
      <c r="C67" s="330">
        <f t="shared" si="1"/>
        <v>7.37</v>
      </c>
      <c r="D67" s="203">
        <v>5.5</v>
      </c>
      <c r="E67" s="328">
        <v>99071682</v>
      </c>
      <c r="F67" s="260">
        <v>7167</v>
      </c>
      <c r="G67" s="1488"/>
      <c r="I67" s="1001"/>
    </row>
    <row r="68" spans="2:9" ht="16.8">
      <c r="B68" s="325" t="s">
        <v>1070</v>
      </c>
      <c r="C68" s="330">
        <f t="shared" si="1"/>
        <v>10.050000000000001</v>
      </c>
      <c r="D68" s="203">
        <v>7.5</v>
      </c>
      <c r="E68" s="328">
        <v>99071683</v>
      </c>
      <c r="F68" s="260">
        <v>8492</v>
      </c>
      <c r="G68" s="1488"/>
      <c r="I68" s="1001"/>
    </row>
    <row r="69" spans="2:9" ht="16.8">
      <c r="B69" s="325" t="s">
        <v>1071</v>
      </c>
      <c r="C69" s="330">
        <f t="shared" si="1"/>
        <v>14.74</v>
      </c>
      <c r="D69" s="203">
        <v>11</v>
      </c>
      <c r="E69" s="328">
        <v>99071684</v>
      </c>
      <c r="F69" s="260">
        <v>10961</v>
      </c>
      <c r="G69" s="1488"/>
      <c r="I69" s="1001"/>
    </row>
    <row r="70" spans="2:9" ht="16.8">
      <c r="B70" s="325" t="s">
        <v>1072</v>
      </c>
      <c r="C70" s="330">
        <f t="shared" si="1"/>
        <v>20.100000000000001</v>
      </c>
      <c r="D70" s="203">
        <v>15</v>
      </c>
      <c r="E70" s="328">
        <v>96514656</v>
      </c>
      <c r="F70" s="260">
        <v>13410</v>
      </c>
      <c r="G70" s="1488"/>
      <c r="I70" s="1001"/>
    </row>
    <row r="71" spans="2:9" ht="17.399999999999999" thickBot="1">
      <c r="B71" s="325" t="s">
        <v>1073</v>
      </c>
      <c r="C71" s="331">
        <f t="shared" si="1"/>
        <v>24.790000000000003</v>
      </c>
      <c r="D71" s="204">
        <v>18.5</v>
      </c>
      <c r="E71" s="328">
        <v>96514657</v>
      </c>
      <c r="F71" s="260">
        <v>16169</v>
      </c>
      <c r="G71" s="1493"/>
      <c r="I71" s="1001"/>
    </row>
    <row r="72" spans="2:9">
      <c r="B72" s="1505" t="s">
        <v>355</v>
      </c>
      <c r="C72" s="1506"/>
      <c r="D72" s="1506"/>
      <c r="E72" s="1506"/>
      <c r="F72" s="1506"/>
      <c r="G72" s="1507"/>
    </row>
  </sheetData>
  <mergeCells count="13">
    <mergeCell ref="B72:G72"/>
    <mergeCell ref="G49:G71"/>
    <mergeCell ref="B46:B48"/>
    <mergeCell ref="C46:D47"/>
    <mergeCell ref="E46:E48"/>
    <mergeCell ref="F46:F48"/>
    <mergeCell ref="G46:G48"/>
    <mergeCell ref="G16:G38"/>
    <mergeCell ref="B13:B15"/>
    <mergeCell ref="C13:D14"/>
    <mergeCell ref="E13:E15"/>
    <mergeCell ref="F13:F15"/>
    <mergeCell ref="G13:G15"/>
  </mergeCells>
  <pageMargins left="0.33" right="0.26" top="0.28000000000000003" bottom="0.28999999999999998" header="0.15" footer="0.13"/>
  <pageSetup paperSize="9" fitToHeight="0" pageOrder="overThenDown" orientation="landscape" horizontalDpi="300" verticalDpi="300" r:id="rId1"/>
  <headerFooter alignWithMargins="0"/>
  <customProperties>
    <customPr name="_pios_id" r:id="rId2"/>
    <customPr name="EpmWorksheetKeyString_GUID" r:id="rId3"/>
  </customProperties>
  <drawing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2">
    <tabColor rgb="FF002060"/>
    <pageSetUpPr fitToPage="1"/>
  </sheetPr>
  <dimension ref="B2:H124"/>
  <sheetViews>
    <sheetView showGridLines="0" zoomScale="70" zoomScaleNormal="70" zoomScaleSheetLayoutView="88" workbookViewId="0">
      <selection activeCell="J1" sqref="J1"/>
    </sheetView>
  </sheetViews>
  <sheetFormatPr defaultColWidth="10.6640625" defaultRowHeight="14.4"/>
  <cols>
    <col min="1" max="1" width="4.6640625" style="1" customWidth="1"/>
    <col min="2" max="2" width="45.6640625" style="1" customWidth="1"/>
    <col min="3" max="3" width="10.6640625" style="10" customWidth="1"/>
    <col min="4" max="4" width="10.109375" style="10" customWidth="1"/>
    <col min="5" max="5" width="19.5546875" style="10" customWidth="1"/>
    <col min="6" max="6" width="22.6640625" style="10" customWidth="1"/>
    <col min="7" max="7" width="21.6640625" style="1" customWidth="1"/>
    <col min="8" max="16384" width="10.6640625" style="1"/>
  </cols>
  <sheetData>
    <row r="2" spans="2:8" s="20" customFormat="1" ht="27">
      <c r="B2" s="258" t="s">
        <v>44</v>
      </c>
      <c r="C2" s="41"/>
      <c r="D2" s="41"/>
      <c r="E2" s="41"/>
      <c r="F2" s="41"/>
    </row>
    <row r="3" spans="2:8" s="42" customFormat="1" ht="16.8">
      <c r="B3" s="42" t="s">
        <v>1022</v>
      </c>
      <c r="C3" s="43"/>
      <c r="D3" s="43"/>
      <c r="E3" s="43"/>
      <c r="F3" s="43"/>
    </row>
    <row r="4" spans="2:8" s="42" customFormat="1" ht="16.8">
      <c r="B4" s="42" t="s">
        <v>1074</v>
      </c>
      <c r="C4" s="43"/>
      <c r="D4" s="43"/>
      <c r="E4" s="43"/>
      <c r="F4" s="43"/>
    </row>
    <row r="5" spans="2:8" s="42" customFormat="1" ht="16.8">
      <c r="C5" s="43"/>
      <c r="D5" s="43"/>
      <c r="E5" s="43"/>
      <c r="F5" s="43"/>
    </row>
    <row r="6" spans="2:8" s="42" customFormat="1" ht="16.8">
      <c r="C6" s="43"/>
      <c r="D6" s="43"/>
      <c r="E6" s="43"/>
      <c r="F6" s="43"/>
    </row>
    <row r="7" spans="2:8" s="42" customFormat="1" ht="16.8">
      <c r="B7"/>
      <c r="C7" s="10"/>
      <c r="D7" s="10"/>
      <c r="E7" s="10"/>
      <c r="F7" s="10"/>
    </row>
    <row r="8" spans="2:8" s="42" customFormat="1" ht="16.8">
      <c r="B8"/>
      <c r="C8" s="10"/>
      <c r="D8" s="10"/>
      <c r="E8" s="10"/>
      <c r="F8" s="10"/>
    </row>
    <row r="9" spans="2:8" s="42" customFormat="1" ht="16.8">
      <c r="B9"/>
      <c r="C9" s="10"/>
      <c r="D9" s="10"/>
      <c r="E9" s="10"/>
      <c r="F9" s="10"/>
    </row>
    <row r="10" spans="2:8" s="42" customFormat="1" ht="16.8">
      <c r="B10"/>
      <c r="C10" s="10"/>
      <c r="D10" s="10"/>
      <c r="E10" s="10"/>
      <c r="F10" s="10"/>
    </row>
    <row r="11" spans="2:8" s="42" customFormat="1" ht="19.8">
      <c r="B11" s="199" t="s">
        <v>1075</v>
      </c>
      <c r="C11" s="10"/>
      <c r="D11" s="10"/>
      <c r="E11" s="10"/>
      <c r="F11" s="10"/>
    </row>
    <row r="12" spans="2:8" s="42" customFormat="1" ht="16.8">
      <c r="B12" s="1"/>
      <c r="C12" s="10"/>
      <c r="D12" s="10"/>
      <c r="E12" s="10"/>
      <c r="F12" s="10"/>
    </row>
    <row r="13" spans="2:8" s="42" customFormat="1" ht="15.45" customHeight="1">
      <c r="B13" s="1428" t="s">
        <v>300</v>
      </c>
      <c r="C13" s="1428" t="s">
        <v>301</v>
      </c>
      <c r="D13" s="1428"/>
      <c r="E13" s="1428" t="s">
        <v>218</v>
      </c>
      <c r="F13" s="1438" t="s">
        <v>219</v>
      </c>
      <c r="G13" s="1486" t="s">
        <v>931</v>
      </c>
    </row>
    <row r="14" spans="2:8" s="42" customFormat="1" ht="15.45" customHeight="1">
      <c r="B14" s="1428"/>
      <c r="C14" s="1428"/>
      <c r="D14" s="1428"/>
      <c r="E14" s="1428"/>
      <c r="F14" s="1438"/>
      <c r="G14" s="1486"/>
    </row>
    <row r="15" spans="2:8" s="42" customFormat="1" ht="16.2" customHeight="1" thickBot="1">
      <c r="B15" s="1428"/>
      <c r="C15" s="189" t="s">
        <v>304</v>
      </c>
      <c r="D15" s="189" t="s">
        <v>305</v>
      </c>
      <c r="E15" s="1428"/>
      <c r="F15" s="1438"/>
      <c r="G15" s="1504"/>
    </row>
    <row r="16" spans="2:8" s="42" customFormat="1" ht="16.8">
      <c r="B16" s="341" t="s">
        <v>1076</v>
      </c>
      <c r="C16" s="342">
        <f>D16*1.34</f>
        <v>0.49580000000000002</v>
      </c>
      <c r="D16" s="202">
        <v>0.37</v>
      </c>
      <c r="E16" s="327">
        <v>98389501</v>
      </c>
      <c r="F16" s="260">
        <v>2781</v>
      </c>
      <c r="G16" s="1499" t="s">
        <v>1077</v>
      </c>
      <c r="H16" s="1001"/>
    </row>
    <row r="17" spans="2:8" s="42" customFormat="1" ht="16.8">
      <c r="B17" s="341" t="s">
        <v>1078</v>
      </c>
      <c r="C17" s="203">
        <v>0.75</v>
      </c>
      <c r="D17" s="203">
        <v>0.55000000000000004</v>
      </c>
      <c r="E17" s="328">
        <v>98389503</v>
      </c>
      <c r="F17" s="260">
        <v>2977</v>
      </c>
      <c r="G17" s="1500"/>
      <c r="H17" s="1001"/>
    </row>
    <row r="18" spans="2:8" s="42" customFormat="1" ht="16.8">
      <c r="B18" s="341" t="s">
        <v>1079</v>
      </c>
      <c r="C18" s="330">
        <f>D18*1.34</f>
        <v>1.0050000000000001</v>
      </c>
      <c r="D18" s="203">
        <v>0.75</v>
      </c>
      <c r="E18" s="328">
        <v>98389504</v>
      </c>
      <c r="F18" s="260">
        <v>3272</v>
      </c>
      <c r="G18" s="1500"/>
      <c r="H18" s="1001"/>
    </row>
    <row r="19" spans="2:8" s="42" customFormat="1" ht="16.8">
      <c r="B19" s="341" t="s">
        <v>1080</v>
      </c>
      <c r="C19" s="330">
        <f>D19*1.34</f>
        <v>1.4740000000000002</v>
      </c>
      <c r="D19" s="203">
        <v>1.1000000000000001</v>
      </c>
      <c r="E19" s="328">
        <v>98389505</v>
      </c>
      <c r="F19" s="260">
        <v>3806</v>
      </c>
      <c r="G19" s="1500"/>
      <c r="H19" s="1001"/>
    </row>
    <row r="20" spans="2:8" s="42" customFormat="1" ht="16.8">
      <c r="B20" s="341" t="s">
        <v>1081</v>
      </c>
      <c r="C20" s="330">
        <f>D20*1.34</f>
        <v>2.0100000000000002</v>
      </c>
      <c r="D20" s="203">
        <v>1.5</v>
      </c>
      <c r="E20" s="328">
        <v>98389506</v>
      </c>
      <c r="F20" s="260">
        <v>4526</v>
      </c>
      <c r="G20" s="1500"/>
      <c r="H20" s="1001"/>
    </row>
    <row r="21" spans="2:8" ht="16.8">
      <c r="B21" s="341" t="s">
        <v>1082</v>
      </c>
      <c r="C21" s="330">
        <v>3</v>
      </c>
      <c r="D21" s="203">
        <v>2.2000000000000002</v>
      </c>
      <c r="E21" s="328">
        <v>98389507</v>
      </c>
      <c r="F21" s="260">
        <v>5400</v>
      </c>
      <c r="G21" s="1500"/>
      <c r="H21" s="1001"/>
    </row>
    <row r="22" spans="2:8" ht="16.8">
      <c r="B22" s="341" t="s">
        <v>1083</v>
      </c>
      <c r="C22" s="330">
        <f>D22*1.34</f>
        <v>4.0200000000000005</v>
      </c>
      <c r="D22" s="203">
        <v>3</v>
      </c>
      <c r="E22" s="328">
        <v>99072128</v>
      </c>
      <c r="F22" s="260">
        <v>6327</v>
      </c>
      <c r="G22" s="1500"/>
      <c r="H22" s="1001"/>
    </row>
    <row r="23" spans="2:8" ht="12" customHeight="1">
      <c r="B23" s="325" t="s">
        <v>1084</v>
      </c>
      <c r="C23" s="330">
        <f>D23*1.34</f>
        <v>0.49580000000000002</v>
      </c>
      <c r="D23" s="203">
        <v>0.37</v>
      </c>
      <c r="E23" s="328">
        <v>98389889</v>
      </c>
      <c r="F23" s="260">
        <v>2689</v>
      </c>
      <c r="G23" s="1500"/>
      <c r="H23" s="1001"/>
    </row>
    <row r="24" spans="2:8" ht="16.8">
      <c r="B24" s="325" t="s">
        <v>1085</v>
      </c>
      <c r="C24" s="203">
        <v>0.75</v>
      </c>
      <c r="D24" s="203">
        <v>0.55000000000000004</v>
      </c>
      <c r="E24" s="328">
        <v>98389890</v>
      </c>
      <c r="F24" s="260">
        <v>2854</v>
      </c>
      <c r="G24" s="1500"/>
      <c r="H24" s="1001"/>
    </row>
    <row r="25" spans="2:8" ht="16.8">
      <c r="B25" s="325" t="s">
        <v>1086</v>
      </c>
      <c r="C25" s="330">
        <f>D25*1.34</f>
        <v>1.0050000000000001</v>
      </c>
      <c r="D25" s="203">
        <v>0.75</v>
      </c>
      <c r="E25" s="328">
        <v>98389891</v>
      </c>
      <c r="F25" s="260">
        <v>3116</v>
      </c>
      <c r="G25" s="1500"/>
      <c r="H25" s="1001"/>
    </row>
    <row r="26" spans="2:8" ht="16.8">
      <c r="B26" s="325" t="s">
        <v>1087</v>
      </c>
      <c r="C26" s="330">
        <f>D26*1.34</f>
        <v>1.4740000000000002</v>
      </c>
      <c r="D26" s="203">
        <v>1.1000000000000001</v>
      </c>
      <c r="E26" s="328">
        <v>98389892</v>
      </c>
      <c r="F26" s="260">
        <v>3505</v>
      </c>
      <c r="G26" s="1500"/>
      <c r="H26" s="1001"/>
    </row>
    <row r="27" spans="2:8" ht="16.8">
      <c r="B27" s="325" t="s">
        <v>1088</v>
      </c>
      <c r="C27" s="330">
        <f>D27*1.34</f>
        <v>2.0100000000000002</v>
      </c>
      <c r="D27" s="203">
        <v>1.5</v>
      </c>
      <c r="E27" s="328">
        <v>98389893</v>
      </c>
      <c r="F27" s="260">
        <v>4043</v>
      </c>
      <c r="G27" s="1500"/>
      <c r="H27" s="1001"/>
    </row>
    <row r="28" spans="2:8" ht="16.8">
      <c r="B28" s="325" t="s">
        <v>1089</v>
      </c>
      <c r="C28" s="330">
        <v>3</v>
      </c>
      <c r="D28" s="203">
        <v>2.2000000000000002</v>
      </c>
      <c r="E28" s="328">
        <v>98389894</v>
      </c>
      <c r="F28" s="260">
        <v>4989</v>
      </c>
      <c r="G28" s="1500"/>
      <c r="H28" s="1001"/>
    </row>
    <row r="29" spans="2:8" ht="16.8">
      <c r="B29" s="325" t="s">
        <v>1090</v>
      </c>
      <c r="C29" s="330">
        <v>5.5</v>
      </c>
      <c r="D29" s="203">
        <v>4</v>
      </c>
      <c r="E29" s="328">
        <v>99072168</v>
      </c>
      <c r="F29" s="260">
        <v>6743</v>
      </c>
      <c r="G29" s="1500"/>
      <c r="H29" s="1001"/>
    </row>
    <row r="30" spans="2:8" ht="14.7" customHeight="1">
      <c r="B30" s="325" t="s">
        <v>1091</v>
      </c>
      <c r="C30" s="203">
        <v>5.5</v>
      </c>
      <c r="D30" s="203">
        <v>4</v>
      </c>
      <c r="E30" s="328">
        <v>99072169</v>
      </c>
      <c r="F30" s="260">
        <v>6794</v>
      </c>
      <c r="G30" s="1500"/>
      <c r="H30" s="1001"/>
    </row>
    <row r="31" spans="2:8" ht="16.8">
      <c r="B31" s="325" t="s">
        <v>1092</v>
      </c>
      <c r="C31" s="203">
        <v>0.75</v>
      </c>
      <c r="D31" s="203">
        <v>0.55000000000000004</v>
      </c>
      <c r="E31" s="328">
        <v>98390150</v>
      </c>
      <c r="F31" s="260">
        <v>2821</v>
      </c>
      <c r="G31" s="1500"/>
      <c r="H31" s="1001"/>
    </row>
    <row r="32" spans="2:8" ht="16.8">
      <c r="B32" s="325" t="s">
        <v>1093</v>
      </c>
      <c r="C32" s="330">
        <f>D32*1.34</f>
        <v>1.4740000000000002</v>
      </c>
      <c r="D32" s="203">
        <v>1.1000000000000001</v>
      </c>
      <c r="E32" s="328">
        <v>98390151</v>
      </c>
      <c r="F32" s="260">
        <v>3265</v>
      </c>
      <c r="G32" s="1500"/>
      <c r="H32" s="1001"/>
    </row>
    <row r="33" spans="2:8" ht="16.8">
      <c r="B33" s="325" t="s">
        <v>1094</v>
      </c>
      <c r="C33" s="330">
        <f>D33*1.34</f>
        <v>2.0100000000000002</v>
      </c>
      <c r="D33" s="203">
        <v>1.5</v>
      </c>
      <c r="E33" s="328">
        <v>98390152</v>
      </c>
      <c r="F33" s="260">
        <v>3765</v>
      </c>
      <c r="G33" s="1500"/>
      <c r="H33" s="1001"/>
    </row>
    <row r="34" spans="2:8" ht="14.7" customHeight="1">
      <c r="B34" s="325" t="s">
        <v>1095</v>
      </c>
      <c r="C34" s="330">
        <v>3</v>
      </c>
      <c r="D34" s="203">
        <v>2.2000000000000002</v>
      </c>
      <c r="E34" s="328">
        <v>98390153</v>
      </c>
      <c r="F34" s="260">
        <v>4606</v>
      </c>
      <c r="G34" s="1500"/>
      <c r="H34" s="1001"/>
    </row>
    <row r="35" spans="2:8" ht="16.8">
      <c r="B35" s="325" t="s">
        <v>1096</v>
      </c>
      <c r="C35" s="330">
        <f>D35*1.34</f>
        <v>4.0200000000000005</v>
      </c>
      <c r="D35" s="203">
        <v>3</v>
      </c>
      <c r="E35" s="328">
        <v>99072237</v>
      </c>
      <c r="F35" s="260">
        <v>5256</v>
      </c>
      <c r="G35" s="1500"/>
      <c r="H35" s="1001"/>
    </row>
    <row r="36" spans="2:8" ht="16.8">
      <c r="B36" s="325" t="s">
        <v>1097</v>
      </c>
      <c r="C36" s="330">
        <v>5.5</v>
      </c>
      <c r="D36" s="203">
        <v>4</v>
      </c>
      <c r="E36" s="328">
        <v>99072238</v>
      </c>
      <c r="F36" s="260">
        <v>6218</v>
      </c>
      <c r="G36" s="1500"/>
      <c r="H36" s="1001"/>
    </row>
    <row r="37" spans="2:8" ht="16.8">
      <c r="B37" s="325" t="s">
        <v>1098</v>
      </c>
      <c r="C37" s="330">
        <v>7.5</v>
      </c>
      <c r="D37" s="203">
        <v>5.5</v>
      </c>
      <c r="E37" s="328">
        <v>99072239</v>
      </c>
      <c r="F37" s="260">
        <v>7473</v>
      </c>
      <c r="G37" s="1500"/>
      <c r="H37" s="1001"/>
    </row>
    <row r="38" spans="2:8" ht="17.399999999999999" thickBot="1">
      <c r="B38" s="326" t="s">
        <v>1099</v>
      </c>
      <c r="C38" s="331">
        <v>10</v>
      </c>
      <c r="D38" s="204">
        <v>7.5</v>
      </c>
      <c r="E38" s="329">
        <v>99075989</v>
      </c>
      <c r="F38" s="260">
        <v>8786</v>
      </c>
      <c r="G38" s="1503"/>
      <c r="H38" s="1001"/>
    </row>
    <row r="39" spans="2:8" ht="16.8">
      <c r="B39" s="1" t="s">
        <v>355</v>
      </c>
      <c r="H39" s="1001"/>
    </row>
    <row r="40" spans="2:8" ht="16.8">
      <c r="F40" s="49"/>
      <c r="H40" s="1001"/>
    </row>
    <row r="41" spans="2:8" ht="16.8">
      <c r="F41" s="49"/>
      <c r="H41" s="1001"/>
    </row>
    <row r="42" spans="2:8" ht="16.8">
      <c r="F42" s="49"/>
      <c r="H42" s="1001"/>
    </row>
    <row r="43" spans="2:8" ht="16.8">
      <c r="F43" s="49"/>
      <c r="H43" s="1001"/>
    </row>
    <row r="44" spans="2:8" ht="19.8">
      <c r="B44" s="199" t="s">
        <v>1100</v>
      </c>
      <c r="H44" s="1001"/>
    </row>
    <row r="45" spans="2:8" ht="16.8">
      <c r="H45" s="1001"/>
    </row>
    <row r="46" spans="2:8" ht="16.8">
      <c r="B46" s="1428" t="s">
        <v>300</v>
      </c>
      <c r="C46" s="1428" t="s">
        <v>301</v>
      </c>
      <c r="D46" s="1428"/>
      <c r="E46" s="1428" t="s">
        <v>218</v>
      </c>
      <c r="F46" s="1438" t="s">
        <v>219</v>
      </c>
      <c r="G46" s="1486" t="s">
        <v>931</v>
      </c>
      <c r="H46" s="1001"/>
    </row>
    <row r="47" spans="2:8" ht="16.8">
      <c r="B47" s="1428"/>
      <c r="C47" s="1428"/>
      <c r="D47" s="1428"/>
      <c r="E47" s="1428"/>
      <c r="F47" s="1438"/>
      <c r="G47" s="1486"/>
      <c r="H47" s="1001"/>
    </row>
    <row r="48" spans="2:8" ht="17.399999999999999" thickBot="1">
      <c r="B48" s="1428"/>
      <c r="C48" s="189" t="s">
        <v>304</v>
      </c>
      <c r="D48" s="189" t="s">
        <v>305</v>
      </c>
      <c r="E48" s="1428"/>
      <c r="F48" s="1435"/>
      <c r="G48" s="1486"/>
      <c r="H48" s="1001"/>
    </row>
    <row r="49" spans="2:8" ht="16.8">
      <c r="B49" s="325" t="s">
        <v>1101</v>
      </c>
      <c r="C49" s="343">
        <f>D49*1.34</f>
        <v>1.0050000000000001</v>
      </c>
      <c r="D49" s="343">
        <v>0.75</v>
      </c>
      <c r="E49" s="328">
        <v>98390701</v>
      </c>
      <c r="F49" s="260">
        <v>3165</v>
      </c>
      <c r="G49" s="1494" t="s">
        <v>1051</v>
      </c>
      <c r="H49" s="1001"/>
    </row>
    <row r="50" spans="2:8" ht="16.8">
      <c r="B50" s="325" t="s">
        <v>1102</v>
      </c>
      <c r="C50" s="330">
        <f>D50*1.34</f>
        <v>2.0100000000000002</v>
      </c>
      <c r="D50" s="203">
        <v>1.5</v>
      </c>
      <c r="E50" s="328">
        <v>98390323</v>
      </c>
      <c r="F50" s="260">
        <v>3908</v>
      </c>
      <c r="G50" s="1488"/>
      <c r="H50" s="1001"/>
    </row>
    <row r="51" spans="2:8" ht="16.8">
      <c r="B51" s="325" t="s">
        <v>1103</v>
      </c>
      <c r="C51" s="330">
        <v>3</v>
      </c>
      <c r="D51" s="203">
        <v>2.2000000000000002</v>
      </c>
      <c r="E51" s="328">
        <v>98390324</v>
      </c>
      <c r="F51" s="260">
        <v>4673</v>
      </c>
      <c r="G51" s="1488"/>
      <c r="H51" s="1001"/>
    </row>
    <row r="52" spans="2:8" ht="16.8">
      <c r="B52" s="325" t="s">
        <v>1104</v>
      </c>
      <c r="C52" s="330">
        <f>D52*1.34</f>
        <v>4.0200000000000005</v>
      </c>
      <c r="D52" s="203">
        <v>3</v>
      </c>
      <c r="E52" s="328">
        <v>99071488</v>
      </c>
      <c r="F52" s="260">
        <v>5322</v>
      </c>
      <c r="G52" s="1488"/>
      <c r="H52" s="1001"/>
    </row>
    <row r="53" spans="2:8" ht="16.8">
      <c r="B53" s="325" t="s">
        <v>1105</v>
      </c>
      <c r="C53" s="330">
        <v>5.5</v>
      </c>
      <c r="D53" s="203">
        <v>4</v>
      </c>
      <c r="E53" s="328">
        <v>99071490</v>
      </c>
      <c r="F53" s="260">
        <v>6412</v>
      </c>
      <c r="G53" s="1488"/>
      <c r="H53" s="1001"/>
    </row>
    <row r="54" spans="2:8" ht="16.8">
      <c r="B54" s="325" t="s">
        <v>1106</v>
      </c>
      <c r="C54" s="330">
        <v>7.5</v>
      </c>
      <c r="D54" s="203">
        <v>5.5</v>
      </c>
      <c r="E54" s="328">
        <v>99071826</v>
      </c>
      <c r="F54" s="260">
        <v>7762</v>
      </c>
      <c r="G54" s="1488"/>
      <c r="H54" s="1001"/>
    </row>
    <row r="55" spans="2:8" ht="16.8">
      <c r="B55" s="325" t="s">
        <v>1107</v>
      </c>
      <c r="C55" s="330">
        <v>10</v>
      </c>
      <c r="D55" s="203">
        <v>7.5</v>
      </c>
      <c r="E55" s="328">
        <v>99071827</v>
      </c>
      <c r="F55" s="260">
        <v>9538</v>
      </c>
      <c r="G55" s="1488"/>
      <c r="H55" s="1001"/>
    </row>
    <row r="56" spans="2:8" ht="16.8">
      <c r="B56" s="325" t="s">
        <v>1108</v>
      </c>
      <c r="C56" s="330">
        <v>15</v>
      </c>
      <c r="D56" s="203">
        <v>11</v>
      </c>
      <c r="E56" s="328">
        <v>99071829</v>
      </c>
      <c r="F56" s="260">
        <v>12332</v>
      </c>
      <c r="G56" s="1488"/>
      <c r="H56" s="1001"/>
    </row>
    <row r="57" spans="2:8" ht="16.8">
      <c r="B57" s="325" t="s">
        <v>1109</v>
      </c>
      <c r="C57" s="330">
        <f>D57*1.34</f>
        <v>2.0100000000000002</v>
      </c>
      <c r="D57" s="203">
        <v>1.5</v>
      </c>
      <c r="E57" s="328">
        <v>98390746</v>
      </c>
      <c r="F57" s="260">
        <v>3874</v>
      </c>
      <c r="G57" s="1488"/>
      <c r="H57" s="1001"/>
    </row>
    <row r="58" spans="2:8" ht="16.8">
      <c r="B58" s="325" t="s">
        <v>1110</v>
      </c>
      <c r="C58" s="330">
        <f>D58*1.34</f>
        <v>4.0200000000000005</v>
      </c>
      <c r="D58" s="203">
        <v>3</v>
      </c>
      <c r="E58" s="328">
        <v>99071604</v>
      </c>
      <c r="F58" s="260">
        <v>5238</v>
      </c>
      <c r="G58" s="1488"/>
      <c r="H58" s="1001"/>
    </row>
    <row r="59" spans="2:8" ht="16.8">
      <c r="B59" s="325" t="s">
        <v>1111</v>
      </c>
      <c r="C59" s="330">
        <v>5.5</v>
      </c>
      <c r="D59" s="203">
        <v>4</v>
      </c>
      <c r="E59" s="328">
        <v>99071605</v>
      </c>
      <c r="F59" s="260">
        <v>6309</v>
      </c>
      <c r="G59" s="1488"/>
      <c r="H59" s="1001"/>
    </row>
    <row r="60" spans="2:8" ht="16.8">
      <c r="B60" s="325" t="s">
        <v>1112</v>
      </c>
      <c r="C60" s="330">
        <v>7.5</v>
      </c>
      <c r="D60" s="203">
        <v>5.5</v>
      </c>
      <c r="E60" s="328">
        <v>99071606</v>
      </c>
      <c r="F60" s="260">
        <v>7549</v>
      </c>
      <c r="G60" s="1488"/>
      <c r="H60" s="1001"/>
    </row>
    <row r="61" spans="2:8" ht="16.8">
      <c r="B61" s="325" t="s">
        <v>1113</v>
      </c>
      <c r="C61" s="330">
        <v>10</v>
      </c>
      <c r="D61" s="203">
        <v>7.5</v>
      </c>
      <c r="E61" s="328">
        <v>99071607</v>
      </c>
      <c r="F61" s="260">
        <v>8972</v>
      </c>
      <c r="G61" s="1488"/>
      <c r="H61" s="1001"/>
    </row>
    <row r="62" spans="2:8" ht="16.8">
      <c r="B62" s="325" t="s">
        <v>1114</v>
      </c>
      <c r="C62" s="330">
        <v>15</v>
      </c>
      <c r="D62" s="203">
        <v>11</v>
      </c>
      <c r="E62" s="328">
        <v>99071608</v>
      </c>
      <c r="F62" s="260">
        <v>11624</v>
      </c>
      <c r="G62" s="1488"/>
      <c r="H62" s="1001"/>
    </row>
    <row r="63" spans="2:8" ht="16.8">
      <c r="B63" s="325" t="s">
        <v>1115</v>
      </c>
      <c r="C63" s="330">
        <v>20</v>
      </c>
      <c r="D63" s="203">
        <v>15</v>
      </c>
      <c r="E63" s="328">
        <v>96514538</v>
      </c>
      <c r="F63" s="260">
        <v>14190</v>
      </c>
      <c r="G63" s="1488"/>
      <c r="H63" s="1001"/>
    </row>
    <row r="64" spans="2:8" ht="16.8">
      <c r="B64" s="325" t="s">
        <v>1116</v>
      </c>
      <c r="C64" s="330">
        <v>25</v>
      </c>
      <c r="D64" s="203">
        <v>18.5</v>
      </c>
      <c r="E64" s="328">
        <v>96514539</v>
      </c>
      <c r="F64" s="260">
        <v>17113</v>
      </c>
      <c r="G64" s="1488"/>
      <c r="H64" s="1001"/>
    </row>
    <row r="65" spans="2:8" ht="16.8">
      <c r="B65" s="325" t="s">
        <v>1117</v>
      </c>
      <c r="C65" s="330">
        <v>3</v>
      </c>
      <c r="D65" s="203">
        <v>2.2000000000000002</v>
      </c>
      <c r="E65" s="328">
        <v>98390792</v>
      </c>
      <c r="F65" s="260">
        <v>4598</v>
      </c>
      <c r="G65" s="1488"/>
      <c r="H65" s="1001"/>
    </row>
    <row r="66" spans="2:8" ht="16.8">
      <c r="B66" s="325" t="s">
        <v>1118</v>
      </c>
      <c r="C66" s="330">
        <v>5.5</v>
      </c>
      <c r="D66" s="203">
        <v>4</v>
      </c>
      <c r="E66" s="328">
        <v>99071718</v>
      </c>
      <c r="F66" s="260">
        <v>6310</v>
      </c>
      <c r="G66" s="1488"/>
      <c r="H66" s="1001"/>
    </row>
    <row r="67" spans="2:8" ht="16.8">
      <c r="B67" s="325" t="s">
        <v>1119</v>
      </c>
      <c r="C67" s="330">
        <v>7.5</v>
      </c>
      <c r="D67" s="203">
        <v>5.5</v>
      </c>
      <c r="E67" s="328">
        <v>99071719</v>
      </c>
      <c r="F67" s="260">
        <v>7541</v>
      </c>
      <c r="G67" s="1488"/>
      <c r="H67" s="1001"/>
    </row>
    <row r="68" spans="2:8" ht="16.8">
      <c r="B68" s="325" t="s">
        <v>1120</v>
      </c>
      <c r="C68" s="330">
        <v>10</v>
      </c>
      <c r="D68" s="203">
        <v>7.5</v>
      </c>
      <c r="E68" s="328">
        <v>99071720</v>
      </c>
      <c r="F68" s="260">
        <v>8964</v>
      </c>
      <c r="G68" s="1488"/>
      <c r="H68" s="1001"/>
    </row>
    <row r="69" spans="2:8" ht="16.8">
      <c r="B69" s="325" t="s">
        <v>1121</v>
      </c>
      <c r="C69" s="330">
        <v>15</v>
      </c>
      <c r="D69" s="203">
        <v>11</v>
      </c>
      <c r="E69" s="328">
        <v>99071722</v>
      </c>
      <c r="F69" s="260">
        <v>11613</v>
      </c>
      <c r="G69" s="1488"/>
      <c r="H69" s="1001"/>
    </row>
    <row r="70" spans="2:8" ht="16.8">
      <c r="B70" s="325" t="s">
        <v>1122</v>
      </c>
      <c r="C70" s="330">
        <v>10</v>
      </c>
      <c r="D70" s="203">
        <v>15</v>
      </c>
      <c r="E70" s="328">
        <v>96514671</v>
      </c>
      <c r="F70" s="260">
        <v>14189</v>
      </c>
      <c r="G70" s="1488"/>
      <c r="H70" s="1001"/>
    </row>
    <row r="71" spans="2:8" ht="17.399999999999999" thickBot="1">
      <c r="B71" s="325" t="s">
        <v>1123</v>
      </c>
      <c r="C71" s="331">
        <v>25</v>
      </c>
      <c r="D71" s="204">
        <v>18.5</v>
      </c>
      <c r="E71" s="328">
        <v>96514672</v>
      </c>
      <c r="F71" s="260">
        <v>17112</v>
      </c>
      <c r="G71" s="1493"/>
      <c r="H71" s="1001"/>
    </row>
    <row r="72" spans="2:8" ht="16.8">
      <c r="B72" s="1505" t="s">
        <v>355</v>
      </c>
      <c r="C72" s="1506"/>
      <c r="D72" s="1506"/>
      <c r="E72" s="1506"/>
      <c r="F72" s="1506"/>
      <c r="G72" s="1507"/>
      <c r="H72" s="1001"/>
    </row>
    <row r="73" spans="2:8" ht="16.8">
      <c r="H73" s="1001"/>
    </row>
    <row r="74" spans="2:8" ht="16.8">
      <c r="H74" s="1001"/>
    </row>
    <row r="75" spans="2:8" ht="16.8">
      <c r="H75" s="1001"/>
    </row>
    <row r="76" spans="2:8" ht="16.8">
      <c r="H76" s="1001"/>
    </row>
    <row r="77" spans="2:8" ht="16.8">
      <c r="H77" s="1001"/>
    </row>
    <row r="78" spans="2:8" ht="16.8">
      <c r="H78" s="1001"/>
    </row>
    <row r="79" spans="2:8" ht="16.8">
      <c r="H79" s="1001"/>
    </row>
    <row r="80" spans="2:8" ht="16.8">
      <c r="H80" s="1001"/>
    </row>
    <row r="81" spans="2:8" ht="16.8">
      <c r="H81" s="1001"/>
    </row>
    <row r="82" spans="2:8" ht="19.8">
      <c r="B82" s="199" t="s">
        <v>1124</v>
      </c>
      <c r="H82" s="1001"/>
    </row>
    <row r="83" spans="2:8" ht="16.8">
      <c r="H83" s="1001"/>
    </row>
    <row r="84" spans="2:8" ht="16.8">
      <c r="B84" s="1428" t="s">
        <v>300</v>
      </c>
      <c r="C84" s="1428" t="s">
        <v>301</v>
      </c>
      <c r="D84" s="1428"/>
      <c r="E84" s="1428" t="s">
        <v>218</v>
      </c>
      <c r="F84" s="1438" t="s">
        <v>219</v>
      </c>
      <c r="G84" s="1486" t="s">
        <v>931</v>
      </c>
      <c r="H84" s="1001"/>
    </row>
    <row r="85" spans="2:8" ht="16.8">
      <c r="B85" s="1428"/>
      <c r="C85" s="1428"/>
      <c r="D85" s="1428"/>
      <c r="E85" s="1428"/>
      <c r="F85" s="1438"/>
      <c r="G85" s="1486"/>
      <c r="H85" s="1001"/>
    </row>
    <row r="86" spans="2:8" ht="16.8">
      <c r="B86" s="1428"/>
      <c r="C86" s="189" t="s">
        <v>304</v>
      </c>
      <c r="D86" s="189" t="s">
        <v>305</v>
      </c>
      <c r="E86" s="1428"/>
      <c r="F86" s="1435"/>
      <c r="G86" s="1486"/>
      <c r="H86" s="1001"/>
    </row>
    <row r="87" spans="2:8" ht="16.8">
      <c r="B87" s="325" t="s">
        <v>1125</v>
      </c>
      <c r="C87" s="343">
        <v>3</v>
      </c>
      <c r="D87" s="202">
        <v>2.2000000000000002</v>
      </c>
      <c r="E87" s="344">
        <v>98390934</v>
      </c>
      <c r="F87" s="260">
        <v>5951</v>
      </c>
      <c r="G87" s="1488" t="s">
        <v>1126</v>
      </c>
      <c r="H87" s="1001"/>
    </row>
    <row r="88" spans="2:8" ht="16.8">
      <c r="B88" s="203" t="s">
        <v>1127</v>
      </c>
      <c r="C88" s="330">
        <f>D88*1.34</f>
        <v>4.0200000000000005</v>
      </c>
      <c r="D88" s="203">
        <v>3</v>
      </c>
      <c r="E88" s="328">
        <v>99071972</v>
      </c>
      <c r="F88" s="260">
        <v>6451</v>
      </c>
      <c r="G88" s="1488"/>
      <c r="H88" s="1001"/>
    </row>
    <row r="89" spans="2:8" ht="16.8">
      <c r="B89" s="203" t="s">
        <v>1128</v>
      </c>
      <c r="C89" s="330">
        <v>7.5</v>
      </c>
      <c r="D89" s="203">
        <v>5.5</v>
      </c>
      <c r="E89" s="328">
        <v>99071983</v>
      </c>
      <c r="F89" s="260">
        <v>9022</v>
      </c>
      <c r="G89" s="1488"/>
      <c r="H89" s="1001"/>
    </row>
    <row r="90" spans="2:8" ht="16.8">
      <c r="B90" s="203" t="s">
        <v>1129</v>
      </c>
      <c r="C90" s="330">
        <v>10</v>
      </c>
      <c r="D90" s="203">
        <v>7.5</v>
      </c>
      <c r="E90" s="328">
        <v>99071984</v>
      </c>
      <c r="F90" s="260">
        <v>10681</v>
      </c>
      <c r="G90" s="1489"/>
      <c r="H90" s="1001"/>
    </row>
    <row r="91" spans="2:8" ht="16.8">
      <c r="B91" s="203" t="s">
        <v>1130</v>
      </c>
      <c r="C91" s="330">
        <v>15</v>
      </c>
      <c r="D91" s="203">
        <v>11</v>
      </c>
      <c r="E91" s="328">
        <v>99071985</v>
      </c>
      <c r="F91" s="260">
        <v>14123</v>
      </c>
      <c r="G91" s="1487" t="s">
        <v>1131</v>
      </c>
      <c r="H91" s="1001"/>
    </row>
    <row r="92" spans="2:8" ht="16.8">
      <c r="B92" s="325" t="s">
        <v>1132</v>
      </c>
      <c r="C92" s="330">
        <v>20</v>
      </c>
      <c r="D92" s="203">
        <v>15</v>
      </c>
      <c r="E92" s="328">
        <v>96122699</v>
      </c>
      <c r="F92" s="260">
        <v>17525</v>
      </c>
      <c r="G92" s="1488"/>
      <c r="H92" s="1001"/>
    </row>
    <row r="93" spans="2:8" ht="16.8">
      <c r="B93" s="325" t="s">
        <v>1133</v>
      </c>
      <c r="C93" s="330">
        <v>25</v>
      </c>
      <c r="D93" s="203">
        <v>18.5</v>
      </c>
      <c r="E93" s="328">
        <v>96122700</v>
      </c>
      <c r="F93" s="260">
        <v>20687</v>
      </c>
      <c r="G93" s="1488"/>
      <c r="H93" s="1001"/>
    </row>
    <row r="94" spans="2:8" ht="16.8">
      <c r="B94" s="203" t="s">
        <v>1134</v>
      </c>
      <c r="C94" s="330">
        <v>30</v>
      </c>
      <c r="D94" s="203">
        <v>22</v>
      </c>
      <c r="E94" s="328">
        <v>96122701</v>
      </c>
      <c r="F94" s="260">
        <v>23292</v>
      </c>
      <c r="G94" s="1489"/>
      <c r="H94" s="1001"/>
    </row>
    <row r="95" spans="2:8" ht="16.8">
      <c r="B95" s="203" t="s">
        <v>1135</v>
      </c>
      <c r="C95" s="330">
        <v>7.5</v>
      </c>
      <c r="D95" s="203">
        <v>5.5</v>
      </c>
      <c r="E95" s="328">
        <v>99072029</v>
      </c>
      <c r="F95" s="260">
        <v>8840</v>
      </c>
      <c r="G95" s="1487" t="s">
        <v>1136</v>
      </c>
      <c r="H95" s="1001"/>
    </row>
    <row r="96" spans="2:8" ht="16.8">
      <c r="B96" s="203" t="s">
        <v>1137</v>
      </c>
      <c r="C96" s="330">
        <v>10</v>
      </c>
      <c r="D96" s="203">
        <v>7.5</v>
      </c>
      <c r="E96" s="328">
        <v>99072030</v>
      </c>
      <c r="F96" s="260">
        <v>10644</v>
      </c>
      <c r="G96" s="1488"/>
      <c r="H96" s="1001"/>
    </row>
    <row r="97" spans="2:8" ht="16.8">
      <c r="B97" s="203" t="s">
        <v>1138</v>
      </c>
      <c r="C97" s="330">
        <v>15</v>
      </c>
      <c r="D97" s="203">
        <v>11</v>
      </c>
      <c r="E97" s="328">
        <v>99072031</v>
      </c>
      <c r="F97" s="260">
        <v>13774</v>
      </c>
      <c r="G97" s="1488"/>
      <c r="H97" s="1001"/>
    </row>
    <row r="98" spans="2:8" ht="16.8">
      <c r="B98" s="203" t="s">
        <v>1139</v>
      </c>
      <c r="C98" s="330">
        <v>15</v>
      </c>
      <c r="D98" s="203">
        <v>11</v>
      </c>
      <c r="E98" s="328">
        <v>99072032</v>
      </c>
      <c r="F98" s="260">
        <v>13774</v>
      </c>
      <c r="G98" s="1489"/>
      <c r="H98" s="1001"/>
    </row>
    <row r="99" spans="2:8" ht="16.8">
      <c r="B99" s="325" t="s">
        <v>1140</v>
      </c>
      <c r="C99" s="330">
        <v>20</v>
      </c>
      <c r="D99" s="203">
        <v>15</v>
      </c>
      <c r="E99" s="328">
        <v>96123437</v>
      </c>
      <c r="F99" s="260">
        <v>17114</v>
      </c>
      <c r="G99" s="1508" t="s">
        <v>1141</v>
      </c>
      <c r="H99" s="1001"/>
    </row>
    <row r="100" spans="2:8" ht="16.8">
      <c r="B100" s="325" t="s">
        <v>1142</v>
      </c>
      <c r="C100" s="330">
        <v>25</v>
      </c>
      <c r="D100" s="203">
        <v>18.5</v>
      </c>
      <c r="E100" s="328">
        <v>96123438</v>
      </c>
      <c r="F100" s="260">
        <v>20209</v>
      </c>
      <c r="G100" s="1508"/>
      <c r="H100" s="1001"/>
    </row>
    <row r="101" spans="2:8" ht="16.8">
      <c r="B101" s="325" t="s">
        <v>1143</v>
      </c>
      <c r="C101" s="330">
        <v>30</v>
      </c>
      <c r="D101" s="203">
        <v>22</v>
      </c>
      <c r="E101" s="328">
        <v>96123439</v>
      </c>
      <c r="F101" s="260">
        <v>23022</v>
      </c>
      <c r="G101" s="1508"/>
      <c r="H101" s="1001"/>
    </row>
    <row r="102" spans="2:8" ht="16.8">
      <c r="B102" s="203" t="s">
        <v>1144</v>
      </c>
      <c r="C102" s="330">
        <v>10</v>
      </c>
      <c r="D102" s="203">
        <v>7.5</v>
      </c>
      <c r="E102" s="328">
        <v>99072078</v>
      </c>
      <c r="F102" s="260">
        <v>10617</v>
      </c>
      <c r="G102" s="1508" t="s">
        <v>1145</v>
      </c>
      <c r="H102" s="1001"/>
    </row>
    <row r="103" spans="2:8" ht="16.8">
      <c r="B103" s="203" t="s">
        <v>1146</v>
      </c>
      <c r="C103" s="330">
        <v>15</v>
      </c>
      <c r="D103" s="203">
        <v>11</v>
      </c>
      <c r="E103" s="328">
        <v>99072079</v>
      </c>
      <c r="F103" s="260">
        <v>13953</v>
      </c>
      <c r="G103" s="1508"/>
      <c r="H103" s="1001"/>
    </row>
    <row r="104" spans="2:8" ht="16.8">
      <c r="B104" s="325" t="s">
        <v>1147</v>
      </c>
      <c r="C104" s="330">
        <v>20</v>
      </c>
      <c r="D104" s="203">
        <v>15</v>
      </c>
      <c r="E104" s="328">
        <v>96124018</v>
      </c>
      <c r="F104" s="260">
        <v>16699</v>
      </c>
      <c r="G104" s="1508"/>
      <c r="H104" s="1001"/>
    </row>
    <row r="105" spans="2:8" ht="16.8">
      <c r="B105" s="325" t="s">
        <v>1148</v>
      </c>
      <c r="C105" s="330">
        <v>25</v>
      </c>
      <c r="D105" s="203">
        <v>18.5</v>
      </c>
      <c r="E105" s="328">
        <v>96124019</v>
      </c>
      <c r="F105" s="260">
        <v>19722</v>
      </c>
      <c r="G105" s="1508"/>
      <c r="H105" s="1001"/>
    </row>
    <row r="106" spans="2:8" ht="16.8">
      <c r="B106" s="325" t="s">
        <v>1149</v>
      </c>
      <c r="C106" s="330">
        <v>30</v>
      </c>
      <c r="D106" s="203">
        <v>22</v>
      </c>
      <c r="E106" s="328">
        <v>96124020</v>
      </c>
      <c r="F106" s="260">
        <v>22320</v>
      </c>
      <c r="G106" s="1508"/>
      <c r="H106" s="1001"/>
    </row>
    <row r="107" spans="2:8" ht="16.8">
      <c r="B107" s="203" t="s">
        <v>1150</v>
      </c>
      <c r="C107" s="330">
        <v>15</v>
      </c>
      <c r="D107" s="203">
        <v>11</v>
      </c>
      <c r="E107" s="328">
        <v>99264375</v>
      </c>
      <c r="F107" s="260">
        <v>13852</v>
      </c>
      <c r="G107" s="1508" t="s">
        <v>1151</v>
      </c>
      <c r="H107" s="1001"/>
    </row>
    <row r="108" spans="2:8" ht="16.8">
      <c r="B108" s="325" t="s">
        <v>1152</v>
      </c>
      <c r="C108" s="330">
        <v>20</v>
      </c>
      <c r="D108" s="203">
        <v>15</v>
      </c>
      <c r="E108" s="328">
        <v>99264376</v>
      </c>
      <c r="F108" s="260">
        <v>16714</v>
      </c>
      <c r="G108" s="1508"/>
      <c r="H108" s="1001"/>
    </row>
    <row r="109" spans="2:8" ht="16.8">
      <c r="B109" s="325" t="s">
        <v>1153</v>
      </c>
      <c r="C109" s="330">
        <v>25</v>
      </c>
      <c r="D109" s="203">
        <v>18.5</v>
      </c>
      <c r="E109" s="328">
        <v>99264377</v>
      </c>
      <c r="F109" s="260">
        <v>19614</v>
      </c>
      <c r="G109" s="1508"/>
      <c r="H109" s="1001"/>
    </row>
    <row r="110" spans="2:8" ht="17.399999999999999" thickBot="1">
      <c r="B110" s="325" t="s">
        <v>1154</v>
      </c>
      <c r="C110" s="331">
        <v>30</v>
      </c>
      <c r="D110" s="204">
        <v>22</v>
      </c>
      <c r="E110" s="328">
        <v>99264378</v>
      </c>
      <c r="F110" s="260">
        <v>22246</v>
      </c>
      <c r="G110" s="1509"/>
      <c r="H110" s="1001"/>
    </row>
    <row r="111" spans="2:8" ht="16.8">
      <c r="B111" s="345" t="s">
        <v>355</v>
      </c>
      <c r="C111" s="345"/>
      <c r="D111" s="345"/>
      <c r="E111" s="345"/>
      <c r="F111" s="345"/>
      <c r="G111" s="345"/>
      <c r="H111" s="1001"/>
    </row>
    <row r="112" spans="2:8" ht="16.8">
      <c r="H112" s="1001"/>
    </row>
    <row r="113" spans="2:8" ht="16.8">
      <c r="H113" s="1001"/>
    </row>
    <row r="114" spans="2:8" ht="16.8">
      <c r="H114" s="1001"/>
    </row>
    <row r="115" spans="2:8" ht="16.8">
      <c r="H115" s="1001"/>
    </row>
    <row r="116" spans="2:8" ht="19.8">
      <c r="B116" s="199" t="s">
        <v>1155</v>
      </c>
      <c r="H116" s="1001"/>
    </row>
    <row r="117" spans="2:8" ht="16.8">
      <c r="H117" s="1001"/>
    </row>
    <row r="118" spans="2:8" ht="16.8">
      <c r="B118" s="1428" t="s">
        <v>300</v>
      </c>
      <c r="C118" s="1428" t="s">
        <v>301</v>
      </c>
      <c r="D118" s="1428"/>
      <c r="E118" s="1428" t="s">
        <v>218</v>
      </c>
      <c r="F118" s="1438" t="s">
        <v>219</v>
      </c>
      <c r="G118" s="1486" t="s">
        <v>931</v>
      </c>
      <c r="H118" s="1001"/>
    </row>
    <row r="119" spans="2:8" ht="16.8">
      <c r="B119" s="1428"/>
      <c r="C119" s="1428"/>
      <c r="D119" s="1428"/>
      <c r="E119" s="1428"/>
      <c r="F119" s="1438"/>
      <c r="G119" s="1486"/>
      <c r="H119" s="1001"/>
    </row>
    <row r="120" spans="2:8" ht="16.8">
      <c r="B120" s="1428"/>
      <c r="C120" s="189" t="s">
        <v>304</v>
      </c>
      <c r="D120" s="332" t="s">
        <v>305</v>
      </c>
      <c r="E120" s="1440"/>
      <c r="F120" s="1435"/>
      <c r="G120" s="1486"/>
      <c r="H120" s="1001"/>
    </row>
    <row r="121" spans="2:8" ht="16.8">
      <c r="B121" s="325" t="s">
        <v>1156</v>
      </c>
      <c r="C121" s="330">
        <v>20</v>
      </c>
      <c r="D121" s="330">
        <v>15</v>
      </c>
      <c r="E121" s="167">
        <v>99264399</v>
      </c>
      <c r="F121" s="260">
        <v>16005</v>
      </c>
      <c r="G121" s="1480"/>
      <c r="H121" s="1001"/>
    </row>
    <row r="122" spans="2:8" ht="16.8">
      <c r="B122" s="325" t="s">
        <v>1157</v>
      </c>
      <c r="C122" s="52">
        <v>30</v>
      </c>
      <c r="D122" s="52">
        <v>22</v>
      </c>
      <c r="E122" s="167">
        <v>99264400</v>
      </c>
      <c r="F122" s="260">
        <v>20190</v>
      </c>
      <c r="G122" s="1481"/>
      <c r="H122" s="1001"/>
    </row>
    <row r="123" spans="2:8" ht="16.8">
      <c r="B123" s="325" t="s">
        <v>1158</v>
      </c>
      <c r="C123" s="52">
        <v>25</v>
      </c>
      <c r="D123" s="52">
        <v>18.5</v>
      </c>
      <c r="E123" s="167">
        <v>99264411</v>
      </c>
      <c r="F123" s="260">
        <v>19861</v>
      </c>
      <c r="G123" s="1482"/>
      <c r="H123" s="1001"/>
    </row>
    <row r="124" spans="2:8" ht="16.8">
      <c r="B124" s="345" t="s">
        <v>355</v>
      </c>
      <c r="H124" s="1001"/>
    </row>
  </sheetData>
  <mergeCells count="30">
    <mergeCell ref="B118:B120"/>
    <mergeCell ref="C118:D119"/>
    <mergeCell ref="E118:E120"/>
    <mergeCell ref="F118:F120"/>
    <mergeCell ref="G118:G120"/>
    <mergeCell ref="G121:G123"/>
    <mergeCell ref="G87:G90"/>
    <mergeCell ref="G91:G94"/>
    <mergeCell ref="G95:G98"/>
    <mergeCell ref="G99:G101"/>
    <mergeCell ref="G102:G106"/>
    <mergeCell ref="G107:G110"/>
    <mergeCell ref="B72:G72"/>
    <mergeCell ref="B84:B86"/>
    <mergeCell ref="C84:D85"/>
    <mergeCell ref="E84:E86"/>
    <mergeCell ref="F84:F86"/>
    <mergeCell ref="G84:G86"/>
    <mergeCell ref="G49:G71"/>
    <mergeCell ref="B13:B15"/>
    <mergeCell ref="C13:D14"/>
    <mergeCell ref="E13:E15"/>
    <mergeCell ref="F13:F15"/>
    <mergeCell ref="G13:G15"/>
    <mergeCell ref="G16:G38"/>
    <mergeCell ref="B46:B48"/>
    <mergeCell ref="C46:D47"/>
    <mergeCell ref="E46:E48"/>
    <mergeCell ref="F46:F48"/>
    <mergeCell ref="G46:G48"/>
  </mergeCells>
  <pageMargins left="0.33" right="0.26" top="0.28000000000000003" bottom="0.28999999999999998" header="0.15" footer="0.13"/>
  <pageSetup paperSize="9" fitToHeight="0" pageOrder="overThenDown" orientation="landscape" horizontalDpi="300" verticalDpi="300" r:id="rId1"/>
  <headerFooter alignWithMargins="0"/>
  <customProperties>
    <customPr name="_pios_id" r:id="rId2"/>
    <customPr name="EpmWorksheetKeyString_GUID" r:id="rId3"/>
  </customProperties>
  <drawing r:id="rId4"/>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tabColor rgb="FF002060"/>
  </sheetPr>
  <dimension ref="B2:E35"/>
  <sheetViews>
    <sheetView showGridLines="0" zoomScale="80" zoomScaleNormal="80" workbookViewId="0">
      <selection activeCell="B2" sqref="B2"/>
    </sheetView>
  </sheetViews>
  <sheetFormatPr defaultRowHeight="13.2"/>
  <cols>
    <col min="1" max="1" width="8.88671875" customWidth="1"/>
    <col min="2" max="3" width="32.6640625" customWidth="1"/>
    <col min="4" max="4" width="14.6640625" bestFit="1" customWidth="1"/>
    <col min="5" max="5" width="16" bestFit="1" customWidth="1"/>
    <col min="6" max="6" width="9.5546875" customWidth="1"/>
  </cols>
  <sheetData>
    <row r="2" spans="2:5" ht="22.8">
      <c r="B2" s="933" t="s">
        <v>1159</v>
      </c>
      <c r="C2" s="924"/>
      <c r="D2" s="925"/>
      <c r="E2" s="925"/>
    </row>
    <row r="3" spans="2:5" ht="18">
      <c r="C3" s="926"/>
      <c r="D3" s="925"/>
      <c r="E3" s="925"/>
    </row>
    <row r="4" spans="2:5" ht="18">
      <c r="B4" s="926" t="s">
        <v>278</v>
      </c>
      <c r="C4" s="928"/>
      <c r="D4" s="928"/>
      <c r="E4" s="929"/>
    </row>
    <row r="5" spans="2:5" ht="14.4">
      <c r="B5" s="927" t="s">
        <v>1160</v>
      </c>
      <c r="C5" s="928"/>
      <c r="D5" s="928"/>
      <c r="E5" s="929"/>
    </row>
    <row r="6" spans="2:5" ht="14.4">
      <c r="B6" s="927" t="s">
        <v>1161</v>
      </c>
      <c r="C6" s="928"/>
      <c r="D6" s="929"/>
      <c r="E6" s="925"/>
    </row>
    <row r="7" spans="2:5" ht="14.4">
      <c r="B7" s="927" t="s">
        <v>1162</v>
      </c>
      <c r="C7" s="928"/>
      <c r="D7" s="928"/>
      <c r="E7" s="929"/>
    </row>
    <row r="8" spans="2:5" ht="14.4">
      <c r="B8" s="927" t="s">
        <v>1163</v>
      </c>
      <c r="C8" s="928"/>
      <c r="D8" s="928"/>
      <c r="E8" s="928"/>
    </row>
    <row r="9" spans="2:5" ht="14.4">
      <c r="B9" s="927" t="s">
        <v>1164</v>
      </c>
      <c r="C9" s="928"/>
      <c r="D9" s="928"/>
      <c r="E9" s="929"/>
    </row>
    <row r="10" spans="2:5" ht="14.4">
      <c r="B10" s="927" t="s">
        <v>1165</v>
      </c>
      <c r="C10" s="928"/>
      <c r="D10" s="929"/>
      <c r="E10" s="925"/>
    </row>
    <row r="11" spans="2:5" ht="14.4">
      <c r="B11" s="927" t="s">
        <v>1166</v>
      </c>
      <c r="C11" s="928"/>
      <c r="D11" s="929"/>
      <c r="E11" s="925"/>
    </row>
    <row r="12" spans="2:5" ht="14.4">
      <c r="B12" s="927" t="s">
        <v>1167</v>
      </c>
    </row>
    <row r="17" spans="2:5" ht="15" customHeight="1">
      <c r="B17" s="1511" t="s">
        <v>300</v>
      </c>
      <c r="C17" s="1512" t="s">
        <v>1168</v>
      </c>
      <c r="D17" s="1511" t="s">
        <v>218</v>
      </c>
      <c r="E17" s="1510" t="s">
        <v>219</v>
      </c>
    </row>
    <row r="18" spans="2:5" ht="14.7" customHeight="1">
      <c r="B18" s="1511"/>
      <c r="C18" s="1513"/>
      <c r="D18" s="1511"/>
      <c r="E18" s="1510"/>
    </row>
    <row r="19" spans="2:5" ht="14.4">
      <c r="B19" s="938" t="s">
        <v>1169</v>
      </c>
      <c r="C19" s="938" t="s">
        <v>1170</v>
      </c>
      <c r="D19" s="931">
        <v>98556617</v>
      </c>
      <c r="E19" s="932">
        <v>2456</v>
      </c>
    </row>
    <row r="20" spans="2:5" ht="14.4">
      <c r="B20" s="938" t="s">
        <v>1171</v>
      </c>
      <c r="C20" s="938" t="s">
        <v>1172</v>
      </c>
      <c r="D20" s="931">
        <v>98414701</v>
      </c>
      <c r="E20" s="932">
        <v>3456</v>
      </c>
    </row>
    <row r="21" spans="2:5" ht="14.4">
      <c r="B21" s="938" t="s">
        <v>1173</v>
      </c>
      <c r="C21" s="938" t="s">
        <v>1174</v>
      </c>
      <c r="D21" s="931">
        <v>98986892</v>
      </c>
      <c r="E21" s="932">
        <v>3514</v>
      </c>
    </row>
    <row r="22" spans="2:5" ht="14.4">
      <c r="B22" s="938" t="s">
        <v>1175</v>
      </c>
      <c r="C22" s="938" t="s">
        <v>1176</v>
      </c>
      <c r="D22" s="931">
        <v>98414264</v>
      </c>
      <c r="E22" s="932">
        <v>2392</v>
      </c>
    </row>
    <row r="23" spans="2:5" ht="14.4">
      <c r="B23" s="938" t="s">
        <v>1177</v>
      </c>
      <c r="C23" s="938" t="s">
        <v>1178</v>
      </c>
      <c r="D23" s="931">
        <v>98986735</v>
      </c>
      <c r="E23" s="932">
        <v>2451</v>
      </c>
    </row>
    <row r="24" spans="2:5" ht="14.4">
      <c r="B24" s="938" t="s">
        <v>1179</v>
      </c>
      <c r="C24" s="938" t="s">
        <v>1180</v>
      </c>
      <c r="D24" s="931">
        <v>98414709</v>
      </c>
      <c r="E24" s="932">
        <v>3107</v>
      </c>
    </row>
    <row r="25" spans="2:5" ht="14.4">
      <c r="B25" s="938" t="s">
        <v>1181</v>
      </c>
      <c r="C25" s="938" t="s">
        <v>1182</v>
      </c>
      <c r="D25" s="931">
        <v>98987001</v>
      </c>
      <c r="E25" s="932">
        <v>3166</v>
      </c>
    </row>
    <row r="26" spans="2:5" ht="14.4">
      <c r="B26" s="938" t="s">
        <v>1183</v>
      </c>
      <c r="C26" s="938" t="s">
        <v>1184</v>
      </c>
      <c r="D26" s="931">
        <v>98414267</v>
      </c>
      <c r="E26" s="932">
        <v>2380</v>
      </c>
    </row>
    <row r="27" spans="2:5" ht="14.4">
      <c r="B27" s="938" t="s">
        <v>1185</v>
      </c>
      <c r="C27" s="938" t="s">
        <v>1186</v>
      </c>
      <c r="D27" s="931">
        <v>98986853</v>
      </c>
      <c r="E27" s="932">
        <v>2439</v>
      </c>
    </row>
    <row r="28" spans="2:5" ht="14.4">
      <c r="B28" s="938" t="s">
        <v>1187</v>
      </c>
      <c r="C28" s="938" t="s">
        <v>1188</v>
      </c>
      <c r="D28" s="931">
        <v>98414724</v>
      </c>
      <c r="E28" s="932">
        <v>3005</v>
      </c>
    </row>
    <row r="29" spans="2:5" ht="14.4">
      <c r="B29" s="938" t="s">
        <v>1189</v>
      </c>
      <c r="C29" s="938" t="s">
        <v>1190</v>
      </c>
      <c r="D29" s="931">
        <v>98928168</v>
      </c>
      <c r="E29" s="932">
        <v>3063</v>
      </c>
    </row>
    <row r="30" spans="2:5" ht="14.4">
      <c r="B30" s="938" t="s">
        <v>1191</v>
      </c>
      <c r="C30" s="938" t="s">
        <v>1192</v>
      </c>
      <c r="D30" s="931">
        <v>98414699</v>
      </c>
      <c r="E30" s="932">
        <v>2781</v>
      </c>
    </row>
    <row r="31" spans="2:5" ht="14.4">
      <c r="B31" s="938" t="s">
        <v>1193</v>
      </c>
      <c r="C31" s="938" t="s">
        <v>1194</v>
      </c>
      <c r="D31" s="931">
        <v>98986858</v>
      </c>
      <c r="E31" s="932">
        <v>2881</v>
      </c>
    </row>
    <row r="32" spans="2:5" ht="14.4">
      <c r="B32" s="938" t="s">
        <v>1195</v>
      </c>
      <c r="C32" s="938" t="s">
        <v>1196</v>
      </c>
      <c r="D32" s="931">
        <v>98414726</v>
      </c>
      <c r="E32" s="932">
        <v>3087</v>
      </c>
    </row>
    <row r="33" spans="2:5" ht="14.4">
      <c r="B33" s="938" t="s">
        <v>1197</v>
      </c>
      <c r="C33" s="938" t="s">
        <v>1198</v>
      </c>
      <c r="D33" s="931">
        <v>98987017</v>
      </c>
      <c r="E33" s="932">
        <v>3188</v>
      </c>
    </row>
    <row r="34" spans="2:5" ht="14.4">
      <c r="B34" s="938" t="s">
        <v>1199</v>
      </c>
      <c r="C34" s="938" t="s">
        <v>1200</v>
      </c>
      <c r="D34" s="931">
        <v>98414771</v>
      </c>
      <c r="E34" s="932">
        <v>3367</v>
      </c>
    </row>
    <row r="35" spans="2:5" ht="14.4">
      <c r="B35" s="938" t="s">
        <v>1201</v>
      </c>
      <c r="C35" s="938" t="s">
        <v>1202</v>
      </c>
      <c r="D35" s="931">
        <v>98987042</v>
      </c>
      <c r="E35" s="932">
        <v>3491</v>
      </c>
    </row>
  </sheetData>
  <mergeCells count="4">
    <mergeCell ref="E17:E18"/>
    <mergeCell ref="D17:D18"/>
    <mergeCell ref="B17:B18"/>
    <mergeCell ref="C17:C18"/>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tabColor rgb="FF002060"/>
  </sheetPr>
  <dimension ref="A1:BK205"/>
  <sheetViews>
    <sheetView zoomScale="70" zoomScaleNormal="70" workbookViewId="0">
      <selection activeCell="C24" sqref="C24"/>
    </sheetView>
  </sheetViews>
  <sheetFormatPr defaultRowHeight="13.2"/>
  <cols>
    <col min="1" max="1" width="9.6640625" customWidth="1"/>
    <col min="2" max="2" width="76.109375" bestFit="1" customWidth="1"/>
    <col min="3" max="3" width="184.109375" bestFit="1" customWidth="1"/>
    <col min="4" max="4" width="58" bestFit="1" customWidth="1"/>
    <col min="5" max="5" width="12" customWidth="1"/>
    <col min="6" max="6" width="40.88671875" bestFit="1" customWidth="1"/>
    <col min="7" max="63" width="8.88671875" style="936"/>
  </cols>
  <sheetData>
    <row r="1" spans="1:6" s="936" customFormat="1">
      <c r="A1" s="1132"/>
      <c r="B1" s="1132"/>
      <c r="C1" s="1132"/>
      <c r="D1" s="1132"/>
    </row>
    <row r="2" spans="1:6" s="936" customFormat="1">
      <c r="A2" s="1133"/>
      <c r="B2" s="1132"/>
      <c r="C2" s="1132"/>
      <c r="D2" s="1132"/>
    </row>
    <row r="3" spans="1:6" s="936" customFormat="1" ht="22.8">
      <c r="A3" s="1133"/>
      <c r="B3" s="1134"/>
      <c r="C3" s="1951" t="s">
        <v>1203</v>
      </c>
      <c r="D3" s="1132"/>
    </row>
    <row r="4" spans="1:6" s="936" customFormat="1" ht="34.200000000000003" customHeight="1">
      <c r="A4" s="1949" t="s">
        <v>1204</v>
      </c>
      <c r="B4" s="1950"/>
      <c r="C4" s="1950"/>
      <c r="D4" s="1132"/>
    </row>
    <row r="5" spans="1:6" s="936" customFormat="1" ht="40.799999999999997" customHeight="1">
      <c r="A5" s="1949" t="s">
        <v>1205</v>
      </c>
      <c r="B5" s="1950"/>
      <c r="C5" s="1950"/>
      <c r="D5" s="1135"/>
    </row>
    <row r="6" spans="1:6" s="936" customFormat="1">
      <c r="A6" s="1519"/>
      <c r="B6" s="1519"/>
      <c r="C6" s="1519"/>
      <c r="D6" s="1519"/>
    </row>
    <row r="7" spans="1:6">
      <c r="A7" s="1048"/>
      <c r="B7" s="1046"/>
      <c r="C7" s="1046"/>
      <c r="D7" s="1046"/>
    </row>
    <row r="8" spans="1:6">
      <c r="A8" s="1511" t="s">
        <v>1206</v>
      </c>
      <c r="B8" s="1511" t="s">
        <v>1207</v>
      </c>
      <c r="C8" s="1511" t="s">
        <v>1208</v>
      </c>
      <c r="D8" s="1511" t="s">
        <v>1209</v>
      </c>
      <c r="E8" s="1511" t="s">
        <v>1210</v>
      </c>
      <c r="F8" s="1511" t="s">
        <v>1211</v>
      </c>
    </row>
    <row r="9" spans="1:6">
      <c r="A9" s="1511"/>
      <c r="B9" s="1511"/>
      <c r="C9" s="1511"/>
      <c r="D9" s="1511"/>
      <c r="E9" s="1511"/>
      <c r="F9" s="1511"/>
    </row>
    <row r="10" spans="1:6">
      <c r="A10" s="1049" t="s">
        <v>1212</v>
      </c>
      <c r="B10" s="1052" t="s">
        <v>1213</v>
      </c>
      <c r="C10" s="1053" t="s">
        <v>1214</v>
      </c>
      <c r="D10" s="1054" t="s">
        <v>1215</v>
      </c>
      <c r="E10" s="1055">
        <v>989935</v>
      </c>
      <c r="F10" s="1055" t="s">
        <v>1216</v>
      </c>
    </row>
    <row r="11" spans="1:6">
      <c r="A11" s="1050"/>
      <c r="B11" s="1056" t="s">
        <v>1217</v>
      </c>
      <c r="C11" s="1057" t="s">
        <v>1218</v>
      </c>
      <c r="D11" s="1055" t="s">
        <v>1219</v>
      </c>
      <c r="E11" s="1055">
        <v>989991</v>
      </c>
      <c r="F11" s="1055" t="s">
        <v>1220</v>
      </c>
    </row>
    <row r="12" spans="1:6" ht="13.8">
      <c r="A12" s="1050"/>
      <c r="B12" s="1056" t="s">
        <v>1221</v>
      </c>
      <c r="C12" s="1057" t="s">
        <v>1222</v>
      </c>
      <c r="D12" s="1055" t="s">
        <v>1223</v>
      </c>
      <c r="E12" s="1055">
        <v>989400</v>
      </c>
      <c r="F12" s="1055" t="s">
        <v>1224</v>
      </c>
    </row>
    <row r="13" spans="1:6" ht="13.8">
      <c r="A13" s="1050"/>
      <c r="B13" s="1056" t="s">
        <v>1225</v>
      </c>
      <c r="C13" s="1048" t="s">
        <v>1226</v>
      </c>
      <c r="D13" s="1055" t="s">
        <v>1227</v>
      </c>
      <c r="E13" s="1055">
        <v>989401</v>
      </c>
      <c r="F13" s="1055" t="s">
        <v>1228</v>
      </c>
    </row>
    <row r="14" spans="1:6" ht="13.8">
      <c r="A14" s="1050"/>
      <c r="B14" s="1056"/>
      <c r="C14" s="1048"/>
      <c r="D14" s="1055" t="s">
        <v>1229</v>
      </c>
      <c r="E14" s="1055">
        <v>989402</v>
      </c>
      <c r="F14" s="1055" t="s">
        <v>1230</v>
      </c>
    </row>
    <row r="15" spans="1:6" ht="13.8">
      <c r="A15" s="1050"/>
      <c r="B15" s="1056"/>
      <c r="C15" s="1048" t="s">
        <v>1231</v>
      </c>
      <c r="D15" s="1055" t="s">
        <v>1232</v>
      </c>
      <c r="E15" s="1055">
        <v>989403</v>
      </c>
      <c r="F15" s="1055" t="s">
        <v>1233</v>
      </c>
    </row>
    <row r="16" spans="1:6" ht="13.8">
      <c r="A16" s="1050"/>
      <c r="B16" s="1056"/>
      <c r="C16" s="1048" t="s">
        <v>1234</v>
      </c>
      <c r="D16" s="1055" t="s">
        <v>1235</v>
      </c>
      <c r="E16" s="1055">
        <v>989404</v>
      </c>
      <c r="F16" s="1055" t="s">
        <v>1236</v>
      </c>
    </row>
    <row r="17" spans="1:6" ht="13.8">
      <c r="A17" s="1050"/>
      <c r="B17" s="1056"/>
      <c r="C17" s="1048" t="s">
        <v>1237</v>
      </c>
      <c r="D17" s="1055" t="s">
        <v>1238</v>
      </c>
      <c r="E17" s="1055">
        <v>989405</v>
      </c>
      <c r="F17" s="1055" t="s">
        <v>1239</v>
      </c>
    </row>
    <row r="18" spans="1:6" ht="13.8">
      <c r="A18" s="1050"/>
      <c r="B18" s="1056"/>
      <c r="C18" s="1048"/>
      <c r="D18" s="1055" t="s">
        <v>1240</v>
      </c>
      <c r="E18" s="1055">
        <v>989218</v>
      </c>
      <c r="F18" s="1055" t="s">
        <v>1241</v>
      </c>
    </row>
    <row r="19" spans="1:6" ht="13.8">
      <c r="A19" s="1050"/>
      <c r="B19" s="1056"/>
      <c r="C19" s="1056" t="s">
        <v>1231</v>
      </c>
      <c r="D19" s="1055" t="s">
        <v>1242</v>
      </c>
      <c r="E19" s="1055">
        <v>989406</v>
      </c>
      <c r="F19" s="1055" t="s">
        <v>1243</v>
      </c>
    </row>
    <row r="20" spans="1:6" ht="13.8">
      <c r="A20" s="1050"/>
      <c r="B20" s="1056"/>
      <c r="C20" s="1056" t="s">
        <v>1244</v>
      </c>
      <c r="D20" s="1055" t="s">
        <v>1245</v>
      </c>
      <c r="E20" s="1055">
        <v>989407</v>
      </c>
      <c r="F20" s="1055" t="s">
        <v>1246</v>
      </c>
    </row>
    <row r="21" spans="1:6" ht="13.8">
      <c r="A21" s="1050"/>
      <c r="B21" s="1056"/>
      <c r="C21" s="1056" t="s">
        <v>1247</v>
      </c>
      <c r="D21" s="1058" t="s">
        <v>1248</v>
      </c>
      <c r="E21" s="1055">
        <v>989408</v>
      </c>
      <c r="F21" s="1055" t="s">
        <v>1249</v>
      </c>
    </row>
    <row r="22" spans="1:6" ht="13.8">
      <c r="A22" s="1050"/>
      <c r="B22" s="1056"/>
      <c r="C22" s="1056" t="s">
        <v>1250</v>
      </c>
      <c r="D22" s="1058" t="s">
        <v>1251</v>
      </c>
      <c r="E22" s="1055">
        <v>989409</v>
      </c>
      <c r="F22" s="1055" t="s">
        <v>1252</v>
      </c>
    </row>
    <row r="23" spans="1:6" ht="13.8">
      <c r="A23" s="1050"/>
      <c r="B23" s="1056"/>
      <c r="C23" s="1056"/>
      <c r="D23" s="1058" t="s">
        <v>1253</v>
      </c>
      <c r="E23" s="1055">
        <v>989410</v>
      </c>
      <c r="F23" s="1055" t="s">
        <v>1254</v>
      </c>
    </row>
    <row r="24" spans="1:6" ht="13.8">
      <c r="A24" s="1050"/>
      <c r="B24" s="1056"/>
      <c r="C24" s="1048" t="s">
        <v>1255</v>
      </c>
      <c r="D24" s="1058" t="s">
        <v>1256</v>
      </c>
      <c r="E24" s="1055">
        <v>989411</v>
      </c>
      <c r="F24" s="1055" t="s">
        <v>1257</v>
      </c>
    </row>
    <row r="25" spans="1:6" ht="13.8">
      <c r="A25" s="1050"/>
      <c r="B25" s="1056"/>
      <c r="C25" s="1048" t="s">
        <v>1258</v>
      </c>
      <c r="D25" s="1058" t="s">
        <v>1259</v>
      </c>
      <c r="E25" s="1055">
        <v>989412</v>
      </c>
      <c r="F25" s="1055" t="s">
        <v>1260</v>
      </c>
    </row>
    <row r="26" spans="1:6" ht="13.8">
      <c r="A26" s="1050"/>
      <c r="B26" s="1056"/>
      <c r="C26" s="1048"/>
      <c r="D26" s="1058" t="s">
        <v>1261</v>
      </c>
      <c r="E26" s="1055">
        <v>989413</v>
      </c>
      <c r="F26" s="1055" t="s">
        <v>1262</v>
      </c>
    </row>
    <row r="27" spans="1:6" ht="13.8">
      <c r="A27" s="1050"/>
      <c r="B27" s="1056"/>
      <c r="C27" s="1048"/>
      <c r="D27" s="1058" t="s">
        <v>1263</v>
      </c>
      <c r="E27" s="1055">
        <v>989414</v>
      </c>
      <c r="F27" s="1055" t="s">
        <v>1264</v>
      </c>
    </row>
    <row r="28" spans="1:6" ht="13.8">
      <c r="A28" s="1050"/>
      <c r="B28" s="1056"/>
      <c r="C28" s="1048"/>
      <c r="D28" s="1058" t="s">
        <v>1265</v>
      </c>
      <c r="E28" s="1055">
        <v>989175</v>
      </c>
      <c r="F28" s="1059" t="s">
        <v>1266</v>
      </c>
    </row>
    <row r="29" spans="1:6" ht="13.8">
      <c r="A29" s="1050"/>
      <c r="B29" s="1056"/>
      <c r="C29" s="1060" t="s">
        <v>1267</v>
      </c>
      <c r="D29" s="1058" t="s">
        <v>1268</v>
      </c>
      <c r="E29" s="1055">
        <v>989176</v>
      </c>
      <c r="F29" s="1059" t="s">
        <v>1269</v>
      </c>
    </row>
    <row r="30" spans="1:6" ht="13.8">
      <c r="A30" s="1061"/>
      <c r="B30" s="1062"/>
      <c r="C30" s="1063" t="s">
        <v>1270</v>
      </c>
      <c r="D30" s="1064" t="s">
        <v>1271</v>
      </c>
      <c r="E30" s="1065">
        <v>988780</v>
      </c>
      <c r="F30" s="1066" t="s">
        <v>1272</v>
      </c>
    </row>
    <row r="31" spans="1:6" ht="13.8">
      <c r="A31" s="1050"/>
      <c r="B31" s="1056"/>
      <c r="C31" s="1056" t="s">
        <v>1273</v>
      </c>
      <c r="D31" s="1058" t="s">
        <v>1274</v>
      </c>
      <c r="E31" s="1065">
        <v>988781</v>
      </c>
      <c r="F31" s="1059" t="s">
        <v>1275</v>
      </c>
    </row>
    <row r="32" spans="1:6" ht="13.8">
      <c r="A32" s="1050"/>
      <c r="B32" s="1056"/>
      <c r="C32" s="1056"/>
      <c r="D32" s="1058" t="s">
        <v>1276</v>
      </c>
      <c r="E32" s="1065">
        <v>988782</v>
      </c>
      <c r="F32" s="1059" t="s">
        <v>1277</v>
      </c>
    </row>
    <row r="33" spans="1:6" ht="13.8">
      <c r="A33" s="1050"/>
      <c r="B33" s="1056"/>
      <c r="C33" s="1056"/>
      <c r="D33" s="1058" t="s">
        <v>1278</v>
      </c>
      <c r="E33" s="1065"/>
      <c r="F33" s="1059"/>
    </row>
    <row r="34" spans="1:6" ht="13.8">
      <c r="A34" s="1050"/>
      <c r="B34" s="1056"/>
      <c r="C34" s="1056"/>
      <c r="D34" s="1058" t="s">
        <v>1279</v>
      </c>
      <c r="E34" s="1065"/>
      <c r="F34" s="1059"/>
    </row>
    <row r="35" spans="1:6" ht="13.8">
      <c r="A35" s="1050"/>
      <c r="B35" s="1056"/>
      <c r="C35" s="1056"/>
      <c r="D35" s="1058" t="s">
        <v>1280</v>
      </c>
      <c r="E35" s="1065"/>
      <c r="F35" s="1059"/>
    </row>
    <row r="36" spans="1:6">
      <c r="A36" s="1050"/>
      <c r="B36" s="1056"/>
      <c r="C36" s="1052" t="s">
        <v>1281</v>
      </c>
      <c r="D36" s="1067" t="s">
        <v>1282</v>
      </c>
      <c r="E36" s="1055">
        <v>989981</v>
      </c>
      <c r="F36" s="1055" t="s">
        <v>1283</v>
      </c>
    </row>
    <row r="37" spans="1:6">
      <c r="A37" s="1050"/>
      <c r="B37" s="1056"/>
      <c r="C37" s="1068"/>
      <c r="D37" s="1067" t="s">
        <v>1284</v>
      </c>
      <c r="E37" s="1055">
        <v>989616</v>
      </c>
      <c r="F37" s="1069"/>
    </row>
    <row r="38" spans="1:6">
      <c r="A38" s="1050"/>
      <c r="B38" s="1056"/>
      <c r="C38" s="1068"/>
      <c r="D38" s="1067" t="s">
        <v>1285</v>
      </c>
      <c r="E38" s="1054">
        <v>985100</v>
      </c>
      <c r="F38" s="1055" t="s">
        <v>1286</v>
      </c>
    </row>
    <row r="39" spans="1:6">
      <c r="A39" s="1050"/>
      <c r="B39" s="1056"/>
      <c r="C39" s="1068"/>
      <c r="D39" s="1067" t="s">
        <v>1287</v>
      </c>
      <c r="E39" s="1054">
        <v>989086</v>
      </c>
      <c r="F39" s="1055" t="s">
        <v>1288</v>
      </c>
    </row>
    <row r="40" spans="1:6">
      <c r="A40" s="1050"/>
      <c r="B40" s="1056"/>
      <c r="C40" s="1070"/>
      <c r="D40" s="1067" t="s">
        <v>1289</v>
      </c>
      <c r="E40" s="1055">
        <v>989085</v>
      </c>
      <c r="F40" s="1055" t="s">
        <v>1290</v>
      </c>
    </row>
    <row r="41" spans="1:6">
      <c r="A41" s="1050"/>
      <c r="B41" s="1056"/>
      <c r="C41" s="1052" t="s">
        <v>1291</v>
      </c>
      <c r="D41" s="1054" t="s">
        <v>1292</v>
      </c>
      <c r="E41" s="1055">
        <v>989980</v>
      </c>
      <c r="F41" s="1071" t="s">
        <v>1293</v>
      </c>
    </row>
    <row r="42" spans="1:6">
      <c r="A42" s="1050"/>
      <c r="B42" s="1056"/>
      <c r="C42" s="1048"/>
      <c r="D42" s="1055" t="s">
        <v>1294</v>
      </c>
      <c r="E42" s="1055">
        <v>989979</v>
      </c>
      <c r="F42" s="1071" t="s">
        <v>1295</v>
      </c>
    </row>
    <row r="43" spans="1:6">
      <c r="A43" s="1050"/>
      <c r="B43" s="1056"/>
      <c r="C43" s="1052" t="s">
        <v>1296</v>
      </c>
      <c r="D43" s="1055" t="s">
        <v>1297</v>
      </c>
      <c r="E43" s="1065"/>
      <c r="F43" s="1059" t="s">
        <v>1298</v>
      </c>
    </row>
    <row r="44" spans="1:6">
      <c r="A44" s="1050"/>
      <c r="B44" s="1056"/>
      <c r="C44" s="1048"/>
      <c r="D44" s="1055" t="s">
        <v>1299</v>
      </c>
      <c r="E44" s="1065"/>
      <c r="F44" s="1059" t="s">
        <v>1300</v>
      </c>
    </row>
    <row r="45" spans="1:6">
      <c r="A45" s="1050"/>
      <c r="B45" s="1056"/>
      <c r="C45" s="1048"/>
      <c r="D45" s="1055" t="s">
        <v>1301</v>
      </c>
      <c r="E45" s="1065"/>
      <c r="F45" s="1059" t="s">
        <v>1302</v>
      </c>
    </row>
    <row r="46" spans="1:6">
      <c r="A46" s="1050"/>
      <c r="B46" s="1056"/>
      <c r="C46" s="1048"/>
      <c r="D46" s="1055" t="s">
        <v>1303</v>
      </c>
      <c r="E46" s="1065"/>
      <c r="F46" s="1059"/>
    </row>
    <row r="47" spans="1:6">
      <c r="A47" s="1050"/>
      <c r="B47" s="1056"/>
      <c r="C47" s="1048"/>
      <c r="D47" s="1055" t="s">
        <v>1304</v>
      </c>
      <c r="E47" s="1065"/>
      <c r="F47" s="1059"/>
    </row>
    <row r="48" spans="1:6">
      <c r="A48" s="1049" t="s">
        <v>1305</v>
      </c>
      <c r="B48" s="1052" t="s">
        <v>1306</v>
      </c>
      <c r="C48" s="1514" t="s">
        <v>1307</v>
      </c>
      <c r="D48" s="1047" t="s">
        <v>1308</v>
      </c>
      <c r="E48" s="1072">
        <v>988935</v>
      </c>
      <c r="F48" s="1073" t="s">
        <v>1309</v>
      </c>
    </row>
    <row r="49" spans="1:6" ht="15">
      <c r="A49" s="1050"/>
      <c r="B49" s="1056"/>
      <c r="C49" s="1515"/>
      <c r="D49" s="1048" t="s">
        <v>1310</v>
      </c>
      <c r="E49" s="1075"/>
      <c r="F49" s="1076"/>
    </row>
    <row r="50" spans="1:6" ht="15">
      <c r="A50" s="1050"/>
      <c r="B50" s="1056"/>
      <c r="C50" s="1516"/>
      <c r="D50" s="1077"/>
      <c r="E50" s="1078"/>
      <c r="F50" s="1079"/>
    </row>
    <row r="51" spans="1:6">
      <c r="A51" s="1049" t="s">
        <v>1311</v>
      </c>
      <c r="B51" s="1080" t="s">
        <v>1312</v>
      </c>
      <c r="C51" s="1081" t="s">
        <v>1313</v>
      </c>
      <c r="D51" s="1082" t="s">
        <v>1314</v>
      </c>
      <c r="E51" s="1083">
        <v>989619</v>
      </c>
      <c r="F51" s="1055" t="s">
        <v>1315</v>
      </c>
    </row>
    <row r="52" spans="1:6" ht="15.6">
      <c r="A52" s="1050"/>
      <c r="B52" s="1084"/>
      <c r="C52" s="1085" t="s">
        <v>1316</v>
      </c>
      <c r="D52" s="1086" t="s">
        <v>1317</v>
      </c>
      <c r="E52" s="1054">
        <v>989303</v>
      </c>
      <c r="F52" s="1055" t="s">
        <v>1318</v>
      </c>
    </row>
    <row r="53" spans="1:6" ht="15">
      <c r="A53" s="1050"/>
      <c r="B53" s="1084"/>
      <c r="C53" s="1056" t="s">
        <v>1319</v>
      </c>
      <c r="D53" s="1087" t="s">
        <v>1320</v>
      </c>
      <c r="E53" s="1055">
        <v>989304</v>
      </c>
      <c r="F53" s="1055" t="s">
        <v>1321</v>
      </c>
    </row>
    <row r="54" spans="1:6">
      <c r="A54" s="1050"/>
      <c r="B54" s="1056"/>
      <c r="C54" s="1088"/>
      <c r="D54" s="1087" t="s">
        <v>1322</v>
      </c>
      <c r="E54" s="1054">
        <v>989305</v>
      </c>
      <c r="F54" s="1055" t="s">
        <v>1323</v>
      </c>
    </row>
    <row r="55" spans="1:6">
      <c r="A55" s="1050"/>
      <c r="B55" s="1056"/>
      <c r="C55" s="1088"/>
      <c r="D55" s="1087" t="s">
        <v>1324</v>
      </c>
      <c r="E55" s="1055">
        <v>989306</v>
      </c>
      <c r="F55" s="1055" t="s">
        <v>1325</v>
      </c>
    </row>
    <row r="56" spans="1:6">
      <c r="A56" s="1050"/>
      <c r="B56" s="1056"/>
      <c r="C56" s="1089"/>
      <c r="D56" s="1087" t="s">
        <v>1326</v>
      </c>
      <c r="E56" s="1054">
        <v>989307</v>
      </c>
      <c r="F56" s="1069"/>
    </row>
    <row r="57" spans="1:6">
      <c r="A57" s="1050"/>
      <c r="B57" s="1056"/>
      <c r="C57" s="1089"/>
      <c r="D57" s="1086" t="s">
        <v>1327</v>
      </c>
      <c r="E57" s="1054">
        <v>989308</v>
      </c>
      <c r="F57" s="1055" t="s">
        <v>1328</v>
      </c>
    </row>
    <row r="58" spans="1:6">
      <c r="A58" s="1050"/>
      <c r="B58" s="1056"/>
      <c r="C58" s="1090" t="s">
        <v>1329</v>
      </c>
      <c r="D58" s="1087" t="s">
        <v>1330</v>
      </c>
      <c r="E58" s="1054">
        <v>989309</v>
      </c>
      <c r="F58" s="1055" t="s">
        <v>1331</v>
      </c>
    </row>
    <row r="59" spans="1:6">
      <c r="A59" s="1050"/>
      <c r="B59" s="1056"/>
      <c r="C59" s="1089"/>
      <c r="D59" s="1087" t="s">
        <v>1332</v>
      </c>
      <c r="E59" s="1055">
        <v>989310</v>
      </c>
      <c r="F59" s="1055" t="s">
        <v>1333</v>
      </c>
    </row>
    <row r="60" spans="1:6">
      <c r="A60" s="1050"/>
      <c r="B60" s="1056"/>
      <c r="C60" s="1090"/>
      <c r="D60" s="1087" t="s">
        <v>1334</v>
      </c>
      <c r="E60" s="1054">
        <v>989311</v>
      </c>
      <c r="F60" s="1055" t="s">
        <v>1335</v>
      </c>
    </row>
    <row r="61" spans="1:6">
      <c r="A61" s="1050"/>
      <c r="B61" s="1056"/>
      <c r="C61" s="1048"/>
      <c r="D61" s="1058" t="s">
        <v>1336</v>
      </c>
      <c r="E61" s="1055">
        <v>989312</v>
      </c>
      <c r="F61" s="1091"/>
    </row>
    <row r="62" spans="1:6" ht="15.6">
      <c r="A62" s="1050"/>
      <c r="B62" s="1068"/>
      <c r="C62" s="1092"/>
      <c r="D62" s="1087" t="s">
        <v>1337</v>
      </c>
      <c r="E62" s="1054">
        <v>989313</v>
      </c>
      <c r="F62" s="1055" t="s">
        <v>1338</v>
      </c>
    </row>
    <row r="63" spans="1:6">
      <c r="A63" s="1050"/>
      <c r="B63" s="1068"/>
      <c r="C63" s="1089"/>
      <c r="D63" s="1087" t="s">
        <v>1339</v>
      </c>
      <c r="E63" s="1055">
        <v>989314</v>
      </c>
      <c r="F63" s="1055" t="s">
        <v>1340</v>
      </c>
    </row>
    <row r="64" spans="1:6">
      <c r="A64" s="1050"/>
      <c r="B64" s="1068"/>
      <c r="C64" s="1089"/>
      <c r="D64" s="1087" t="s">
        <v>1341</v>
      </c>
      <c r="E64" s="1054">
        <v>989315</v>
      </c>
      <c r="F64" s="1091"/>
    </row>
    <row r="65" spans="1:6">
      <c r="A65" s="1050"/>
      <c r="B65" s="1068"/>
      <c r="C65" s="1089"/>
      <c r="D65" s="1087" t="s">
        <v>1342</v>
      </c>
      <c r="E65" s="1055">
        <v>989316</v>
      </c>
      <c r="F65" s="1055" t="s">
        <v>1343</v>
      </c>
    </row>
    <row r="66" spans="1:6">
      <c r="A66" s="1050"/>
      <c r="B66" s="1068"/>
      <c r="C66" s="1090" t="s">
        <v>1344</v>
      </c>
      <c r="D66" s="1087" t="s">
        <v>1345</v>
      </c>
      <c r="E66" s="1054">
        <v>989317</v>
      </c>
      <c r="F66" s="1055" t="s">
        <v>1346</v>
      </c>
    </row>
    <row r="67" spans="1:6">
      <c r="A67" s="1050"/>
      <c r="B67" s="1056"/>
      <c r="C67" s="1090" t="s">
        <v>1347</v>
      </c>
      <c r="D67" s="1086" t="s">
        <v>1348</v>
      </c>
      <c r="E67" s="1054">
        <v>989318</v>
      </c>
      <c r="F67" s="1055" t="s">
        <v>1349</v>
      </c>
    </row>
    <row r="68" spans="1:6">
      <c r="A68" s="1050"/>
      <c r="B68" s="1056"/>
      <c r="C68" s="1089"/>
      <c r="D68" s="1087" t="s">
        <v>1350</v>
      </c>
      <c r="E68" s="1054">
        <v>989319</v>
      </c>
      <c r="F68" s="1055" t="s">
        <v>1351</v>
      </c>
    </row>
    <row r="69" spans="1:6">
      <c r="A69" s="1051"/>
      <c r="B69" s="1054"/>
      <c r="C69" s="1093"/>
      <c r="D69" s="1087" t="s">
        <v>1352</v>
      </c>
      <c r="E69" s="1055">
        <v>989320</v>
      </c>
      <c r="F69" s="1055" t="s">
        <v>1353</v>
      </c>
    </row>
    <row r="70" spans="1:6">
      <c r="A70" s="1050" t="s">
        <v>1354</v>
      </c>
      <c r="B70" s="1052" t="s">
        <v>1355</v>
      </c>
      <c r="C70" s="1081" t="s">
        <v>1356</v>
      </c>
      <c r="D70" s="1082" t="s">
        <v>1317</v>
      </c>
      <c r="E70" s="1054">
        <v>989321</v>
      </c>
      <c r="F70" s="1055" t="s">
        <v>1357</v>
      </c>
    </row>
    <row r="71" spans="1:6" ht="15">
      <c r="A71" s="1050"/>
      <c r="B71" s="1084"/>
      <c r="C71" s="1090" t="s">
        <v>1358</v>
      </c>
      <c r="D71" s="1082" t="s">
        <v>1320</v>
      </c>
      <c r="E71" s="1055">
        <v>989322</v>
      </c>
      <c r="F71" s="1055" t="s">
        <v>1359</v>
      </c>
    </row>
    <row r="72" spans="1:6" ht="15">
      <c r="A72" s="1050"/>
      <c r="B72" s="1084" t="s">
        <v>1360</v>
      </c>
      <c r="C72" s="1088"/>
      <c r="D72" s="1082" t="s">
        <v>1322</v>
      </c>
      <c r="E72" s="1054">
        <v>989323</v>
      </c>
      <c r="F72" s="1055" t="s">
        <v>1361</v>
      </c>
    </row>
    <row r="73" spans="1:6">
      <c r="A73" s="1050"/>
      <c r="B73" s="1056" t="s">
        <v>1362</v>
      </c>
      <c r="C73" s="1088"/>
      <c r="D73" s="1082" t="s">
        <v>1324</v>
      </c>
      <c r="E73" s="1055">
        <v>989324</v>
      </c>
      <c r="F73" s="1055" t="s">
        <v>1363</v>
      </c>
    </row>
    <row r="74" spans="1:6">
      <c r="A74" s="1050"/>
      <c r="B74" s="1056"/>
      <c r="C74" s="1088"/>
      <c r="D74" s="1082" t="s">
        <v>1364</v>
      </c>
      <c r="E74" s="1054">
        <v>989325</v>
      </c>
      <c r="F74" s="1055" t="s">
        <v>1365</v>
      </c>
    </row>
    <row r="75" spans="1:6">
      <c r="A75" s="1050"/>
      <c r="B75" s="1056"/>
      <c r="C75" s="1089"/>
      <c r="D75" s="1082" t="s">
        <v>1366</v>
      </c>
      <c r="E75" s="1055">
        <v>989326</v>
      </c>
      <c r="F75" s="1055" t="s">
        <v>1367</v>
      </c>
    </row>
    <row r="76" spans="1:6">
      <c r="A76" s="1050"/>
      <c r="B76" s="1056"/>
      <c r="C76" s="1090" t="s">
        <v>1329</v>
      </c>
      <c r="D76" s="1082" t="s">
        <v>1368</v>
      </c>
      <c r="E76" s="1054">
        <v>989327</v>
      </c>
      <c r="F76" s="1055" t="s">
        <v>1369</v>
      </c>
    </row>
    <row r="77" spans="1:6">
      <c r="A77" s="1050"/>
      <c r="B77" s="1056"/>
      <c r="C77" s="1056"/>
      <c r="D77" s="1082" t="s">
        <v>1370</v>
      </c>
      <c r="E77" s="1055">
        <v>989328</v>
      </c>
      <c r="F77" s="1055" t="s">
        <v>1371</v>
      </c>
    </row>
    <row r="78" spans="1:6">
      <c r="A78" s="1050"/>
      <c r="B78" s="1056"/>
      <c r="C78" s="1056"/>
      <c r="D78" s="1082" t="s">
        <v>1337</v>
      </c>
      <c r="E78" s="1054">
        <v>989329</v>
      </c>
      <c r="F78" s="1055" t="s">
        <v>1372</v>
      </c>
    </row>
    <row r="79" spans="1:6">
      <c r="A79" s="1050"/>
      <c r="B79" s="1056"/>
      <c r="C79" s="1088"/>
      <c r="D79" s="1082" t="s">
        <v>1339</v>
      </c>
      <c r="E79" s="1055">
        <v>989330</v>
      </c>
      <c r="F79" s="1055" t="s">
        <v>1373</v>
      </c>
    </row>
    <row r="80" spans="1:6">
      <c r="A80" s="1050"/>
      <c r="B80" s="1056"/>
      <c r="C80" s="1089"/>
      <c r="D80" s="1082" t="s">
        <v>1374</v>
      </c>
      <c r="E80" s="1054">
        <v>989331</v>
      </c>
      <c r="F80" s="1055" t="s">
        <v>1375</v>
      </c>
    </row>
    <row r="81" spans="1:6">
      <c r="A81" s="1050"/>
      <c r="B81" s="1056"/>
      <c r="C81" s="1088"/>
      <c r="D81" s="1082" t="s">
        <v>1376</v>
      </c>
      <c r="E81" s="1055">
        <v>989332</v>
      </c>
      <c r="F81" s="1055" t="s">
        <v>1377</v>
      </c>
    </row>
    <row r="82" spans="1:6">
      <c r="A82" s="1050"/>
      <c r="B82" s="1056"/>
      <c r="C82" s="1056"/>
      <c r="D82" s="1082" t="s">
        <v>1378</v>
      </c>
      <c r="E82" s="1054">
        <v>989333</v>
      </c>
      <c r="F82" s="1055" t="s">
        <v>1379</v>
      </c>
    </row>
    <row r="83" spans="1:6">
      <c r="A83" s="1050"/>
      <c r="B83" s="1056"/>
      <c r="C83" s="1088"/>
      <c r="D83" s="1082" t="s">
        <v>1380</v>
      </c>
      <c r="E83" s="1055">
        <v>989334</v>
      </c>
      <c r="F83" s="1055" t="s">
        <v>1381</v>
      </c>
    </row>
    <row r="84" spans="1:6">
      <c r="A84" s="1050"/>
      <c r="B84" s="1056"/>
      <c r="C84" s="1056"/>
      <c r="D84" s="1082" t="s">
        <v>1382</v>
      </c>
      <c r="E84" s="1054">
        <v>989335</v>
      </c>
      <c r="F84" s="1055" t="s">
        <v>1383</v>
      </c>
    </row>
    <row r="85" spans="1:6">
      <c r="A85" s="1050"/>
      <c r="B85" s="1056"/>
      <c r="C85" s="1056"/>
      <c r="D85" s="1067" t="s">
        <v>1384</v>
      </c>
      <c r="E85" s="1055">
        <v>989336</v>
      </c>
      <c r="F85" s="1055" t="s">
        <v>1385</v>
      </c>
    </row>
    <row r="86" spans="1:6">
      <c r="A86" s="1050"/>
      <c r="B86" s="1056"/>
      <c r="C86" s="1056"/>
      <c r="D86" s="1094" t="s">
        <v>1386</v>
      </c>
      <c r="E86" s="1054">
        <v>989337</v>
      </c>
      <c r="F86" s="1055" t="s">
        <v>1387</v>
      </c>
    </row>
    <row r="87" spans="1:6">
      <c r="A87" s="1050"/>
      <c r="B87" s="1056"/>
      <c r="C87" s="1048"/>
      <c r="D87" s="1095" t="s">
        <v>1388</v>
      </c>
      <c r="E87" s="1054">
        <v>989066</v>
      </c>
      <c r="F87" s="1055" t="s">
        <v>1389</v>
      </c>
    </row>
    <row r="88" spans="1:6">
      <c r="A88" s="1050"/>
      <c r="B88" s="1056"/>
      <c r="C88" s="1048"/>
      <c r="D88" s="1096"/>
      <c r="E88" s="1054"/>
      <c r="F88" s="1055"/>
    </row>
    <row r="89" spans="1:6">
      <c r="A89" s="1050"/>
      <c r="B89" s="1056"/>
      <c r="C89" s="1056"/>
      <c r="D89" s="1096"/>
      <c r="E89" s="1054"/>
      <c r="F89" s="1055"/>
    </row>
    <row r="90" spans="1:6">
      <c r="A90" s="1050"/>
      <c r="B90" s="1068" t="s">
        <v>1390</v>
      </c>
      <c r="C90" s="1056" t="s">
        <v>1391</v>
      </c>
      <c r="D90" s="1096" t="s">
        <v>1392</v>
      </c>
      <c r="E90" s="1054"/>
      <c r="F90" s="1055" t="s">
        <v>1393</v>
      </c>
    </row>
    <row r="91" spans="1:6">
      <c r="A91" s="1050"/>
      <c r="B91" s="1068" t="s">
        <v>1394</v>
      </c>
      <c r="C91" s="1048" t="s">
        <v>1395</v>
      </c>
      <c r="D91" s="1097"/>
      <c r="E91" s="1054"/>
      <c r="F91" s="1055" t="s">
        <v>1396</v>
      </c>
    </row>
    <row r="92" spans="1:6">
      <c r="A92" s="1050"/>
      <c r="B92" s="1070" t="s">
        <v>1397</v>
      </c>
      <c r="C92" s="1077" t="s">
        <v>1398</v>
      </c>
      <c r="D92" s="1054"/>
      <c r="E92" s="1054"/>
      <c r="F92" s="1055" t="s">
        <v>1399</v>
      </c>
    </row>
    <row r="93" spans="1:6">
      <c r="A93" s="1050" t="s">
        <v>1400</v>
      </c>
      <c r="B93" s="1068" t="s">
        <v>1401</v>
      </c>
      <c r="C93" s="1090" t="s">
        <v>1402</v>
      </c>
      <c r="D93" s="1098" t="s">
        <v>1317</v>
      </c>
      <c r="E93" s="1054">
        <v>989338</v>
      </c>
      <c r="F93" s="1054" t="s">
        <v>1403</v>
      </c>
    </row>
    <row r="94" spans="1:6" ht="13.8">
      <c r="A94" s="1050"/>
      <c r="B94" s="1056"/>
      <c r="C94" s="1099" t="s">
        <v>1316</v>
      </c>
      <c r="D94" s="1100" t="s">
        <v>1320</v>
      </c>
      <c r="E94" s="1054">
        <v>989339</v>
      </c>
      <c r="F94" s="1055" t="s">
        <v>1404</v>
      </c>
    </row>
    <row r="95" spans="1:6">
      <c r="A95" s="1050"/>
      <c r="B95" s="1056" t="s">
        <v>1405</v>
      </c>
      <c r="C95" s="1056" t="s">
        <v>1319</v>
      </c>
      <c r="D95" s="1101" t="s">
        <v>1322</v>
      </c>
      <c r="E95" s="1055">
        <v>989340</v>
      </c>
      <c r="F95" s="1055" t="s">
        <v>1406</v>
      </c>
    </row>
    <row r="96" spans="1:6">
      <c r="A96" s="1050"/>
      <c r="B96" s="1056"/>
      <c r="C96" s="1088"/>
      <c r="D96" s="1101" t="s">
        <v>1324</v>
      </c>
      <c r="E96" s="1054">
        <v>989341</v>
      </c>
      <c r="F96" s="1055" t="s">
        <v>1407</v>
      </c>
    </row>
    <row r="97" spans="1:6">
      <c r="A97" s="1050"/>
      <c r="B97" s="1056"/>
      <c r="C97" s="1088"/>
      <c r="D97" s="1101" t="s">
        <v>1364</v>
      </c>
      <c r="E97" s="1055">
        <v>989342</v>
      </c>
      <c r="F97" s="1055" t="s">
        <v>1408</v>
      </c>
    </row>
    <row r="98" spans="1:6">
      <c r="A98" s="1050"/>
      <c r="B98" s="1056"/>
      <c r="C98" s="1089"/>
      <c r="D98" s="1101" t="s">
        <v>1366</v>
      </c>
      <c r="E98" s="1054">
        <v>989343</v>
      </c>
      <c r="F98" s="1055" t="s">
        <v>1409</v>
      </c>
    </row>
    <row r="99" spans="1:6">
      <c r="A99" s="1050"/>
      <c r="B99" s="1056"/>
      <c r="C99" s="1090" t="s">
        <v>1329</v>
      </c>
      <c r="D99" s="1101" t="s">
        <v>1368</v>
      </c>
      <c r="E99" s="1055">
        <v>989344</v>
      </c>
      <c r="F99" s="1055" t="s">
        <v>1410</v>
      </c>
    </row>
    <row r="100" spans="1:6">
      <c r="A100" s="1050"/>
      <c r="B100" s="1056"/>
      <c r="C100" s="1056"/>
      <c r="D100" s="1101" t="s">
        <v>1370</v>
      </c>
      <c r="E100" s="1054">
        <v>989345</v>
      </c>
      <c r="F100" s="1055" t="s">
        <v>1411</v>
      </c>
    </row>
    <row r="101" spans="1:6">
      <c r="A101" s="1050"/>
      <c r="B101" s="1056"/>
      <c r="C101" s="1056"/>
      <c r="D101" s="1101" t="s">
        <v>1337</v>
      </c>
      <c r="E101" s="1055">
        <v>989346</v>
      </c>
      <c r="F101" s="1055" t="s">
        <v>1412</v>
      </c>
    </row>
    <row r="102" spans="1:6">
      <c r="A102" s="1050"/>
      <c r="B102" s="1056"/>
      <c r="C102" s="1056"/>
      <c r="D102" s="1101" t="s">
        <v>1339</v>
      </c>
      <c r="E102" s="1054">
        <v>989347</v>
      </c>
      <c r="F102" s="1055" t="s">
        <v>1413</v>
      </c>
    </row>
    <row r="103" spans="1:6">
      <c r="A103" s="1050"/>
      <c r="B103" s="1056"/>
      <c r="C103" s="1089"/>
      <c r="D103" s="1101" t="s">
        <v>1374</v>
      </c>
      <c r="E103" s="1055">
        <v>989348</v>
      </c>
      <c r="F103" s="1055" t="s">
        <v>1414</v>
      </c>
    </row>
    <row r="104" spans="1:6">
      <c r="A104" s="1050"/>
      <c r="B104" s="1056"/>
      <c r="C104" s="1089"/>
      <c r="D104" s="1101" t="s">
        <v>1376</v>
      </c>
      <c r="E104" s="1054">
        <v>989349</v>
      </c>
      <c r="F104" s="1055" t="s">
        <v>1415</v>
      </c>
    </row>
    <row r="105" spans="1:6">
      <c r="A105" s="1050"/>
      <c r="B105" s="1056"/>
      <c r="C105" s="1089"/>
      <c r="D105" s="1101" t="s">
        <v>1378</v>
      </c>
      <c r="E105" s="1055">
        <v>989350</v>
      </c>
      <c r="F105" s="1055" t="s">
        <v>1416</v>
      </c>
    </row>
    <row r="106" spans="1:6">
      <c r="A106" s="1050"/>
      <c r="B106" s="1056"/>
      <c r="C106" s="1089"/>
      <c r="D106" s="1101" t="s">
        <v>1380</v>
      </c>
      <c r="E106" s="1054">
        <v>989351</v>
      </c>
      <c r="F106" s="1055" t="s">
        <v>1417</v>
      </c>
    </row>
    <row r="107" spans="1:6">
      <c r="A107" s="1050"/>
      <c r="B107" s="1056"/>
      <c r="C107" s="1089"/>
      <c r="D107" s="1101" t="s">
        <v>1382</v>
      </c>
      <c r="E107" s="1055">
        <v>989352</v>
      </c>
      <c r="F107" s="1055" t="s">
        <v>1418</v>
      </c>
    </row>
    <row r="108" spans="1:6">
      <c r="A108" s="1050"/>
      <c r="B108" s="1056"/>
      <c r="C108" s="1089"/>
      <c r="D108" s="1101" t="s">
        <v>1384</v>
      </c>
      <c r="E108" s="1054">
        <v>989353</v>
      </c>
      <c r="F108" s="1055" t="s">
        <v>1419</v>
      </c>
    </row>
    <row r="109" spans="1:6">
      <c r="A109" s="1051"/>
      <c r="B109" s="1054"/>
      <c r="C109" s="1093"/>
      <c r="D109" s="1100" t="s">
        <v>1386</v>
      </c>
      <c r="E109" s="1055">
        <v>989354</v>
      </c>
      <c r="F109" s="1055" t="s">
        <v>1420</v>
      </c>
    </row>
    <row r="110" spans="1:6">
      <c r="A110" s="1049" t="s">
        <v>1421</v>
      </c>
      <c r="B110" s="1068" t="s">
        <v>1422</v>
      </c>
      <c r="C110" s="1081" t="s">
        <v>1423</v>
      </c>
      <c r="D110" s="1101" t="s">
        <v>1317</v>
      </c>
      <c r="E110" s="1054">
        <v>989355</v>
      </c>
      <c r="F110" s="1055" t="s">
        <v>1424</v>
      </c>
    </row>
    <row r="111" spans="1:6">
      <c r="A111" s="1050"/>
      <c r="B111" s="1056"/>
      <c r="C111" s="1056"/>
      <c r="D111" s="1101" t="s">
        <v>1320</v>
      </c>
      <c r="E111" s="1055">
        <v>989356</v>
      </c>
      <c r="F111" s="1055" t="s">
        <v>1425</v>
      </c>
    </row>
    <row r="112" spans="1:6">
      <c r="A112" s="1050"/>
      <c r="B112" s="1056"/>
      <c r="C112" s="1088"/>
      <c r="D112" s="1101" t="s">
        <v>1322</v>
      </c>
      <c r="E112" s="1054">
        <v>989357</v>
      </c>
      <c r="F112" s="1055" t="s">
        <v>1426</v>
      </c>
    </row>
    <row r="113" spans="1:6">
      <c r="A113" s="1050"/>
      <c r="B113" s="1056"/>
      <c r="C113" s="1088"/>
      <c r="D113" s="1101" t="s">
        <v>1324</v>
      </c>
      <c r="E113" s="1055">
        <v>989358</v>
      </c>
      <c r="F113" s="1055" t="s">
        <v>1427</v>
      </c>
    </row>
    <row r="114" spans="1:6">
      <c r="A114" s="1050"/>
      <c r="B114" s="1056"/>
      <c r="C114" s="1089"/>
      <c r="D114" s="1101" t="s">
        <v>1364</v>
      </c>
      <c r="E114" s="1054">
        <v>989359</v>
      </c>
      <c r="F114" s="1055" t="s">
        <v>1428</v>
      </c>
    </row>
    <row r="115" spans="1:6">
      <c r="A115" s="1050"/>
      <c r="B115" s="1056"/>
      <c r="C115" s="1089"/>
      <c r="D115" s="1101" t="s">
        <v>1366</v>
      </c>
      <c r="E115" s="1055">
        <v>989360</v>
      </c>
      <c r="F115" s="1055" t="s">
        <v>1429</v>
      </c>
    </row>
    <row r="116" spans="1:6">
      <c r="A116" s="1050"/>
      <c r="B116" s="1056"/>
      <c r="C116" s="1089"/>
      <c r="D116" s="1101" t="s">
        <v>1368</v>
      </c>
      <c r="E116" s="1054">
        <v>989361</v>
      </c>
      <c r="F116" s="1055" t="s">
        <v>1430</v>
      </c>
    </row>
    <row r="117" spans="1:6">
      <c r="A117" s="1050"/>
      <c r="B117" s="1056"/>
      <c r="C117" s="1090" t="s">
        <v>1329</v>
      </c>
      <c r="D117" s="1102" t="s">
        <v>1370</v>
      </c>
      <c r="E117" s="1054">
        <v>989362</v>
      </c>
      <c r="F117" s="1055" t="s">
        <v>1431</v>
      </c>
    </row>
    <row r="118" spans="1:6">
      <c r="A118" s="1050"/>
      <c r="B118" s="1056"/>
      <c r="C118" s="1056"/>
      <c r="D118" s="1101" t="s">
        <v>1337</v>
      </c>
      <c r="E118" s="1054">
        <v>989363</v>
      </c>
      <c r="F118" s="1055" t="s">
        <v>1432</v>
      </c>
    </row>
    <row r="119" spans="1:6">
      <c r="A119" s="1050"/>
      <c r="B119" s="1056"/>
      <c r="C119" s="1056"/>
      <c r="D119" s="1101" t="s">
        <v>1339</v>
      </c>
      <c r="E119" s="1055">
        <v>989364</v>
      </c>
      <c r="F119" s="1055" t="s">
        <v>1433</v>
      </c>
    </row>
    <row r="120" spans="1:6">
      <c r="A120" s="1050"/>
      <c r="B120" s="1056"/>
      <c r="C120" s="1089"/>
      <c r="D120" s="1102" t="s">
        <v>1374</v>
      </c>
      <c r="E120" s="1054">
        <v>989365</v>
      </c>
      <c r="F120" s="1055" t="s">
        <v>1434</v>
      </c>
    </row>
    <row r="121" spans="1:6">
      <c r="A121" s="1050"/>
      <c r="B121" s="1056"/>
      <c r="C121" s="1089"/>
      <c r="D121" s="1101" t="s">
        <v>1376</v>
      </c>
      <c r="E121" s="1055">
        <v>989366</v>
      </c>
      <c r="F121" s="1055" t="s">
        <v>1435</v>
      </c>
    </row>
    <row r="122" spans="1:6">
      <c r="A122" s="1050"/>
      <c r="B122" s="1056"/>
      <c r="C122" s="1089"/>
      <c r="D122" s="1102" t="s">
        <v>1378</v>
      </c>
      <c r="E122" s="1054">
        <v>989367</v>
      </c>
      <c r="F122" s="1055" t="s">
        <v>1436</v>
      </c>
    </row>
    <row r="123" spans="1:6">
      <c r="A123" s="1050"/>
      <c r="B123" s="1056"/>
      <c r="C123" s="1089"/>
      <c r="D123" s="1101" t="s">
        <v>1380</v>
      </c>
      <c r="E123" s="1055">
        <v>989368</v>
      </c>
      <c r="F123" s="1055" t="s">
        <v>1437</v>
      </c>
    </row>
    <row r="124" spans="1:6">
      <c r="A124" s="1050"/>
      <c r="B124" s="1056"/>
      <c r="C124" s="1089"/>
      <c r="D124" s="1101" t="s">
        <v>1382</v>
      </c>
      <c r="E124" s="1054">
        <v>989369</v>
      </c>
      <c r="F124" s="1055" t="s">
        <v>1438</v>
      </c>
    </row>
    <row r="125" spans="1:6">
      <c r="A125" s="1050"/>
      <c r="B125" s="1056"/>
      <c r="C125" s="1089"/>
      <c r="D125" s="1101" t="s">
        <v>1384</v>
      </c>
      <c r="E125" s="1055">
        <v>989370</v>
      </c>
      <c r="F125" s="1055" t="s">
        <v>1439</v>
      </c>
    </row>
    <row r="126" spans="1:6">
      <c r="A126" s="1050"/>
      <c r="B126" s="1054"/>
      <c r="C126" s="1093"/>
      <c r="D126" s="1101" t="s">
        <v>1386</v>
      </c>
      <c r="E126" s="1054">
        <v>989371</v>
      </c>
      <c r="F126" s="1055" t="s">
        <v>1440</v>
      </c>
    </row>
    <row r="127" spans="1:6">
      <c r="A127" s="1050" t="s">
        <v>1441</v>
      </c>
      <c r="B127" s="1052" t="s">
        <v>1442</v>
      </c>
      <c r="C127" s="1052" t="s">
        <v>1443</v>
      </c>
      <c r="D127" s="1067" t="s">
        <v>1444</v>
      </c>
      <c r="E127" s="1055">
        <v>989710</v>
      </c>
      <c r="F127" s="1055" t="s">
        <v>1445</v>
      </c>
    </row>
    <row r="128" spans="1:6">
      <c r="A128" s="1050"/>
      <c r="B128" s="1068"/>
      <c r="C128" s="1068" t="s">
        <v>1446</v>
      </c>
      <c r="D128" s="1067" t="s">
        <v>1447</v>
      </c>
      <c r="E128" s="1055">
        <v>989472</v>
      </c>
      <c r="F128" s="1055" t="s">
        <v>1445</v>
      </c>
    </row>
    <row r="129" spans="1:6">
      <c r="A129" s="1050"/>
      <c r="B129" s="1068"/>
      <c r="C129" s="1103"/>
      <c r="D129" s="1067" t="s">
        <v>1448</v>
      </c>
      <c r="E129" s="1055">
        <v>989846</v>
      </c>
      <c r="F129" s="1055" t="s">
        <v>1449</v>
      </c>
    </row>
    <row r="130" spans="1:6">
      <c r="A130" s="1050"/>
      <c r="B130" s="1056"/>
      <c r="C130" s="1056"/>
      <c r="D130" s="1067" t="s">
        <v>1450</v>
      </c>
      <c r="E130" s="1055">
        <v>989844</v>
      </c>
      <c r="F130" s="1055" t="s">
        <v>1451</v>
      </c>
    </row>
    <row r="131" spans="1:6">
      <c r="A131" s="1050"/>
      <c r="B131" s="1056"/>
      <c r="C131" s="1052" t="s">
        <v>1452</v>
      </c>
      <c r="D131" s="1082" t="s">
        <v>1444</v>
      </c>
      <c r="E131" s="1083">
        <v>989640</v>
      </c>
      <c r="F131" s="1055" t="s">
        <v>1453</v>
      </c>
    </row>
    <row r="132" spans="1:6">
      <c r="A132" s="1050"/>
      <c r="B132" s="1056"/>
      <c r="C132" s="1068"/>
      <c r="D132" s="1067" t="s">
        <v>1447</v>
      </c>
      <c r="E132" s="1083">
        <v>989473</v>
      </c>
      <c r="F132" s="1055" t="s">
        <v>1453</v>
      </c>
    </row>
    <row r="133" spans="1:6">
      <c r="A133" s="1050"/>
      <c r="B133" s="1056"/>
      <c r="C133" s="1068"/>
      <c r="D133" s="1067" t="s">
        <v>1448</v>
      </c>
      <c r="E133" s="1083">
        <v>989638</v>
      </c>
      <c r="F133" s="1055" t="s">
        <v>1454</v>
      </c>
    </row>
    <row r="134" spans="1:6">
      <c r="A134" s="1050"/>
      <c r="B134" s="1056"/>
      <c r="C134" s="1068"/>
      <c r="D134" s="1067" t="s">
        <v>1450</v>
      </c>
      <c r="E134" s="1083">
        <v>989637</v>
      </c>
      <c r="F134" s="1055" t="s">
        <v>1455</v>
      </c>
    </row>
    <row r="135" spans="1:6">
      <c r="A135" s="1050"/>
      <c r="B135" s="1056"/>
      <c r="C135" s="1056" t="s">
        <v>1456</v>
      </c>
      <c r="D135" s="1055" t="s">
        <v>1457</v>
      </c>
      <c r="E135" s="1104">
        <v>988764</v>
      </c>
      <c r="F135" s="1055" t="s">
        <v>1458</v>
      </c>
    </row>
    <row r="136" spans="1:6">
      <c r="A136" s="1050"/>
      <c r="B136" s="1056"/>
      <c r="C136" s="1054"/>
      <c r="D136" s="1055" t="s">
        <v>1459</v>
      </c>
      <c r="E136" s="1055">
        <v>989811</v>
      </c>
      <c r="F136" s="1055" t="s">
        <v>1460</v>
      </c>
    </row>
    <row r="137" spans="1:6">
      <c r="A137" s="1105" t="s">
        <v>1461</v>
      </c>
      <c r="B137" s="1060"/>
      <c r="C137" s="1074" t="s">
        <v>1462</v>
      </c>
      <c r="D137" s="1082" t="s">
        <v>1463</v>
      </c>
      <c r="E137" s="1083">
        <v>988777</v>
      </c>
      <c r="F137" s="1059" t="s">
        <v>1464</v>
      </c>
    </row>
    <row r="138" spans="1:6">
      <c r="A138" s="1061"/>
      <c r="B138" s="1056"/>
      <c r="C138" s="1074"/>
      <c r="D138" s="1055" t="s">
        <v>1465</v>
      </c>
      <c r="E138" s="1083">
        <v>988779</v>
      </c>
      <c r="F138" s="1059" t="s">
        <v>1466</v>
      </c>
    </row>
    <row r="139" spans="1:6">
      <c r="A139" s="1050" t="s">
        <v>1467</v>
      </c>
      <c r="B139" s="1068" t="s">
        <v>1468</v>
      </c>
      <c r="C139" s="1060" t="s">
        <v>1469</v>
      </c>
      <c r="D139" s="1054" t="s">
        <v>1470</v>
      </c>
      <c r="E139" s="1054">
        <v>989951</v>
      </c>
      <c r="F139" s="1054" t="s">
        <v>1471</v>
      </c>
    </row>
    <row r="140" spans="1:6">
      <c r="A140" s="1050"/>
      <c r="B140" s="1068" t="s">
        <v>1472</v>
      </c>
      <c r="C140" s="1054" t="s">
        <v>1473</v>
      </c>
      <c r="D140" s="1055" t="s">
        <v>1474</v>
      </c>
      <c r="E140" s="1055">
        <v>989476</v>
      </c>
      <c r="F140" s="1055" t="s">
        <v>1471</v>
      </c>
    </row>
    <row r="141" spans="1:6" ht="26.4">
      <c r="A141" s="1050"/>
      <c r="B141" s="1068"/>
      <c r="C141" s="1056" t="s">
        <v>1475</v>
      </c>
      <c r="D141" s="1106" t="s">
        <v>1476</v>
      </c>
      <c r="E141" s="1055">
        <v>989429</v>
      </c>
      <c r="F141" s="1055" t="s">
        <v>1477</v>
      </c>
    </row>
    <row r="142" spans="1:6">
      <c r="A142" s="1050"/>
      <c r="B142" s="1056"/>
      <c r="C142" s="1056" t="s">
        <v>1478</v>
      </c>
      <c r="D142" s="1067" t="s">
        <v>1479</v>
      </c>
      <c r="E142" s="1055">
        <v>989853</v>
      </c>
      <c r="F142" s="1055" t="s">
        <v>1471</v>
      </c>
    </row>
    <row r="143" spans="1:6">
      <c r="A143" s="1050"/>
      <c r="B143" s="1056"/>
      <c r="C143" s="1056"/>
      <c r="D143" s="1067" t="s">
        <v>1480</v>
      </c>
      <c r="E143" s="1055">
        <v>989430</v>
      </c>
      <c r="F143" s="1055" t="s">
        <v>1477</v>
      </c>
    </row>
    <row r="144" spans="1:6">
      <c r="A144" s="1050"/>
      <c r="B144" s="1056"/>
      <c r="C144" s="1056"/>
      <c r="D144" s="1055" t="s">
        <v>1481</v>
      </c>
      <c r="E144" s="1055">
        <v>989186</v>
      </c>
      <c r="F144" s="1055" t="s">
        <v>1482</v>
      </c>
    </row>
    <row r="145" spans="1:6" ht="13.8">
      <c r="A145" s="1050"/>
      <c r="B145" s="1056"/>
      <c r="C145" s="1056"/>
      <c r="D145" s="1054" t="s">
        <v>1483</v>
      </c>
      <c r="E145" s="1054">
        <v>989822</v>
      </c>
      <c r="F145" s="1055" t="s">
        <v>1484</v>
      </c>
    </row>
    <row r="146" spans="1:6">
      <c r="A146" s="1050"/>
      <c r="B146" s="1056"/>
      <c r="C146" s="1056"/>
      <c r="D146" s="1055" t="s">
        <v>1485</v>
      </c>
      <c r="E146" s="1055"/>
      <c r="F146" s="1060"/>
    </row>
    <row r="147" spans="1:6">
      <c r="A147" s="1051"/>
      <c r="B147" s="1054"/>
      <c r="C147" s="1054"/>
      <c r="D147" s="1054" t="s">
        <v>1486</v>
      </c>
      <c r="E147" s="1055"/>
      <c r="F147" s="1060"/>
    </row>
    <row r="148" spans="1:6">
      <c r="A148" s="1050" t="s">
        <v>1487</v>
      </c>
      <c r="B148" s="1052" t="s">
        <v>1488</v>
      </c>
      <c r="C148" s="1056" t="s">
        <v>1489</v>
      </c>
      <c r="D148" s="1054" t="s">
        <v>1490</v>
      </c>
      <c r="E148" s="1107">
        <v>989676</v>
      </c>
      <c r="F148" s="1055" t="s">
        <v>1491</v>
      </c>
    </row>
    <row r="149" spans="1:6">
      <c r="A149" s="1050"/>
      <c r="B149" s="1068"/>
      <c r="C149" s="1056"/>
      <c r="D149" s="1055" t="s">
        <v>1492</v>
      </c>
      <c r="E149" s="1108">
        <v>989684</v>
      </c>
      <c r="F149" s="1055" t="s">
        <v>1493</v>
      </c>
    </row>
    <row r="150" spans="1:6">
      <c r="A150" s="1050"/>
      <c r="B150" s="1068"/>
      <c r="C150" s="1048" t="s">
        <v>1494</v>
      </c>
      <c r="D150" s="1055" t="s">
        <v>1495</v>
      </c>
      <c r="E150" s="1108">
        <v>989481</v>
      </c>
      <c r="F150" s="1055" t="s">
        <v>1496</v>
      </c>
    </row>
    <row r="151" spans="1:6">
      <c r="A151" s="1051"/>
      <c r="B151" s="1070"/>
      <c r="C151" s="1056" t="s">
        <v>1497</v>
      </c>
      <c r="D151" s="1055" t="s">
        <v>1498</v>
      </c>
      <c r="E151" s="1108">
        <v>989764</v>
      </c>
      <c r="F151" s="1055" t="s">
        <v>1496</v>
      </c>
    </row>
    <row r="152" spans="1:6">
      <c r="A152" s="1050" t="s">
        <v>1499</v>
      </c>
      <c r="B152" s="1068" t="s">
        <v>1500</v>
      </c>
      <c r="C152" s="1056" t="s">
        <v>1501</v>
      </c>
      <c r="D152" s="1056" t="s">
        <v>1502</v>
      </c>
      <c r="E152" s="1109">
        <v>989682</v>
      </c>
      <c r="F152" s="1091"/>
    </row>
    <row r="153" spans="1:6">
      <c r="A153" s="1050"/>
      <c r="B153" s="1068"/>
      <c r="C153" s="1048" t="s">
        <v>1503</v>
      </c>
      <c r="D153" s="1056" t="s">
        <v>1504</v>
      </c>
      <c r="E153" s="1104">
        <v>988771</v>
      </c>
      <c r="F153" s="1091"/>
    </row>
    <row r="154" spans="1:6" ht="14.4">
      <c r="A154" s="1050"/>
      <c r="B154" s="1070"/>
      <c r="C154" s="1077" t="s">
        <v>1505</v>
      </c>
      <c r="D154" s="1054" t="s">
        <v>1506</v>
      </c>
      <c r="E154" s="1110">
        <v>988897</v>
      </c>
      <c r="F154" s="1091"/>
    </row>
    <row r="155" spans="1:6">
      <c r="A155" s="1050" t="s">
        <v>1507</v>
      </c>
      <c r="B155" s="1068" t="s">
        <v>1508</v>
      </c>
      <c r="C155" s="1048" t="s">
        <v>1509</v>
      </c>
      <c r="D155" s="1054" t="s">
        <v>1510</v>
      </c>
      <c r="E155" s="1054">
        <v>989977</v>
      </c>
      <c r="F155" s="1054" t="s">
        <v>1511</v>
      </c>
    </row>
    <row r="156" spans="1:6">
      <c r="A156" s="1050"/>
      <c r="B156" s="1056" t="s">
        <v>1512</v>
      </c>
      <c r="C156" s="1048" t="s">
        <v>1513</v>
      </c>
      <c r="D156" s="1055" t="s">
        <v>1514</v>
      </c>
      <c r="E156" s="1055">
        <v>989841</v>
      </c>
      <c r="F156" s="1055" t="s">
        <v>1511</v>
      </c>
    </row>
    <row r="157" spans="1:6" ht="26.4">
      <c r="A157" s="1050"/>
      <c r="B157" s="1056"/>
      <c r="C157" s="1111" t="s">
        <v>1515</v>
      </c>
      <c r="D157" s="1055" t="s">
        <v>1516</v>
      </c>
      <c r="E157" s="1083">
        <v>989652</v>
      </c>
      <c r="F157" s="1055" t="s">
        <v>1511</v>
      </c>
    </row>
    <row r="158" spans="1:6" ht="13.8">
      <c r="A158" s="1050"/>
      <c r="B158" s="1054"/>
      <c r="C158" s="1112" t="s">
        <v>1517</v>
      </c>
      <c r="D158" s="1055" t="s">
        <v>1518</v>
      </c>
      <c r="E158" s="1083"/>
      <c r="F158" s="1059"/>
    </row>
    <row r="159" spans="1:6">
      <c r="A159" s="1049" t="s">
        <v>1519</v>
      </c>
      <c r="B159" s="1517" t="s">
        <v>1520</v>
      </c>
      <c r="C159" s="1054" t="s">
        <v>1521</v>
      </c>
      <c r="D159" s="1082" t="s">
        <v>1522</v>
      </c>
      <c r="E159" s="1113">
        <v>989078</v>
      </c>
      <c r="F159" s="1114"/>
    </row>
    <row r="160" spans="1:6">
      <c r="A160" s="1050"/>
      <c r="B160" s="1518"/>
      <c r="C160" s="1055" t="s">
        <v>460</v>
      </c>
      <c r="D160" s="1115" t="s">
        <v>1523</v>
      </c>
      <c r="E160" s="1113"/>
      <c r="F160" s="1114"/>
    </row>
    <row r="161" spans="1:6">
      <c r="A161" s="1116" t="s">
        <v>1524</v>
      </c>
      <c r="B161" s="1055" t="s">
        <v>1525</v>
      </c>
      <c r="C161" s="1055" t="s">
        <v>1526</v>
      </c>
      <c r="D161" s="1055" t="s">
        <v>1527</v>
      </c>
      <c r="E161" s="1055">
        <v>988949</v>
      </c>
      <c r="F161" s="1091"/>
    </row>
    <row r="162" spans="1:6" s="936" customFormat="1"/>
    <row r="163" spans="1:6" s="936" customFormat="1"/>
    <row r="164" spans="1:6" s="936" customFormat="1"/>
    <row r="165" spans="1:6" s="936" customFormat="1"/>
    <row r="166" spans="1:6" s="936" customFormat="1"/>
    <row r="167" spans="1:6" s="936" customFormat="1"/>
    <row r="168" spans="1:6" s="936" customFormat="1"/>
    <row r="169" spans="1:6" s="936" customFormat="1"/>
    <row r="170" spans="1:6" s="936" customFormat="1"/>
    <row r="171" spans="1:6" s="936" customFormat="1"/>
    <row r="172" spans="1:6" s="936" customFormat="1"/>
    <row r="173" spans="1:6" s="936" customFormat="1"/>
    <row r="174" spans="1:6" s="936" customFormat="1"/>
    <row r="175" spans="1:6" s="936" customFormat="1"/>
    <row r="176" spans="1:6" s="936" customFormat="1"/>
    <row r="177" s="936" customFormat="1"/>
    <row r="178" s="936" customFormat="1"/>
    <row r="179" s="936" customFormat="1"/>
    <row r="180" s="936" customFormat="1"/>
    <row r="181" s="936" customFormat="1"/>
    <row r="182" s="936" customFormat="1"/>
    <row r="183" s="936" customFormat="1"/>
    <row r="184" s="936" customFormat="1"/>
    <row r="185" s="936" customFormat="1"/>
    <row r="186" s="936" customFormat="1"/>
    <row r="187" s="936" customFormat="1"/>
    <row r="188" s="936" customFormat="1"/>
    <row r="189" s="936" customFormat="1"/>
    <row r="190" s="936" customFormat="1"/>
    <row r="191" s="936" customFormat="1"/>
    <row r="192" s="936" customFormat="1"/>
    <row r="193" s="936" customFormat="1"/>
    <row r="194" s="936" customFormat="1"/>
    <row r="195" s="936" customFormat="1"/>
    <row r="196" s="936" customFormat="1"/>
    <row r="197" s="936" customFormat="1"/>
    <row r="198" s="936" customFormat="1"/>
    <row r="199" s="936" customFormat="1"/>
    <row r="200" s="936" customFormat="1"/>
    <row r="201" s="936" customFormat="1"/>
    <row r="202" s="936" customFormat="1"/>
    <row r="203" s="936" customFormat="1"/>
    <row r="204" s="936" customFormat="1"/>
    <row r="205" s="936" customFormat="1"/>
  </sheetData>
  <mergeCells count="11">
    <mergeCell ref="E8:E9"/>
    <mergeCell ref="F8:F9"/>
    <mergeCell ref="A4:C4"/>
    <mergeCell ref="A5:C5"/>
    <mergeCell ref="A6:D6"/>
    <mergeCell ref="D8:D9"/>
    <mergeCell ref="C48:C50"/>
    <mergeCell ref="B159:B160"/>
    <mergeCell ref="A8:A9"/>
    <mergeCell ref="B8:B9"/>
    <mergeCell ref="C8:C9"/>
  </mergeCells>
  <pageMargins left="0.7" right="0.7" top="0.75" bottom="0.75" header="0.3" footer="0.3"/>
  <pageSetup paperSize="9" orientation="portrait" horizontalDpi="300" verticalDpi="300" r:id="rId1"/>
  <customProperties>
    <customPr name="_pios_id" r:id="rId2"/>
  </customProperties>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5">
    <tabColor rgb="FF002060"/>
  </sheetPr>
  <dimension ref="B2:J52"/>
  <sheetViews>
    <sheetView showGridLines="0" topLeftCell="A10" zoomScale="80" zoomScaleNormal="80" workbookViewId="0">
      <selection activeCell="C52" sqref="C52"/>
    </sheetView>
  </sheetViews>
  <sheetFormatPr defaultRowHeight="13.2"/>
  <cols>
    <col min="1" max="1" width="8.88671875" customWidth="1"/>
    <col min="2" max="2" width="36.5546875" customWidth="1"/>
    <col min="3" max="3" width="15.109375" customWidth="1"/>
    <col min="4" max="4" width="15.33203125" bestFit="1" customWidth="1"/>
  </cols>
  <sheetData>
    <row r="2" spans="2:6" ht="22.8">
      <c r="B2" s="933" t="s">
        <v>1528</v>
      </c>
      <c r="C2" s="934"/>
      <c r="D2" s="934"/>
    </row>
    <row r="3" spans="2:6" ht="20.399999999999999">
      <c r="B3" s="935" t="s">
        <v>1529</v>
      </c>
      <c r="C3" s="934"/>
      <c r="D3" s="934"/>
      <c r="E3" s="936"/>
      <c r="F3" s="936"/>
    </row>
    <row r="4" spans="2:6" ht="18">
      <c r="B4" s="403" t="s">
        <v>278</v>
      </c>
      <c r="C4" s="407"/>
      <c r="D4" s="407"/>
      <c r="E4" s="407"/>
      <c r="F4" s="407"/>
    </row>
    <row r="5" spans="2:6" ht="14.4">
      <c r="B5" s="407" t="s">
        <v>1530</v>
      </c>
      <c r="E5" s="407"/>
      <c r="F5" s="407"/>
    </row>
    <row r="6" spans="2:6" ht="14.4">
      <c r="B6" s="407" t="s">
        <v>1531</v>
      </c>
      <c r="E6" s="407"/>
      <c r="F6" s="937"/>
    </row>
    <row r="7" spans="2:6" ht="14.4">
      <c r="B7" s="407" t="s">
        <v>1166</v>
      </c>
      <c r="E7" s="407"/>
      <c r="F7" s="937"/>
    </row>
    <row r="8" spans="2:6" ht="14.4">
      <c r="B8" s="407" t="s">
        <v>1532</v>
      </c>
      <c r="E8" s="407"/>
      <c r="F8" s="937"/>
    </row>
    <row r="9" spans="2:6" ht="14.4">
      <c r="B9" s="407" t="s">
        <v>1533</v>
      </c>
      <c r="E9" s="407"/>
      <c r="F9" s="937"/>
    </row>
    <row r="10" spans="2:6" ht="14.4">
      <c r="B10" s="407" t="s">
        <v>1534</v>
      </c>
    </row>
    <row r="11" spans="2:6" ht="14.4">
      <c r="B11" s="407" t="s">
        <v>1535</v>
      </c>
      <c r="D11" s="996"/>
      <c r="E11" s="997" t="s">
        <v>1536</v>
      </c>
    </row>
    <row r="12" spans="2:6" ht="14.4">
      <c r="B12" s="407" t="s">
        <v>1537</v>
      </c>
    </row>
    <row r="13" spans="2:6" ht="14.4">
      <c r="B13" s="407" t="s">
        <v>1167</v>
      </c>
    </row>
    <row r="14" spans="2:6" ht="14.4">
      <c r="B14" s="407" t="s">
        <v>1538</v>
      </c>
    </row>
    <row r="20" spans="2:4">
      <c r="B20" s="1511" t="s">
        <v>300</v>
      </c>
      <c r="C20" s="1511" t="s">
        <v>218</v>
      </c>
      <c r="D20" s="1510" t="s">
        <v>219</v>
      </c>
    </row>
    <row r="21" spans="2:4">
      <c r="B21" s="1511"/>
      <c r="C21" s="1511"/>
      <c r="D21" s="1510"/>
    </row>
    <row r="22" spans="2:4">
      <c r="B22" s="902" t="s">
        <v>1539</v>
      </c>
      <c r="C22" s="853">
        <v>95027324</v>
      </c>
      <c r="D22" s="1044">
        <v>2730</v>
      </c>
    </row>
    <row r="23" spans="2:4">
      <c r="B23" s="902" t="s">
        <v>1540</v>
      </c>
      <c r="C23" s="853">
        <v>95027326</v>
      </c>
      <c r="D23" s="1044">
        <v>2692</v>
      </c>
    </row>
    <row r="24" spans="2:4">
      <c r="B24" s="902" t="s">
        <v>1541</v>
      </c>
      <c r="C24" s="853">
        <v>95027328</v>
      </c>
      <c r="D24" s="1044">
        <v>2730</v>
      </c>
    </row>
    <row r="25" spans="2:4">
      <c r="B25" s="902" t="s">
        <v>1542</v>
      </c>
      <c r="C25" s="853">
        <v>96834838</v>
      </c>
      <c r="D25" s="1044">
        <v>2727</v>
      </c>
    </row>
    <row r="26" spans="2:4">
      <c r="B26" s="902" t="s">
        <v>5563</v>
      </c>
      <c r="C26" s="853">
        <v>98842452</v>
      </c>
      <c r="D26" s="1044">
        <v>1835</v>
      </c>
    </row>
    <row r="27" spans="2:4">
      <c r="B27" s="902" t="s">
        <v>1543</v>
      </c>
      <c r="C27" s="853">
        <v>95027330</v>
      </c>
      <c r="D27" s="1044">
        <v>2730</v>
      </c>
    </row>
    <row r="28" spans="2:4">
      <c r="B28" s="902" t="s">
        <v>1544</v>
      </c>
      <c r="C28" s="853">
        <v>95027336</v>
      </c>
      <c r="D28" s="1044">
        <v>2634</v>
      </c>
    </row>
    <row r="29" spans="2:4">
      <c r="B29" s="902" t="s">
        <v>1545</v>
      </c>
      <c r="C29" s="853">
        <v>95027338</v>
      </c>
      <c r="D29" s="1044">
        <v>2634</v>
      </c>
    </row>
    <row r="30" spans="2:4">
      <c r="B30" s="902" t="s">
        <v>1546</v>
      </c>
      <c r="C30" s="853">
        <v>95027342</v>
      </c>
      <c r="D30" s="1044">
        <v>2634</v>
      </c>
    </row>
    <row r="31" spans="2:4">
      <c r="B31" s="902" t="s">
        <v>5587</v>
      </c>
      <c r="C31" s="853">
        <v>99465250</v>
      </c>
      <c r="D31" s="1044">
        <v>3766</v>
      </c>
    </row>
    <row r="32" spans="2:4">
      <c r="B32" s="902" t="s">
        <v>5588</v>
      </c>
      <c r="C32" s="853">
        <v>99595409</v>
      </c>
      <c r="D32" s="1044">
        <v>3784</v>
      </c>
    </row>
    <row r="33" spans="2:10">
      <c r="B33" s="902" t="s">
        <v>5590</v>
      </c>
      <c r="C33" s="853">
        <v>99858143</v>
      </c>
      <c r="D33" s="1044">
        <v>3920</v>
      </c>
    </row>
    <row r="34" spans="2:10">
      <c r="B34" s="902" t="s">
        <v>5589</v>
      </c>
      <c r="C34" s="853">
        <v>99596857</v>
      </c>
      <c r="D34" s="1044">
        <v>2258</v>
      </c>
    </row>
    <row r="36" spans="2:10">
      <c r="B36" s="939" t="s">
        <v>1547</v>
      </c>
    </row>
    <row r="39" spans="2:10" ht="22.8">
      <c r="B39" s="933" t="s">
        <v>5568</v>
      </c>
      <c r="C39" s="934"/>
      <c r="D39" s="934"/>
    </row>
    <row r="40" spans="2:10" ht="18">
      <c r="B40" s="403" t="s">
        <v>278</v>
      </c>
      <c r="C40" s="807"/>
      <c r="D40" s="807"/>
      <c r="E40" s="807"/>
      <c r="F40" s="807"/>
      <c r="G40" s="808"/>
      <c r="H40" s="807"/>
      <c r="I40" s="1"/>
      <c r="J40" s="1"/>
    </row>
    <row r="41" spans="2:10" ht="14.4">
      <c r="B41" s="407" t="s">
        <v>5569</v>
      </c>
      <c r="C41" s="1175"/>
      <c r="D41" s="1175"/>
      <c r="E41" s="1175"/>
      <c r="F41" s="1175"/>
      <c r="G41" s="1176"/>
      <c r="H41" s="1175"/>
      <c r="I41" s="1"/>
      <c r="J41" s="1"/>
    </row>
    <row r="42" spans="2:10" ht="14.4">
      <c r="B42" s="407" t="s">
        <v>5570</v>
      </c>
      <c r="C42" s="1"/>
      <c r="D42" s="1"/>
      <c r="E42" s="1"/>
      <c r="F42" s="1"/>
      <c r="G42" s="1"/>
      <c r="H42" s="1"/>
      <c r="I42" s="1"/>
      <c r="J42" s="1"/>
    </row>
    <row r="43" spans="2:10" ht="14.4">
      <c r="B43" s="407" t="s">
        <v>5571</v>
      </c>
      <c r="C43" s="1175"/>
      <c r="D43" s="1175"/>
      <c r="E43" s="1175"/>
      <c r="F43" s="1175"/>
      <c r="G43" s="1176"/>
      <c r="H43" s="1175"/>
      <c r="I43" s="1"/>
      <c r="J43" s="1"/>
    </row>
    <row r="44" spans="2:10" ht="14.4">
      <c r="B44" s="407" t="s">
        <v>5572</v>
      </c>
      <c r="C44" s="1"/>
      <c r="D44" s="1"/>
      <c r="E44" s="1"/>
      <c r="F44" s="1"/>
      <c r="G44" s="1"/>
      <c r="H44" s="1"/>
      <c r="I44" s="1"/>
      <c r="J44" s="1"/>
    </row>
    <row r="45" spans="2:10" ht="14.4">
      <c r="B45" s="407" t="s">
        <v>5573</v>
      </c>
      <c r="C45" s="1"/>
      <c r="D45" s="1"/>
      <c r="E45" s="1"/>
      <c r="F45" s="1"/>
      <c r="G45" s="1"/>
      <c r="H45" s="1"/>
      <c r="I45" s="1"/>
      <c r="J45" s="1"/>
    </row>
    <row r="46" spans="2:10" ht="14.4">
      <c r="B46" s="407" t="s">
        <v>5574</v>
      </c>
      <c r="C46" s="1"/>
      <c r="D46" s="1"/>
      <c r="E46" s="1"/>
      <c r="F46" s="1"/>
      <c r="G46" s="1"/>
      <c r="H46" s="1"/>
      <c r="I46" s="1"/>
      <c r="J46" s="1"/>
    </row>
    <row r="47" spans="2:10" ht="14.4">
      <c r="B47" s="407" t="s">
        <v>5575</v>
      </c>
      <c r="C47" s="1"/>
      <c r="D47" s="1"/>
      <c r="E47" s="1"/>
      <c r="F47" s="1"/>
      <c r="G47" s="1"/>
      <c r="H47" s="1"/>
      <c r="I47" s="1"/>
      <c r="J47" s="1"/>
    </row>
    <row r="48" spans="2:10" ht="14.4">
      <c r="B48" s="407" t="s">
        <v>5576</v>
      </c>
      <c r="C48" s="1"/>
      <c r="D48" s="1"/>
      <c r="E48" s="1"/>
      <c r="F48" s="1"/>
      <c r="G48" s="1"/>
      <c r="H48" s="1"/>
      <c r="I48" s="1"/>
      <c r="J48" s="1"/>
    </row>
    <row r="49" spans="2:10" ht="14.4">
      <c r="B49" s="1177"/>
      <c r="C49" s="1"/>
      <c r="D49" s="1"/>
      <c r="E49" s="1"/>
      <c r="F49" s="1"/>
      <c r="G49" s="1"/>
      <c r="H49" s="1"/>
      <c r="I49" s="1"/>
      <c r="J49" s="1"/>
    </row>
    <row r="50" spans="2:10" ht="14.4">
      <c r="B50" s="1512" t="s">
        <v>3813</v>
      </c>
      <c r="C50" s="1440" t="s">
        <v>218</v>
      </c>
      <c r="D50" s="1520" t="s">
        <v>219</v>
      </c>
      <c r="E50" s="1"/>
      <c r="F50" s="1"/>
      <c r="G50" s="810"/>
      <c r="H50" s="811"/>
      <c r="I50" s="699"/>
      <c r="J50" s="811"/>
    </row>
    <row r="51" spans="2:10" ht="14.4">
      <c r="B51" s="1513"/>
      <c r="C51" s="1442"/>
      <c r="D51" s="1520"/>
      <c r="E51" s="1"/>
      <c r="F51" s="1"/>
      <c r="G51" s="699"/>
      <c r="H51" s="811"/>
      <c r="I51" s="699"/>
      <c r="J51" s="811"/>
    </row>
    <row r="52" spans="2:10" ht="14.4">
      <c r="B52" s="902" t="s">
        <v>5568</v>
      </c>
      <c r="C52" s="853">
        <v>96625360</v>
      </c>
      <c r="D52" s="1044">
        <v>685</v>
      </c>
      <c r="E52" s="1"/>
      <c r="F52" s="1"/>
      <c r="G52" s="699"/>
      <c r="H52" s="811"/>
      <c r="I52" s="699"/>
      <c r="J52" s="811"/>
    </row>
  </sheetData>
  <mergeCells count="6">
    <mergeCell ref="B20:B21"/>
    <mergeCell ref="C20:C21"/>
    <mergeCell ref="D20:D21"/>
    <mergeCell ref="B50:B51"/>
    <mergeCell ref="C50:C51"/>
    <mergeCell ref="D50:D51"/>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6">
    <tabColor rgb="FF002060"/>
  </sheetPr>
  <dimension ref="B2:F45"/>
  <sheetViews>
    <sheetView showGridLines="0" topLeftCell="A17" zoomScale="80" zoomScaleNormal="80" workbookViewId="0">
      <selection activeCell="C45" sqref="C45"/>
    </sheetView>
  </sheetViews>
  <sheetFormatPr defaultRowHeight="13.2"/>
  <cols>
    <col min="1" max="1" width="8.88671875" customWidth="1"/>
    <col min="2" max="2" width="40.88671875" customWidth="1"/>
    <col min="3" max="3" width="12.88671875" customWidth="1"/>
    <col min="4" max="4" width="16" bestFit="1" customWidth="1"/>
  </cols>
  <sheetData>
    <row r="2" spans="2:6" ht="22.8">
      <c r="B2" s="940" t="s">
        <v>1548</v>
      </c>
    </row>
    <row r="5" spans="2:6" ht="18">
      <c r="B5" s="926" t="s">
        <v>278</v>
      </c>
      <c r="C5" s="925"/>
      <c r="D5" s="925"/>
      <c r="E5" s="941"/>
      <c r="F5" s="941"/>
    </row>
    <row r="6" spans="2:6" ht="14.4">
      <c r="B6" s="1522" t="s">
        <v>5585</v>
      </c>
      <c r="C6" s="1523"/>
      <c r="D6" s="1523"/>
      <c r="E6" s="1523"/>
      <c r="F6" s="1523"/>
    </row>
    <row r="7" spans="2:6" ht="14.4">
      <c r="B7" s="1179" t="s">
        <v>5580</v>
      </c>
      <c r="C7" s="1178"/>
      <c r="D7" s="1178"/>
      <c r="E7" s="1178"/>
      <c r="F7" s="1178"/>
    </row>
    <row r="8" spans="2:6" ht="14.4">
      <c r="B8" s="942" t="s">
        <v>5581</v>
      </c>
      <c r="C8" s="943"/>
      <c r="D8" s="943"/>
      <c r="E8" s="941"/>
      <c r="F8" s="941"/>
    </row>
    <row r="9" spans="2:6" ht="14.4">
      <c r="B9" s="942" t="s">
        <v>5579</v>
      </c>
    </row>
    <row r="10" spans="2:6" ht="14.4">
      <c r="B10" s="1179" t="s">
        <v>5586</v>
      </c>
      <c r="C10" s="1178"/>
      <c r="D10" s="1178"/>
      <c r="E10" s="1178"/>
      <c r="F10" s="1178"/>
    </row>
    <row r="12" spans="2:6">
      <c r="B12" s="1511" t="s">
        <v>300</v>
      </c>
      <c r="C12" s="1511" t="s">
        <v>218</v>
      </c>
      <c r="D12" s="1510" t="s">
        <v>219</v>
      </c>
    </row>
    <row r="13" spans="2:6">
      <c r="B13" s="1512"/>
      <c r="C13" s="1512"/>
      <c r="D13" s="1521"/>
    </row>
    <row r="14" spans="2:6">
      <c r="B14" s="902" t="s">
        <v>1549</v>
      </c>
      <c r="C14" s="874">
        <v>99090622</v>
      </c>
      <c r="D14" s="732">
        <v>3098</v>
      </c>
    </row>
    <row r="15" spans="2:6">
      <c r="B15" s="902" t="s">
        <v>1550</v>
      </c>
      <c r="C15" s="874">
        <v>99090633</v>
      </c>
      <c r="D15" s="732">
        <v>3724</v>
      </c>
    </row>
    <row r="16" spans="2:6">
      <c r="B16" s="902" t="s">
        <v>1551</v>
      </c>
      <c r="C16" s="874">
        <v>99090634</v>
      </c>
      <c r="D16" s="732">
        <v>3825</v>
      </c>
    </row>
    <row r="17" spans="2:4">
      <c r="B17" s="902" t="s">
        <v>1552</v>
      </c>
      <c r="C17" s="874">
        <v>99090635</v>
      </c>
      <c r="D17" s="732">
        <v>3884</v>
      </c>
    </row>
    <row r="18" spans="2:4">
      <c r="B18" s="902" t="s">
        <v>1553</v>
      </c>
      <c r="C18" s="874">
        <v>99090636</v>
      </c>
      <c r="D18" s="732">
        <v>3976</v>
      </c>
    </row>
    <row r="19" spans="2:4">
      <c r="B19" s="944" t="s">
        <v>1554</v>
      </c>
      <c r="C19" s="874">
        <v>99090637</v>
      </c>
      <c r="D19" s="732">
        <v>4255</v>
      </c>
    </row>
    <row r="20" spans="2:4">
      <c r="B20" s="902" t="s">
        <v>1555</v>
      </c>
      <c r="C20" s="874">
        <v>99090638</v>
      </c>
      <c r="D20" s="732">
        <v>5602</v>
      </c>
    </row>
    <row r="21" spans="2:4">
      <c r="B21" s="902" t="s">
        <v>1556</v>
      </c>
      <c r="C21" s="874">
        <v>99090639</v>
      </c>
      <c r="D21" s="732">
        <v>6286</v>
      </c>
    </row>
    <row r="22" spans="2:4" ht="3.45" customHeight="1">
      <c r="D22" s="930" t="s">
        <v>225</v>
      </c>
    </row>
    <row r="23" spans="2:4">
      <c r="B23" s="902" t="s">
        <v>1557</v>
      </c>
      <c r="C23" s="874">
        <v>99044348</v>
      </c>
      <c r="D23" s="732">
        <v>2282</v>
      </c>
    </row>
    <row r="24" spans="2:4">
      <c r="B24" s="902" t="s">
        <v>1558</v>
      </c>
      <c r="C24" s="874">
        <v>99044349</v>
      </c>
      <c r="D24" s="732">
        <v>2574</v>
      </c>
    </row>
    <row r="25" spans="2:4">
      <c r="B25" s="902" t="s">
        <v>1559</v>
      </c>
      <c r="C25" s="874">
        <v>99044350</v>
      </c>
      <c r="D25" s="732">
        <v>2764</v>
      </c>
    </row>
    <row r="26" spans="2:4">
      <c r="B26" s="902" t="s">
        <v>1560</v>
      </c>
      <c r="C26" s="874">
        <v>99044351</v>
      </c>
      <c r="D26" s="732">
        <v>2884</v>
      </c>
    </row>
    <row r="27" spans="2:4">
      <c r="B27" s="902" t="s">
        <v>1561</v>
      </c>
      <c r="C27" s="874">
        <v>99044352</v>
      </c>
      <c r="D27" s="732">
        <v>2918</v>
      </c>
    </row>
    <row r="28" spans="2:4">
      <c r="B28" s="902" t="s">
        <v>1562</v>
      </c>
      <c r="C28" s="874">
        <v>99044363</v>
      </c>
      <c r="D28" s="732">
        <v>3025</v>
      </c>
    </row>
    <row r="29" spans="2:4">
      <c r="B29" s="902" t="s">
        <v>1563</v>
      </c>
      <c r="C29" s="874">
        <v>99044364</v>
      </c>
      <c r="D29" s="732">
        <v>3458</v>
      </c>
    </row>
    <row r="30" spans="2:4">
      <c r="B30" s="902" t="s">
        <v>1564</v>
      </c>
      <c r="C30" s="874">
        <v>99044365</v>
      </c>
      <c r="D30" s="732">
        <v>4169</v>
      </c>
    </row>
    <row r="31" spans="2:4">
      <c r="B31" s="902" t="s">
        <v>1565</v>
      </c>
      <c r="C31" s="874">
        <v>99044366</v>
      </c>
      <c r="D31" s="732">
        <v>4635</v>
      </c>
    </row>
    <row r="32" spans="2:4">
      <c r="B32" s="902" t="s">
        <v>1566</v>
      </c>
      <c r="C32" s="874">
        <v>99044367</v>
      </c>
      <c r="D32" s="732">
        <v>5451</v>
      </c>
    </row>
    <row r="33" spans="2:6">
      <c r="B33" s="902" t="s">
        <v>1567</v>
      </c>
      <c r="C33" s="874">
        <v>99044368</v>
      </c>
      <c r="D33" s="732">
        <v>6737</v>
      </c>
    </row>
    <row r="37" spans="2:6" ht="22.8">
      <c r="B37" s="940" t="s">
        <v>5577</v>
      </c>
    </row>
    <row r="38" spans="2:6" ht="18">
      <c r="B38" s="926" t="s">
        <v>278</v>
      </c>
      <c r="C38" s="925"/>
      <c r="D38" s="925"/>
      <c r="E38" s="941"/>
      <c r="F38" s="941"/>
    </row>
    <row r="39" spans="2:6" ht="14.4">
      <c r="B39" s="1179" t="s">
        <v>5582</v>
      </c>
      <c r="C39" s="1180"/>
      <c r="D39" s="1180"/>
      <c r="E39" s="1180"/>
      <c r="F39" s="1180"/>
    </row>
    <row r="40" spans="2:6" ht="14.4">
      <c r="B40" s="1179" t="s">
        <v>5583</v>
      </c>
      <c r="C40" s="1178"/>
      <c r="D40" s="1178"/>
      <c r="E40" s="1178"/>
      <c r="F40" s="1178"/>
    </row>
    <row r="41" spans="2:6" ht="14.4">
      <c r="B41" s="942" t="s">
        <v>5584</v>
      </c>
      <c r="C41" s="943"/>
      <c r="D41" s="943"/>
      <c r="E41" s="941"/>
      <c r="F41" s="941"/>
    </row>
    <row r="43" spans="2:6">
      <c r="B43" s="1511" t="s">
        <v>300</v>
      </c>
      <c r="C43" s="1511" t="s">
        <v>218</v>
      </c>
      <c r="D43" s="1510" t="s">
        <v>219</v>
      </c>
    </row>
    <row r="44" spans="2:6">
      <c r="B44" s="1512"/>
      <c r="C44" s="1512"/>
      <c r="D44" s="1521"/>
    </row>
    <row r="45" spans="2:6">
      <c r="B45" s="902" t="s">
        <v>5578</v>
      </c>
      <c r="C45" s="874">
        <v>99886426</v>
      </c>
      <c r="D45" s="732">
        <v>4318</v>
      </c>
    </row>
  </sheetData>
  <mergeCells count="7">
    <mergeCell ref="B43:B44"/>
    <mergeCell ref="C43:C44"/>
    <mergeCell ref="D43:D44"/>
    <mergeCell ref="B6:F6"/>
    <mergeCell ref="B12:B13"/>
    <mergeCell ref="C12:C13"/>
    <mergeCell ref="D12:D13"/>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7">
    <tabColor rgb="FF002060"/>
    <pageSetUpPr fitToPage="1"/>
  </sheetPr>
  <dimension ref="B2:AF61"/>
  <sheetViews>
    <sheetView showGridLines="0" topLeftCell="A19" zoomScaleNormal="100" workbookViewId="0">
      <selection activeCell="H33" sqref="H33:H58"/>
    </sheetView>
  </sheetViews>
  <sheetFormatPr defaultColWidth="11.44140625" defaultRowHeight="14.4"/>
  <cols>
    <col min="1" max="3" width="4.6640625" style="37" customWidth="1"/>
    <col min="4" max="4" width="8.44140625" style="37" bestFit="1" customWidth="1"/>
    <col min="5" max="5" width="10" style="37" bestFit="1" customWidth="1"/>
    <col min="6" max="6" width="15.6640625" style="38" customWidth="1"/>
    <col min="7" max="7" width="10" style="38" bestFit="1" customWidth="1"/>
    <col min="8" max="8" width="16.33203125" style="120" customWidth="1"/>
    <col min="9" max="31" width="4.5546875" style="37" customWidth="1"/>
    <col min="32" max="32" width="12.33203125" style="37" bestFit="1" customWidth="1"/>
    <col min="33" max="16384" width="11.44140625" style="37"/>
  </cols>
  <sheetData>
    <row r="2" spans="2:14" s="35" customFormat="1" ht="27">
      <c r="B2" s="409" t="s">
        <v>28</v>
      </c>
      <c r="F2" s="115"/>
      <c r="G2" s="115"/>
      <c r="H2" s="118"/>
    </row>
    <row r="3" spans="2:14" s="36" customFormat="1" ht="20.399999999999999">
      <c r="B3" s="36" t="s">
        <v>1568</v>
      </c>
      <c r="F3" s="116"/>
      <c r="G3" s="116"/>
      <c r="H3" s="119"/>
    </row>
    <row r="4" spans="2:14" s="36" customFormat="1" ht="20.399999999999999">
      <c r="F4" s="116"/>
      <c r="G4" s="116"/>
      <c r="H4" s="119"/>
    </row>
    <row r="5" spans="2:14" s="36" customFormat="1" ht="20.399999999999999">
      <c r="B5" s="403" t="s">
        <v>278</v>
      </c>
      <c r="C5" s="404"/>
      <c r="D5" s="405"/>
      <c r="E5" s="405"/>
      <c r="F5" s="406"/>
      <c r="G5" s="116"/>
      <c r="H5" s="119"/>
    </row>
    <row r="6" spans="2:14" s="36" customFormat="1" ht="20.399999999999999">
      <c r="B6" s="407" t="s">
        <v>1569</v>
      </c>
      <c r="C6" s="404"/>
      <c r="D6" s="405"/>
      <c r="E6" s="405"/>
      <c r="F6" s="406"/>
      <c r="G6" s="116"/>
      <c r="H6" s="119"/>
    </row>
    <row r="7" spans="2:14" s="36" customFormat="1" ht="20.399999999999999">
      <c r="B7" s="407" t="s">
        <v>1570</v>
      </c>
      <c r="C7" s="404"/>
      <c r="D7" s="405"/>
      <c r="E7" s="405"/>
      <c r="F7" s="406"/>
      <c r="G7" s="116"/>
      <c r="H7" s="119"/>
      <c r="I7" s="408" t="s">
        <v>1571</v>
      </c>
      <c r="J7" s="406"/>
      <c r="K7" s="404"/>
      <c r="L7" s="404"/>
      <c r="M7" s="404"/>
      <c r="N7" s="404"/>
    </row>
    <row r="8" spans="2:14" s="36" customFormat="1" ht="20.399999999999999">
      <c r="B8" s="407" t="s">
        <v>1572</v>
      </c>
      <c r="C8" s="404"/>
      <c r="D8" s="405"/>
      <c r="E8" s="405"/>
      <c r="F8" s="406"/>
      <c r="G8" s="116"/>
      <c r="H8" s="119"/>
      <c r="I8" s="410" t="s">
        <v>1573</v>
      </c>
      <c r="J8" s="406"/>
      <c r="K8" s="404"/>
      <c r="L8" s="404"/>
      <c r="M8" s="404"/>
      <c r="N8" s="404"/>
    </row>
    <row r="9" spans="2:14" s="36" customFormat="1" ht="20.399999999999999">
      <c r="B9" s="407" t="s">
        <v>1574</v>
      </c>
      <c r="C9" s="404"/>
      <c r="D9" s="405"/>
      <c r="E9" s="405"/>
      <c r="F9" s="406"/>
      <c r="G9" s="116"/>
      <c r="H9" s="119"/>
      <c r="I9" s="411" t="s">
        <v>1575</v>
      </c>
      <c r="J9" s="406"/>
      <c r="K9" s="404"/>
      <c r="L9" s="404"/>
      <c r="M9" s="404"/>
      <c r="N9" s="404"/>
    </row>
    <row r="10" spans="2:14" s="36" customFormat="1" ht="20.399999999999999">
      <c r="B10" s="408" t="s">
        <v>1576</v>
      </c>
      <c r="C10" s="404"/>
      <c r="D10" s="405"/>
      <c r="E10" s="405"/>
      <c r="F10" s="406"/>
      <c r="G10" s="116"/>
      <c r="H10" s="119"/>
      <c r="I10" s="412" t="s">
        <v>1577</v>
      </c>
      <c r="J10" s="406"/>
      <c r="K10" s="404"/>
      <c r="L10" s="404"/>
      <c r="M10" s="404"/>
      <c r="N10" s="404"/>
    </row>
    <row r="11" spans="2:14" s="36" customFormat="1" ht="20.399999999999999">
      <c r="B11" s="408" t="s">
        <v>1578</v>
      </c>
      <c r="C11" s="404"/>
      <c r="D11" s="405"/>
      <c r="E11" s="405"/>
      <c r="F11" s="406"/>
      <c r="G11" s="116"/>
      <c r="H11" s="119"/>
      <c r="I11" s="412" t="s">
        <v>1579</v>
      </c>
      <c r="J11" s="406"/>
      <c r="K11" s="404"/>
      <c r="L11" s="404"/>
      <c r="M11" s="404"/>
      <c r="N11" s="404"/>
    </row>
    <row r="12" spans="2:14" s="36" customFormat="1" ht="20.399999999999999">
      <c r="F12" s="116"/>
      <c r="G12" s="116"/>
      <c r="H12" s="119"/>
    </row>
    <row r="13" spans="2:14" s="36" customFormat="1" ht="20.399999999999999">
      <c r="F13" s="116"/>
      <c r="G13" s="116"/>
      <c r="H13" s="119"/>
    </row>
    <row r="14" spans="2:14" s="36" customFormat="1" ht="20.399999999999999">
      <c r="C14" s="1031"/>
      <c r="D14" s="1032" t="s">
        <v>1580</v>
      </c>
      <c r="E14" s="1032"/>
      <c r="F14" s="1033"/>
      <c r="G14" s="1033"/>
      <c r="H14" s="119"/>
    </row>
    <row r="17" spans="2:32" ht="12.75" customHeight="1">
      <c r="B17" s="1525" t="s">
        <v>1581</v>
      </c>
      <c r="C17" s="1525"/>
      <c r="D17" s="1526" t="s">
        <v>300</v>
      </c>
      <c r="E17" s="1428" t="s">
        <v>218</v>
      </c>
      <c r="F17" s="1438" t="s">
        <v>1582</v>
      </c>
      <c r="G17" s="1428" t="s">
        <v>218</v>
      </c>
      <c r="H17" s="1435" t="s">
        <v>1583</v>
      </c>
      <c r="I17" s="1525" t="s">
        <v>303</v>
      </c>
      <c r="J17" s="1525"/>
      <c r="K17" s="1525"/>
      <c r="L17" s="1525"/>
      <c r="M17" s="1525"/>
      <c r="N17" s="1525"/>
      <c r="O17" s="1525"/>
      <c r="P17" s="1525"/>
      <c r="Q17" s="1525"/>
      <c r="R17" s="1525"/>
      <c r="S17" s="1525"/>
      <c r="T17" s="1525"/>
      <c r="U17" s="1525"/>
      <c r="V17" s="1525"/>
      <c r="W17" s="1525"/>
      <c r="X17" s="1525"/>
      <c r="Y17" s="1525"/>
      <c r="Z17" s="1525"/>
      <c r="AA17" s="1525"/>
      <c r="AB17" s="1525"/>
      <c r="AC17" s="1525"/>
      <c r="AD17" s="1525"/>
      <c r="AE17" s="1525"/>
      <c r="AF17" s="1525" t="s">
        <v>1584</v>
      </c>
    </row>
    <row r="18" spans="2:32">
      <c r="B18" s="1525"/>
      <c r="C18" s="1525"/>
      <c r="D18" s="1526"/>
      <c r="E18" s="1428"/>
      <c r="F18" s="1438"/>
      <c r="G18" s="1428"/>
      <c r="H18" s="1436"/>
      <c r="I18" s="1525"/>
      <c r="J18" s="1525"/>
      <c r="K18" s="1525"/>
      <c r="L18" s="1525"/>
      <c r="M18" s="1525"/>
      <c r="N18" s="1525"/>
      <c r="O18" s="1525"/>
      <c r="P18" s="1525"/>
      <c r="Q18" s="1525"/>
      <c r="R18" s="1525"/>
      <c r="S18" s="1525"/>
      <c r="T18" s="1525"/>
      <c r="U18" s="1525"/>
      <c r="V18" s="1525"/>
      <c r="W18" s="1525"/>
      <c r="X18" s="1525"/>
      <c r="Y18" s="1525"/>
      <c r="Z18" s="1525"/>
      <c r="AA18" s="1525"/>
      <c r="AB18" s="1525"/>
      <c r="AC18" s="1525"/>
      <c r="AD18" s="1525"/>
      <c r="AE18" s="1525"/>
      <c r="AF18" s="1525"/>
    </row>
    <row r="19" spans="2:32">
      <c r="B19" s="398" t="s">
        <v>1585</v>
      </c>
      <c r="C19" s="398" t="s">
        <v>1586</v>
      </c>
      <c r="D19" s="1526"/>
      <c r="E19" s="1428"/>
      <c r="F19" s="1435"/>
      <c r="G19" s="1428"/>
      <c r="H19" s="1437"/>
      <c r="I19" s="402">
        <v>7</v>
      </c>
      <c r="J19" s="402">
        <v>8</v>
      </c>
      <c r="K19" s="402">
        <v>10</v>
      </c>
      <c r="L19" s="402">
        <v>13</v>
      </c>
      <c r="M19" s="402">
        <v>15</v>
      </c>
      <c r="N19" s="402">
        <v>18</v>
      </c>
      <c r="O19" s="402">
        <v>20</v>
      </c>
      <c r="P19" s="402">
        <v>23</v>
      </c>
      <c r="Q19" s="402">
        <v>25</v>
      </c>
      <c r="R19" s="402">
        <v>28</v>
      </c>
      <c r="S19" s="402">
        <v>30</v>
      </c>
      <c r="T19" s="402">
        <v>33</v>
      </c>
      <c r="U19" s="402">
        <v>35</v>
      </c>
      <c r="V19" s="402">
        <v>38</v>
      </c>
      <c r="W19" s="402">
        <v>40</v>
      </c>
      <c r="X19" s="402">
        <v>43</v>
      </c>
      <c r="Y19" s="402">
        <v>45</v>
      </c>
      <c r="Z19" s="402">
        <v>48</v>
      </c>
      <c r="AA19" s="402">
        <v>50</v>
      </c>
      <c r="AB19" s="402">
        <v>53</v>
      </c>
      <c r="AC19" s="402">
        <v>55</v>
      </c>
      <c r="AD19" s="402">
        <v>65</v>
      </c>
      <c r="AE19" s="402">
        <v>70</v>
      </c>
      <c r="AF19" s="1525"/>
    </row>
    <row r="20" spans="2:32">
      <c r="B20" s="68">
        <f t="shared" ref="B20:B26" si="0">C20/0.75</f>
        <v>0.6</v>
      </c>
      <c r="C20" s="68">
        <v>0.45</v>
      </c>
      <c r="D20" s="67" t="s">
        <v>1587</v>
      </c>
      <c r="E20" s="400">
        <v>97516557</v>
      </c>
      <c r="F20" s="260">
        <v>386</v>
      </c>
      <c r="G20" s="401">
        <v>97516558</v>
      </c>
      <c r="H20" s="260">
        <v>374</v>
      </c>
      <c r="I20" s="67">
        <v>2.5</v>
      </c>
      <c r="J20" s="67">
        <v>2.4</v>
      </c>
      <c r="K20" s="67">
        <v>2.1</v>
      </c>
      <c r="L20" s="67">
        <v>1.69</v>
      </c>
      <c r="M20" s="67">
        <v>1.31</v>
      </c>
      <c r="N20" s="67"/>
      <c r="O20" s="67"/>
      <c r="P20" s="67"/>
      <c r="Q20" s="67"/>
      <c r="R20" s="67"/>
      <c r="S20" s="67"/>
      <c r="T20" s="67"/>
      <c r="U20" s="67"/>
      <c r="V20" s="67"/>
      <c r="W20" s="67"/>
      <c r="X20" s="67"/>
      <c r="Y20" s="67"/>
      <c r="Z20" s="67"/>
      <c r="AA20" s="67"/>
      <c r="AB20" s="67"/>
      <c r="AC20" s="67"/>
      <c r="AD20" s="67"/>
      <c r="AE20" s="67"/>
      <c r="AF20" s="1524" t="s">
        <v>1588</v>
      </c>
    </row>
    <row r="21" spans="2:32">
      <c r="B21" s="68">
        <f t="shared" si="0"/>
        <v>0.6</v>
      </c>
      <c r="C21" s="68">
        <v>0.45</v>
      </c>
      <c r="D21" s="67" t="s">
        <v>1589</v>
      </c>
      <c r="E21" s="400">
        <v>96807016</v>
      </c>
      <c r="F21" s="260">
        <v>421</v>
      </c>
      <c r="G21" s="401">
        <v>97516559</v>
      </c>
      <c r="H21" s="260">
        <v>407</v>
      </c>
      <c r="I21" s="67"/>
      <c r="J21" s="67"/>
      <c r="K21" s="67">
        <v>2.5299999999999998</v>
      </c>
      <c r="L21" s="67">
        <v>2.2799999999999998</v>
      </c>
      <c r="M21" s="67">
        <v>2.09</v>
      </c>
      <c r="N21" s="67">
        <v>1.79</v>
      </c>
      <c r="O21" s="67">
        <v>1.57</v>
      </c>
      <c r="P21" s="67">
        <v>1.18</v>
      </c>
      <c r="Q21" s="67">
        <v>0.85</v>
      </c>
      <c r="R21" s="67"/>
      <c r="S21" s="67"/>
      <c r="T21" s="67"/>
      <c r="U21" s="67"/>
      <c r="V21" s="67"/>
      <c r="W21" s="67"/>
      <c r="X21" s="67"/>
      <c r="Y21" s="67"/>
      <c r="Z21" s="67"/>
      <c r="AA21" s="67"/>
      <c r="AB21" s="67"/>
      <c r="AC21" s="67"/>
      <c r="AD21" s="67"/>
      <c r="AE21" s="67"/>
      <c r="AF21" s="1524"/>
    </row>
    <row r="22" spans="2:32">
      <c r="B22" s="68">
        <f t="shared" si="0"/>
        <v>0.6</v>
      </c>
      <c r="C22" s="68">
        <v>0.45</v>
      </c>
      <c r="D22" s="67" t="s">
        <v>1590</v>
      </c>
      <c r="E22" s="400">
        <v>97516560</v>
      </c>
      <c r="F22" s="260">
        <v>461</v>
      </c>
      <c r="G22" s="401">
        <v>97514257</v>
      </c>
      <c r="H22" s="260">
        <v>441</v>
      </c>
      <c r="I22" s="67"/>
      <c r="J22" s="67"/>
      <c r="K22" s="67"/>
      <c r="L22" s="67"/>
      <c r="M22" s="67">
        <v>2.46</v>
      </c>
      <c r="N22" s="67">
        <v>2.2599999999999998</v>
      </c>
      <c r="O22" s="67">
        <v>2.12</v>
      </c>
      <c r="P22" s="67">
        <v>1.9</v>
      </c>
      <c r="Q22" s="67">
        <v>1.74</v>
      </c>
      <c r="R22" s="67">
        <v>1.47</v>
      </c>
      <c r="S22" s="67">
        <v>1.28</v>
      </c>
      <c r="T22" s="67">
        <v>0.93</v>
      </c>
      <c r="U22" s="67"/>
      <c r="V22" s="67"/>
      <c r="W22" s="67"/>
      <c r="X22" s="67"/>
      <c r="Y22" s="67"/>
      <c r="Z22" s="67"/>
      <c r="AA22" s="67"/>
      <c r="AB22" s="67"/>
      <c r="AC22" s="67"/>
      <c r="AD22" s="67"/>
      <c r="AE22" s="67"/>
      <c r="AF22" s="1524"/>
    </row>
    <row r="23" spans="2:32">
      <c r="B23" s="68">
        <f t="shared" si="0"/>
        <v>0.6</v>
      </c>
      <c r="C23" s="68">
        <v>0.45</v>
      </c>
      <c r="D23" s="67" t="s">
        <v>1591</v>
      </c>
      <c r="E23" s="400">
        <v>96807018</v>
      </c>
      <c r="F23" s="260">
        <v>488</v>
      </c>
      <c r="G23" s="401">
        <v>97516561</v>
      </c>
      <c r="H23" s="260">
        <v>467</v>
      </c>
      <c r="I23" s="67"/>
      <c r="J23" s="67"/>
      <c r="K23" s="67"/>
      <c r="L23" s="67"/>
      <c r="M23" s="67"/>
      <c r="N23" s="67">
        <v>2.46</v>
      </c>
      <c r="O23" s="67">
        <v>2.36</v>
      </c>
      <c r="P23" s="67">
        <v>2.2000000000000002</v>
      </c>
      <c r="Q23" s="67">
        <v>2.1</v>
      </c>
      <c r="R23" s="67">
        <v>1.9</v>
      </c>
      <c r="S23" s="67">
        <v>1.77</v>
      </c>
      <c r="T23" s="67">
        <v>1.56</v>
      </c>
      <c r="U23" s="67">
        <v>1.41</v>
      </c>
      <c r="V23" s="67">
        <v>1.1599999999999999</v>
      </c>
      <c r="W23" s="67">
        <v>0.97</v>
      </c>
      <c r="X23" s="67"/>
      <c r="Y23" s="67"/>
      <c r="Z23" s="67"/>
      <c r="AA23" s="67"/>
      <c r="AB23" s="67"/>
      <c r="AC23" s="67"/>
      <c r="AD23" s="67"/>
      <c r="AE23" s="67"/>
      <c r="AF23" s="1524"/>
    </row>
    <row r="24" spans="2:32">
      <c r="B24" s="68">
        <f t="shared" si="0"/>
        <v>0.6</v>
      </c>
      <c r="C24" s="68">
        <v>0.45</v>
      </c>
      <c r="D24" s="67" t="s">
        <v>1592</v>
      </c>
      <c r="E24" s="400">
        <v>97516562</v>
      </c>
      <c r="F24" s="260">
        <v>517</v>
      </c>
      <c r="G24" s="401">
        <v>97516563</v>
      </c>
      <c r="H24" s="260">
        <v>494</v>
      </c>
      <c r="I24" s="67"/>
      <c r="J24" s="67"/>
      <c r="K24" s="67"/>
      <c r="L24" s="67"/>
      <c r="M24" s="67"/>
      <c r="N24" s="67"/>
      <c r="O24" s="67">
        <v>2.4900000000000002</v>
      </c>
      <c r="P24" s="67">
        <v>2.36</v>
      </c>
      <c r="Q24" s="67">
        <v>2.27</v>
      </c>
      <c r="R24" s="67">
        <v>2.13</v>
      </c>
      <c r="S24" s="67">
        <v>2</v>
      </c>
      <c r="T24" s="67">
        <v>1.87</v>
      </c>
      <c r="U24" s="67">
        <v>1.76</v>
      </c>
      <c r="V24" s="67">
        <v>1.59</v>
      </c>
      <c r="W24" s="67">
        <v>1.47</v>
      </c>
      <c r="X24" s="67">
        <v>1.27</v>
      </c>
      <c r="Y24" s="67">
        <v>45</v>
      </c>
      <c r="Z24" s="67">
        <v>0.89</v>
      </c>
      <c r="AA24" s="67">
        <v>0.72</v>
      </c>
      <c r="AB24" s="67"/>
      <c r="AC24" s="67"/>
      <c r="AD24" s="67"/>
      <c r="AE24" s="67"/>
      <c r="AF24" s="1524"/>
    </row>
    <row r="25" spans="2:32">
      <c r="B25" s="68">
        <f t="shared" si="0"/>
        <v>0.6</v>
      </c>
      <c r="C25" s="68">
        <v>0.45</v>
      </c>
      <c r="D25" s="67" t="s">
        <v>1593</v>
      </c>
      <c r="E25" s="400">
        <v>96807020</v>
      </c>
      <c r="F25" s="260">
        <v>580</v>
      </c>
      <c r="G25" s="401">
        <v>97516564</v>
      </c>
      <c r="H25" s="260">
        <v>559</v>
      </c>
      <c r="I25" s="67"/>
      <c r="J25" s="67"/>
      <c r="K25" s="67"/>
      <c r="L25" s="67"/>
      <c r="M25" s="67"/>
      <c r="N25" s="67"/>
      <c r="O25" s="67"/>
      <c r="P25" s="67"/>
      <c r="Q25" s="67"/>
      <c r="R25" s="67">
        <v>2.48</v>
      </c>
      <c r="S25" s="67">
        <v>2.41</v>
      </c>
      <c r="T25" s="67">
        <v>2.29</v>
      </c>
      <c r="U25" s="67">
        <v>2.2200000000000002</v>
      </c>
      <c r="V25" s="67">
        <v>2.1</v>
      </c>
      <c r="W25" s="67">
        <v>2</v>
      </c>
      <c r="X25" s="67">
        <v>1.87</v>
      </c>
      <c r="Y25" s="67">
        <v>1.77</v>
      </c>
      <c r="Z25" s="67">
        <v>1.61</v>
      </c>
      <c r="AA25" s="67">
        <v>1.5</v>
      </c>
      <c r="AB25" s="67">
        <v>1.32</v>
      </c>
      <c r="AC25" s="67">
        <v>1.19</v>
      </c>
      <c r="AD25" s="67"/>
      <c r="AE25" s="67"/>
      <c r="AF25" s="1524"/>
    </row>
    <row r="26" spans="2:32">
      <c r="B26" s="68">
        <f t="shared" si="0"/>
        <v>0.79999999999999993</v>
      </c>
      <c r="C26" s="68">
        <v>0.6</v>
      </c>
      <c r="D26" s="67" t="s">
        <v>1594</v>
      </c>
      <c r="E26" s="400">
        <v>96807021</v>
      </c>
      <c r="F26" s="260">
        <v>621</v>
      </c>
      <c r="G26" s="401">
        <v>96967504</v>
      </c>
      <c r="H26" s="260">
        <v>593</v>
      </c>
      <c r="I26" s="67"/>
      <c r="J26" s="67"/>
      <c r="K26" s="67"/>
      <c r="L26" s="67"/>
      <c r="M26" s="67"/>
      <c r="N26" s="67"/>
      <c r="O26" s="67"/>
      <c r="P26" s="67"/>
      <c r="Q26" s="67"/>
      <c r="R26" s="67"/>
      <c r="S26" s="67">
        <v>2.5499999999999998</v>
      </c>
      <c r="T26" s="67">
        <v>2.4500000000000002</v>
      </c>
      <c r="U26" s="67">
        <v>2.39</v>
      </c>
      <c r="V26" s="67">
        <v>2.2799999999999998</v>
      </c>
      <c r="W26" s="67">
        <v>2.2200000000000002</v>
      </c>
      <c r="X26" s="67">
        <v>2.11</v>
      </c>
      <c r="Y26" s="67">
        <v>2</v>
      </c>
      <c r="Z26" s="67">
        <v>1.91</v>
      </c>
      <c r="AA26" s="67">
        <v>1.83</v>
      </c>
      <c r="AB26" s="67">
        <v>1.7</v>
      </c>
      <c r="AC26" s="67">
        <v>1.61</v>
      </c>
      <c r="AD26" s="67">
        <v>1.08</v>
      </c>
      <c r="AE26" s="67"/>
      <c r="AF26" s="1524"/>
    </row>
    <row r="27" spans="2:32" ht="6" customHeight="1">
      <c r="B27" s="67"/>
      <c r="C27" s="67"/>
      <c r="D27" s="67"/>
      <c r="E27" s="67"/>
      <c r="F27" s="166" t="s">
        <v>225</v>
      </c>
      <c r="G27" s="121"/>
      <c r="H27" s="259" t="s">
        <v>225</v>
      </c>
      <c r="I27" s="67"/>
      <c r="J27" s="67"/>
      <c r="K27" s="67"/>
      <c r="L27" s="67"/>
      <c r="M27" s="67"/>
      <c r="N27" s="67"/>
      <c r="O27" s="67"/>
      <c r="P27" s="67"/>
      <c r="Q27" s="67"/>
      <c r="R27" s="67"/>
      <c r="S27" s="67"/>
      <c r="T27" s="67"/>
      <c r="U27" s="67"/>
      <c r="V27" s="67"/>
      <c r="W27" s="67"/>
      <c r="X27" s="67"/>
      <c r="Y27" s="67"/>
      <c r="Z27" s="67"/>
      <c r="AA27" s="67"/>
      <c r="AB27" s="67"/>
      <c r="AC27" s="67"/>
      <c r="AD27" s="67"/>
      <c r="AE27" s="67"/>
      <c r="AF27" s="67"/>
    </row>
    <row r="28" spans="2:32">
      <c r="B28" s="68">
        <f t="shared" ref="B28:B34" si="1">C28/0.75</f>
        <v>0.6</v>
      </c>
      <c r="C28" s="68">
        <v>0.45</v>
      </c>
      <c r="D28" s="67" t="s">
        <v>1595</v>
      </c>
      <c r="E28" s="400">
        <v>96807022</v>
      </c>
      <c r="F28" s="260">
        <v>397</v>
      </c>
      <c r="G28" s="401">
        <v>96974693</v>
      </c>
      <c r="H28" s="260">
        <v>383</v>
      </c>
      <c r="I28" s="67">
        <v>4.34</v>
      </c>
      <c r="J28" s="67">
        <v>4.2</v>
      </c>
      <c r="K28" s="67">
        <v>3.87</v>
      </c>
      <c r="L28" s="67">
        <v>3.24</v>
      </c>
      <c r="M28" s="67">
        <v>2.66</v>
      </c>
      <c r="N28" s="67" t="s">
        <v>1596</v>
      </c>
      <c r="O28" s="67"/>
      <c r="P28" s="67"/>
      <c r="Q28" s="67"/>
      <c r="R28" s="67"/>
      <c r="S28" s="67"/>
      <c r="T28" s="67"/>
      <c r="U28" s="67"/>
      <c r="V28" s="67"/>
      <c r="W28" s="67"/>
      <c r="X28" s="67"/>
      <c r="Y28" s="67"/>
      <c r="Z28" s="67"/>
      <c r="AA28" s="67"/>
      <c r="AB28" s="67"/>
      <c r="AC28" s="67"/>
      <c r="AD28" s="67"/>
      <c r="AE28" s="67"/>
      <c r="AF28" s="1524" t="s">
        <v>1588</v>
      </c>
    </row>
    <row r="29" spans="2:32">
      <c r="B29" s="68">
        <f t="shared" si="1"/>
        <v>0.6</v>
      </c>
      <c r="C29" s="68">
        <v>0.45</v>
      </c>
      <c r="D29" s="67" t="s">
        <v>1597</v>
      </c>
      <c r="E29" s="400">
        <v>96807023</v>
      </c>
      <c r="F29" s="260">
        <v>438</v>
      </c>
      <c r="G29" s="401">
        <v>96974692</v>
      </c>
      <c r="H29" s="260">
        <v>417</v>
      </c>
      <c r="I29" s="67"/>
      <c r="J29" s="67"/>
      <c r="K29" s="67">
        <v>4.41</v>
      </c>
      <c r="L29" s="67">
        <v>4.0999999999999996</v>
      </c>
      <c r="M29" s="67">
        <v>3.88</v>
      </c>
      <c r="N29" s="67">
        <v>3.46</v>
      </c>
      <c r="O29" s="67">
        <v>3.11</v>
      </c>
      <c r="P29" s="67">
        <v>2.48</v>
      </c>
      <c r="Q29" s="67">
        <v>1.9</v>
      </c>
      <c r="R29" s="67"/>
      <c r="S29" s="67"/>
      <c r="T29" s="67"/>
      <c r="U29" s="67"/>
      <c r="V29" s="67"/>
      <c r="W29" s="67"/>
      <c r="X29" s="67"/>
      <c r="Y29" s="67"/>
      <c r="Z29" s="67"/>
      <c r="AA29" s="67"/>
      <c r="AB29" s="67"/>
      <c r="AC29" s="67"/>
      <c r="AD29" s="67"/>
      <c r="AE29" s="67"/>
      <c r="AF29" s="1524"/>
    </row>
    <row r="30" spans="2:32">
      <c r="B30" s="68">
        <f t="shared" si="1"/>
        <v>0.6</v>
      </c>
      <c r="C30" s="68">
        <v>0.45</v>
      </c>
      <c r="D30" s="67" t="s">
        <v>1598</v>
      </c>
      <c r="E30" s="400">
        <v>97516565</v>
      </c>
      <c r="F30" s="260">
        <v>472</v>
      </c>
      <c r="G30" s="401">
        <v>96807026</v>
      </c>
      <c r="H30" s="260">
        <v>451</v>
      </c>
      <c r="I30" s="67"/>
      <c r="J30" s="67"/>
      <c r="K30" s="67"/>
      <c r="L30" s="67"/>
      <c r="M30" s="67">
        <v>4.42</v>
      </c>
      <c r="N30" s="67">
        <v>4.17</v>
      </c>
      <c r="O30" s="67">
        <v>3.99</v>
      </c>
      <c r="P30" s="67">
        <v>3.67</v>
      </c>
      <c r="Q30" s="67">
        <v>3.42</v>
      </c>
      <c r="R30" s="67">
        <v>2.97</v>
      </c>
      <c r="S30" s="67">
        <v>2.61</v>
      </c>
      <c r="T30" s="67">
        <v>1.91</v>
      </c>
      <c r="U30" s="67">
        <v>1.37</v>
      </c>
      <c r="V30" s="67"/>
      <c r="W30" s="67"/>
      <c r="X30" s="67"/>
      <c r="Y30" s="67"/>
      <c r="Z30" s="67"/>
      <c r="AA30" s="67"/>
      <c r="AB30" s="67"/>
      <c r="AC30" s="67"/>
      <c r="AD30" s="67"/>
      <c r="AE30" s="67"/>
      <c r="AF30" s="1524"/>
    </row>
    <row r="31" spans="2:32">
      <c r="B31" s="68">
        <f t="shared" si="1"/>
        <v>0.8666666666666667</v>
      </c>
      <c r="C31" s="68">
        <v>0.65</v>
      </c>
      <c r="D31" s="67" t="s">
        <v>1599</v>
      </c>
      <c r="E31" s="400">
        <v>96807024</v>
      </c>
      <c r="F31" s="260">
        <v>502</v>
      </c>
      <c r="G31" s="401">
        <v>97516566</v>
      </c>
      <c r="H31" s="260">
        <v>481</v>
      </c>
      <c r="I31" s="67"/>
      <c r="J31" s="67"/>
      <c r="K31" s="67"/>
      <c r="L31" s="67"/>
      <c r="M31" s="67"/>
      <c r="N31" s="67">
        <v>4.38</v>
      </c>
      <c r="O31" s="67">
        <v>4.25</v>
      </c>
      <c r="P31" s="67">
        <v>4.05</v>
      </c>
      <c r="Q31" s="67">
        <v>3.91</v>
      </c>
      <c r="R31" s="67">
        <v>3.67</v>
      </c>
      <c r="S31" s="67">
        <v>3.48</v>
      </c>
      <c r="T31" s="67">
        <v>3.17</v>
      </c>
      <c r="U31" s="67">
        <v>2.93</v>
      </c>
      <c r="V31" s="67">
        <v>2.5</v>
      </c>
      <c r="W31" s="67">
        <v>2.16</v>
      </c>
      <c r="X31" s="67">
        <v>1.57</v>
      </c>
      <c r="Y31" s="67">
        <v>1.1000000000000001</v>
      </c>
      <c r="Z31" s="67"/>
      <c r="AA31" s="67"/>
      <c r="AB31" s="67"/>
      <c r="AC31" s="67"/>
      <c r="AD31" s="67"/>
      <c r="AE31" s="67"/>
      <c r="AF31" s="1524"/>
    </row>
    <row r="32" spans="2:32">
      <c r="B32" s="68">
        <f t="shared" si="1"/>
        <v>0.8666666666666667</v>
      </c>
      <c r="C32" s="68">
        <v>0.65</v>
      </c>
      <c r="D32" s="67" t="s">
        <v>1600</v>
      </c>
      <c r="E32" s="400">
        <v>96807025</v>
      </c>
      <c r="F32" s="260">
        <v>561</v>
      </c>
      <c r="G32" s="401">
        <v>96807027</v>
      </c>
      <c r="H32" s="260">
        <v>533</v>
      </c>
      <c r="I32" s="67"/>
      <c r="J32" s="67"/>
      <c r="K32" s="67"/>
      <c r="L32" s="67"/>
      <c r="M32" s="67"/>
      <c r="N32" s="67"/>
      <c r="O32" s="67">
        <v>4.41</v>
      </c>
      <c r="P32" s="67">
        <v>4.26</v>
      </c>
      <c r="Q32" s="67">
        <v>4.1500000000000004</v>
      </c>
      <c r="R32" s="67">
        <v>3.98</v>
      </c>
      <c r="S32" s="67">
        <v>3.85</v>
      </c>
      <c r="T32" s="67">
        <v>3.64</v>
      </c>
      <c r="U32" s="67">
        <v>3.49</v>
      </c>
      <c r="V32" s="67">
        <v>3.22</v>
      </c>
      <c r="W32" s="67">
        <v>3.02</v>
      </c>
      <c r="X32" s="67">
        <v>2.7</v>
      </c>
      <c r="Y32" s="67">
        <v>2.4500000000000002</v>
      </c>
      <c r="Z32" s="67">
        <v>2.02</v>
      </c>
      <c r="AA32" s="67">
        <v>1.7</v>
      </c>
      <c r="AB32" s="67"/>
      <c r="AC32" s="67"/>
      <c r="AD32" s="67"/>
      <c r="AE32" s="67"/>
      <c r="AF32" s="1524"/>
    </row>
    <row r="33" spans="2:32">
      <c r="B33" s="68">
        <f t="shared" si="1"/>
        <v>1.1199999999999999</v>
      </c>
      <c r="C33" s="68">
        <v>0.84</v>
      </c>
      <c r="D33" s="67" t="s">
        <v>1601</v>
      </c>
      <c r="E33" s="400">
        <v>97516567</v>
      </c>
      <c r="F33" s="260">
        <v>694</v>
      </c>
      <c r="G33" s="401">
        <v>97516568</v>
      </c>
      <c r="H33" s="260">
        <v>654</v>
      </c>
      <c r="I33" s="67"/>
      <c r="J33" s="67"/>
      <c r="K33" s="67"/>
      <c r="L33" s="67"/>
      <c r="M33" s="67"/>
      <c r="N33" s="67"/>
      <c r="O33" s="67"/>
      <c r="P33" s="67"/>
      <c r="Q33" s="67">
        <v>4.38</v>
      </c>
      <c r="R33" s="67">
        <v>4.2</v>
      </c>
      <c r="S33" s="67">
        <v>4.16</v>
      </c>
      <c r="T33" s="67">
        <v>4</v>
      </c>
      <c r="U33" s="67">
        <v>3.9</v>
      </c>
      <c r="V33" s="67">
        <v>3.72</v>
      </c>
      <c r="W33" s="67">
        <v>3.59</v>
      </c>
      <c r="X33" s="67">
        <v>3.39</v>
      </c>
      <c r="Y33" s="67">
        <v>3.23</v>
      </c>
      <c r="Z33" s="67">
        <v>2.98</v>
      </c>
      <c r="AA33" s="67">
        <v>2.79</v>
      </c>
      <c r="AB33" s="67">
        <v>2.48</v>
      </c>
      <c r="AC33" s="67">
        <v>2.2400000000000002</v>
      </c>
      <c r="AD33" s="67"/>
      <c r="AE33" s="67"/>
      <c r="AF33" s="1524"/>
    </row>
    <row r="34" spans="2:32">
      <c r="B34" s="68">
        <f t="shared" si="1"/>
        <v>1.5999999999999999</v>
      </c>
      <c r="C34" s="68">
        <v>1.2</v>
      </c>
      <c r="D34" s="67" t="s">
        <v>1602</v>
      </c>
      <c r="E34" s="400">
        <v>97516569</v>
      </c>
      <c r="F34" s="260">
        <v>815</v>
      </c>
      <c r="G34" s="401">
        <v>96807028</v>
      </c>
      <c r="H34" s="260">
        <v>773</v>
      </c>
      <c r="I34" s="67"/>
      <c r="J34" s="67"/>
      <c r="K34" s="67"/>
      <c r="L34" s="67"/>
      <c r="M34" s="67"/>
      <c r="N34" s="67"/>
      <c r="O34" s="67"/>
      <c r="P34" s="67"/>
      <c r="Q34" s="67"/>
      <c r="R34" s="67"/>
      <c r="S34" s="67"/>
      <c r="T34" s="67"/>
      <c r="U34" s="67">
        <v>4.3</v>
      </c>
      <c r="V34" s="67">
        <v>4.17</v>
      </c>
      <c r="W34" s="67">
        <v>4.08</v>
      </c>
      <c r="X34" s="67">
        <v>3.94</v>
      </c>
      <c r="Y34" s="67">
        <v>3.84</v>
      </c>
      <c r="Z34" s="67">
        <v>3.68</v>
      </c>
      <c r="AA34" s="67">
        <v>3.56</v>
      </c>
      <c r="AB34" s="67">
        <v>3.37</v>
      </c>
      <c r="AC34" s="67">
        <v>3.23</v>
      </c>
      <c r="AD34" s="67">
        <v>2.31</v>
      </c>
      <c r="AE34" s="67">
        <v>1.72</v>
      </c>
      <c r="AF34" s="1524"/>
    </row>
    <row r="35" spans="2:32" ht="15" customHeight="1">
      <c r="B35" s="67"/>
      <c r="C35" s="67"/>
      <c r="D35" s="67"/>
      <c r="E35" s="67"/>
      <c r="F35" s="399" t="s">
        <v>225</v>
      </c>
      <c r="G35" s="121"/>
      <c r="H35" s="259" t="s">
        <v>225</v>
      </c>
      <c r="I35" s="67"/>
      <c r="J35" s="67"/>
      <c r="K35" s="67"/>
      <c r="L35" s="67"/>
      <c r="M35" s="67"/>
      <c r="N35" s="67"/>
      <c r="O35" s="67"/>
      <c r="P35" s="67"/>
      <c r="Q35" s="67"/>
      <c r="R35" s="67"/>
      <c r="S35" s="67"/>
      <c r="T35" s="67"/>
      <c r="U35" s="67"/>
      <c r="V35" s="67"/>
      <c r="W35" s="67"/>
      <c r="X35" s="67"/>
      <c r="Y35" s="67"/>
      <c r="Z35" s="67"/>
      <c r="AA35" s="67"/>
      <c r="AB35" s="67"/>
      <c r="AC35" s="67"/>
      <c r="AD35" s="67"/>
      <c r="AE35" s="67"/>
      <c r="AF35" s="67"/>
    </row>
    <row r="36" spans="2:32" ht="14.25" customHeight="1">
      <c r="B36" s="68">
        <f t="shared" ref="B36:B42" si="2">C36/0.75</f>
        <v>0.6</v>
      </c>
      <c r="C36" s="68">
        <v>0.45</v>
      </c>
      <c r="D36" s="67" t="s">
        <v>1603</v>
      </c>
      <c r="E36" s="400">
        <v>96807029</v>
      </c>
      <c r="F36" s="260">
        <v>430</v>
      </c>
      <c r="G36" s="401">
        <v>96807031</v>
      </c>
      <c r="H36" s="260">
        <v>410</v>
      </c>
      <c r="I36" s="67">
        <v>5.99</v>
      </c>
      <c r="J36" s="67">
        <v>5.77</v>
      </c>
      <c r="K36" s="67">
        <v>5.3</v>
      </c>
      <c r="L36" s="67">
        <v>4.46</v>
      </c>
      <c r="M36" s="67">
        <v>3.67</v>
      </c>
      <c r="N36" s="67">
        <v>1.75</v>
      </c>
      <c r="O36" s="67"/>
      <c r="P36" s="67"/>
      <c r="Q36" s="67"/>
      <c r="R36" s="67"/>
      <c r="S36" s="67"/>
      <c r="T36" s="67"/>
      <c r="U36" s="67"/>
      <c r="V36" s="67"/>
      <c r="W36" s="67"/>
      <c r="X36" s="67"/>
      <c r="Y36" s="67"/>
      <c r="Z36" s="67"/>
      <c r="AA36" s="67"/>
      <c r="AB36" s="67"/>
      <c r="AC36" s="67"/>
      <c r="AD36" s="67"/>
      <c r="AE36" s="67"/>
      <c r="AF36" s="1524" t="s">
        <v>1604</v>
      </c>
    </row>
    <row r="37" spans="2:32">
      <c r="B37" s="68">
        <f t="shared" si="2"/>
        <v>0.8666666666666667</v>
      </c>
      <c r="C37" s="68">
        <v>0.65</v>
      </c>
      <c r="D37" s="67" t="s">
        <v>1605</v>
      </c>
      <c r="E37" s="400">
        <v>96807030</v>
      </c>
      <c r="F37" s="260">
        <v>461</v>
      </c>
      <c r="G37" s="401">
        <v>96807032</v>
      </c>
      <c r="H37" s="260">
        <v>440</v>
      </c>
      <c r="I37" s="67"/>
      <c r="J37" s="67"/>
      <c r="K37" s="67">
        <v>6.39</v>
      </c>
      <c r="L37" s="67">
        <v>5.96</v>
      </c>
      <c r="M37" s="67">
        <v>5.62</v>
      </c>
      <c r="N37" s="67">
        <v>5.07</v>
      </c>
      <c r="O37" s="67">
        <v>4.63</v>
      </c>
      <c r="P37" s="67">
        <v>3.78</v>
      </c>
      <c r="Q37" s="67">
        <v>3</v>
      </c>
      <c r="R37" s="67"/>
      <c r="S37" s="67"/>
      <c r="T37" s="67"/>
      <c r="U37" s="67"/>
      <c r="V37" s="67"/>
      <c r="W37" s="67"/>
      <c r="X37" s="67"/>
      <c r="Y37" s="67"/>
      <c r="Z37" s="67"/>
      <c r="AA37" s="67"/>
      <c r="AB37" s="67"/>
      <c r="AC37" s="67"/>
      <c r="AD37" s="67"/>
      <c r="AE37" s="67"/>
      <c r="AF37" s="1524"/>
    </row>
    <row r="38" spans="2:32">
      <c r="B38" s="68">
        <f t="shared" si="2"/>
        <v>1.1199999999999999</v>
      </c>
      <c r="C38" s="68">
        <v>0.84</v>
      </c>
      <c r="D38" s="67" t="s">
        <v>1606</v>
      </c>
      <c r="E38" s="400">
        <v>97516570</v>
      </c>
      <c r="F38" s="260">
        <v>501</v>
      </c>
      <c r="G38" s="401">
        <v>96974681</v>
      </c>
      <c r="H38" s="260">
        <v>474</v>
      </c>
      <c r="I38" s="67"/>
      <c r="J38" s="67"/>
      <c r="K38" s="67"/>
      <c r="L38" s="67"/>
      <c r="M38" s="67">
        <v>6.38</v>
      </c>
      <c r="N38" s="67">
        <v>6.04</v>
      </c>
      <c r="O38" s="67">
        <v>5.79</v>
      </c>
      <c r="P38" s="67">
        <v>5.38</v>
      </c>
      <c r="Q38" s="67">
        <v>5.07</v>
      </c>
      <c r="R38" s="67">
        <v>4.5199999999999996</v>
      </c>
      <c r="S38" s="67">
        <v>4.09</v>
      </c>
      <c r="T38" s="67">
        <v>3.22</v>
      </c>
      <c r="U38" s="67">
        <v>2.36</v>
      </c>
      <c r="V38" s="67"/>
      <c r="W38" s="67"/>
      <c r="X38" s="67"/>
      <c r="Y38" s="67"/>
      <c r="Z38" s="67"/>
      <c r="AA38" s="67"/>
      <c r="AB38" s="67"/>
      <c r="AC38" s="67"/>
      <c r="AD38" s="67"/>
      <c r="AE38" s="67"/>
      <c r="AF38" s="1524"/>
    </row>
    <row r="39" spans="2:32">
      <c r="B39" s="68">
        <f t="shared" si="2"/>
        <v>1.5999999999999999</v>
      </c>
      <c r="C39" s="68">
        <v>1.2</v>
      </c>
      <c r="D39" s="67" t="s">
        <v>1607</v>
      </c>
      <c r="E39" s="400">
        <v>97516571</v>
      </c>
      <c r="F39" s="260">
        <v>692</v>
      </c>
      <c r="G39" s="401">
        <v>96807033</v>
      </c>
      <c r="H39" s="260">
        <v>650</v>
      </c>
      <c r="I39" s="67"/>
      <c r="J39" s="67"/>
      <c r="K39" s="67"/>
      <c r="L39" s="67"/>
      <c r="M39" s="67"/>
      <c r="N39" s="67"/>
      <c r="O39" s="67"/>
      <c r="P39" s="67">
        <v>6.29</v>
      </c>
      <c r="Q39" s="67">
        <v>6.09</v>
      </c>
      <c r="R39" s="67">
        <v>5.78</v>
      </c>
      <c r="S39" s="67">
        <v>5.55</v>
      </c>
      <c r="T39" s="67">
        <v>5.17</v>
      </c>
      <c r="U39" s="67">
        <v>4.88</v>
      </c>
      <c r="V39" s="67">
        <v>4.37</v>
      </c>
      <c r="W39" s="67">
        <v>3.96</v>
      </c>
      <c r="X39" s="67">
        <v>3.11</v>
      </c>
      <c r="Y39" s="67">
        <v>2.27</v>
      </c>
      <c r="Z39" s="67"/>
      <c r="AA39" s="67"/>
      <c r="AB39" s="67"/>
      <c r="AC39" s="67"/>
      <c r="AD39" s="67"/>
      <c r="AE39" s="67"/>
      <c r="AF39" s="1524"/>
    </row>
    <row r="40" spans="2:32">
      <c r="B40" s="68">
        <f t="shared" si="2"/>
        <v>1.5999999999999999</v>
      </c>
      <c r="C40" s="68">
        <v>1.2</v>
      </c>
      <c r="D40" s="67" t="s">
        <v>1608</v>
      </c>
      <c r="E40" s="400">
        <v>97516572</v>
      </c>
      <c r="F40" s="260">
        <v>953</v>
      </c>
      <c r="G40" s="401">
        <v>96807034</v>
      </c>
      <c r="H40" s="260">
        <v>680</v>
      </c>
      <c r="I40" s="67"/>
      <c r="J40" s="67"/>
      <c r="K40" s="67"/>
      <c r="L40" s="67"/>
      <c r="M40" s="67"/>
      <c r="N40" s="67"/>
      <c r="O40" s="67"/>
      <c r="P40" s="67"/>
      <c r="Q40" s="67"/>
      <c r="R40" s="67"/>
      <c r="S40" s="67"/>
      <c r="T40" s="67">
        <v>6.22</v>
      </c>
      <c r="U40" s="67">
        <v>6.03</v>
      </c>
      <c r="V40" s="67">
        <v>5.73</v>
      </c>
      <c r="W40" s="67">
        <v>5.5</v>
      </c>
      <c r="X40" s="67">
        <v>5.12</v>
      </c>
      <c r="Y40" s="67">
        <v>4.83</v>
      </c>
      <c r="Z40" s="67">
        <v>4.29</v>
      </c>
      <c r="AA40" s="67">
        <v>3.85</v>
      </c>
      <c r="AB40" s="67">
        <v>2.82</v>
      </c>
      <c r="AC40" s="67">
        <v>1.7</v>
      </c>
      <c r="AD40" s="67"/>
      <c r="AE40" s="67"/>
      <c r="AF40" s="1524"/>
    </row>
    <row r="41" spans="2:32">
      <c r="B41" s="68">
        <f t="shared" si="2"/>
        <v>2.1066666666666669</v>
      </c>
      <c r="C41" s="68">
        <v>1.58</v>
      </c>
      <c r="D41" s="67" t="s">
        <v>1609</v>
      </c>
      <c r="E41" s="400">
        <v>97516573</v>
      </c>
      <c r="F41" s="260">
        <v>1106</v>
      </c>
      <c r="G41" s="401">
        <v>97516574</v>
      </c>
      <c r="H41" s="260">
        <v>833</v>
      </c>
      <c r="I41" s="67"/>
      <c r="J41" s="67"/>
      <c r="K41" s="67"/>
      <c r="L41" s="67"/>
      <c r="M41" s="67"/>
      <c r="N41" s="67"/>
      <c r="O41" s="67"/>
      <c r="P41" s="67"/>
      <c r="Q41" s="67"/>
      <c r="R41" s="67"/>
      <c r="S41" s="67"/>
      <c r="T41" s="67"/>
      <c r="U41" s="67">
        <v>6.33</v>
      </c>
      <c r="V41" s="67">
        <v>6.11</v>
      </c>
      <c r="W41" s="67">
        <v>5.95</v>
      </c>
      <c r="X41" s="67">
        <v>5.71</v>
      </c>
      <c r="Y41" s="67">
        <v>5.53</v>
      </c>
      <c r="Z41" s="67">
        <v>5.24</v>
      </c>
      <c r="AA41" s="67">
        <v>5.03</v>
      </c>
      <c r="AB41" s="67">
        <v>4.67</v>
      </c>
      <c r="AC41" s="67">
        <v>4.41</v>
      </c>
      <c r="AD41" s="67">
        <v>1.75</v>
      </c>
      <c r="AE41" s="67"/>
      <c r="AF41" s="1524"/>
    </row>
    <row r="42" spans="2:32">
      <c r="B42" s="68">
        <f t="shared" si="2"/>
        <v>2.1066666666666669</v>
      </c>
      <c r="C42" s="68">
        <v>1.58</v>
      </c>
      <c r="D42" s="67" t="s">
        <v>1610</v>
      </c>
      <c r="E42" s="400">
        <v>97516575</v>
      </c>
      <c r="F42" s="260">
        <v>1156</v>
      </c>
      <c r="G42" s="401">
        <v>97509614</v>
      </c>
      <c r="H42" s="260">
        <v>885</v>
      </c>
      <c r="I42" s="67"/>
      <c r="J42" s="67"/>
      <c r="K42" s="67"/>
      <c r="L42" s="67"/>
      <c r="M42" s="67"/>
      <c r="N42" s="67"/>
      <c r="O42" s="67"/>
      <c r="P42" s="67"/>
      <c r="Q42" s="67"/>
      <c r="R42" s="67"/>
      <c r="S42" s="67"/>
      <c r="T42" s="67"/>
      <c r="U42" s="67"/>
      <c r="V42" s="67">
        <v>6.42</v>
      </c>
      <c r="W42" s="67">
        <v>6.3</v>
      </c>
      <c r="X42" s="67">
        <v>6.11</v>
      </c>
      <c r="Y42" s="67">
        <v>5.98</v>
      </c>
      <c r="Z42" s="67">
        <v>5.76</v>
      </c>
      <c r="AA42" s="67">
        <v>5.61</v>
      </c>
      <c r="AB42" s="67">
        <v>5.37</v>
      </c>
      <c r="AC42" s="67">
        <v>5.2</v>
      </c>
      <c r="AD42" s="67">
        <v>4.04</v>
      </c>
      <c r="AE42" s="67">
        <v>3.08</v>
      </c>
      <c r="AF42" s="1524"/>
    </row>
    <row r="43" spans="2:32" ht="12" customHeight="1">
      <c r="B43" s="67"/>
      <c r="C43" s="67"/>
      <c r="D43" s="67"/>
      <c r="E43" s="67"/>
      <c r="F43" s="399" t="s">
        <v>225</v>
      </c>
      <c r="G43" s="121"/>
      <c r="H43" s="259" t="s">
        <v>225</v>
      </c>
      <c r="I43" s="67"/>
      <c r="J43" s="67"/>
      <c r="K43" s="67"/>
      <c r="L43" s="67"/>
      <c r="M43" s="67"/>
      <c r="N43" s="67"/>
      <c r="O43" s="67"/>
      <c r="P43" s="67"/>
      <c r="Q43" s="67"/>
      <c r="R43" s="67"/>
      <c r="S43" s="67"/>
      <c r="T43" s="67"/>
      <c r="U43" s="67"/>
      <c r="V43" s="67"/>
      <c r="W43" s="67"/>
      <c r="X43" s="67"/>
      <c r="Y43" s="67"/>
      <c r="Z43" s="67"/>
      <c r="AA43" s="67"/>
      <c r="AB43" s="67"/>
      <c r="AC43" s="67"/>
      <c r="AD43" s="67"/>
      <c r="AE43" s="67"/>
      <c r="AF43" s="67"/>
    </row>
    <row r="44" spans="2:32" ht="14.25" customHeight="1">
      <c r="B44" s="68">
        <f>C44/0.75</f>
        <v>0.98666666666666669</v>
      </c>
      <c r="C44" s="68">
        <v>0.74</v>
      </c>
      <c r="D44" s="67" t="s">
        <v>1611</v>
      </c>
      <c r="E44" s="400">
        <v>97516576</v>
      </c>
      <c r="F44" s="260">
        <v>642</v>
      </c>
      <c r="G44" s="401">
        <v>97516577</v>
      </c>
      <c r="H44" s="260">
        <v>614</v>
      </c>
      <c r="I44" s="67"/>
      <c r="J44" s="67">
        <v>15</v>
      </c>
      <c r="K44" s="67">
        <v>13.4</v>
      </c>
      <c r="L44" s="67">
        <v>10.5</v>
      </c>
      <c r="M44" s="67">
        <v>7.42</v>
      </c>
      <c r="N44" s="67"/>
      <c r="O44" s="67"/>
      <c r="P44" s="67"/>
      <c r="Q44" s="67"/>
      <c r="R44" s="67"/>
      <c r="S44" s="67"/>
      <c r="T44" s="67"/>
      <c r="U44" s="67"/>
      <c r="V44" s="67"/>
      <c r="W44" s="67"/>
      <c r="X44" s="67"/>
      <c r="Y44" s="67"/>
      <c r="Z44" s="67"/>
      <c r="AA44" s="67"/>
      <c r="AB44" s="67"/>
      <c r="AC44" s="67"/>
      <c r="AD44" s="67"/>
      <c r="AE44" s="67"/>
      <c r="AF44" s="1524" t="s">
        <v>1612</v>
      </c>
    </row>
    <row r="45" spans="2:32">
      <c r="B45" s="68">
        <f>C45/0.75</f>
        <v>1.5999999999999999</v>
      </c>
      <c r="C45" s="68">
        <v>1.2</v>
      </c>
      <c r="D45" s="67" t="s">
        <v>1613</v>
      </c>
      <c r="E45" s="400">
        <v>96943344</v>
      </c>
      <c r="F45" s="260">
        <v>943</v>
      </c>
      <c r="G45" s="401">
        <v>96943345</v>
      </c>
      <c r="H45" s="260">
        <v>670</v>
      </c>
      <c r="I45" s="67"/>
      <c r="J45" s="67"/>
      <c r="K45" s="67"/>
      <c r="L45" s="67">
        <v>15.3</v>
      </c>
      <c r="M45" s="67">
        <v>14.5</v>
      </c>
      <c r="N45" s="67">
        <v>13.3</v>
      </c>
      <c r="O45" s="67">
        <v>12.4</v>
      </c>
      <c r="P45" s="67">
        <v>11</v>
      </c>
      <c r="Q45" s="67">
        <v>9.83</v>
      </c>
      <c r="R45" s="67">
        <v>7.68</v>
      </c>
      <c r="S45" s="67">
        <v>5.51</v>
      </c>
      <c r="T45" s="67"/>
      <c r="U45" s="67"/>
      <c r="V45" s="67"/>
      <c r="W45" s="67"/>
      <c r="X45" s="67"/>
      <c r="Y45" s="67"/>
      <c r="Z45" s="67"/>
      <c r="AA45" s="67"/>
      <c r="AB45" s="67"/>
      <c r="AC45" s="67"/>
      <c r="AD45" s="67"/>
      <c r="AE45" s="67"/>
      <c r="AF45" s="1524"/>
    </row>
    <row r="46" spans="2:32">
      <c r="B46" s="68">
        <f>C46/0.75</f>
        <v>2.9333333333333336</v>
      </c>
      <c r="C46" s="68">
        <v>2.2000000000000002</v>
      </c>
      <c r="D46" s="67" t="s">
        <v>1614</v>
      </c>
      <c r="E46" s="400">
        <v>97516578</v>
      </c>
      <c r="F46" s="260">
        <v>1288</v>
      </c>
      <c r="G46" s="401">
        <v>96943353</v>
      </c>
      <c r="H46" s="260">
        <v>992</v>
      </c>
      <c r="I46" s="67"/>
      <c r="J46" s="67"/>
      <c r="K46" s="67"/>
      <c r="L46" s="67"/>
      <c r="M46" s="67"/>
      <c r="N46" s="67"/>
      <c r="O46" s="67"/>
      <c r="P46" s="67">
        <v>15</v>
      </c>
      <c r="Q46" s="67">
        <v>14.5</v>
      </c>
      <c r="R46" s="67">
        <v>13.7</v>
      </c>
      <c r="S46" s="67">
        <v>13.2</v>
      </c>
      <c r="T46" s="67">
        <v>12.3</v>
      </c>
      <c r="U46" s="67">
        <v>11.6</v>
      </c>
      <c r="V46" s="67">
        <v>10.5</v>
      </c>
      <c r="W46" s="67">
        <v>9.73</v>
      </c>
      <c r="X46" s="67">
        <v>8.31</v>
      </c>
      <c r="Y46" s="67">
        <v>7.11</v>
      </c>
      <c r="Z46" s="67"/>
      <c r="AA46" s="67"/>
      <c r="AB46" s="67"/>
      <c r="AC46" s="67"/>
      <c r="AD46" s="67"/>
      <c r="AE46" s="67"/>
      <c r="AF46" s="1524"/>
    </row>
    <row r="47" spans="2:32">
      <c r="B47" s="68">
        <f>C47/0.75</f>
        <v>4.2666666666666666</v>
      </c>
      <c r="C47" s="68">
        <v>3.2</v>
      </c>
      <c r="D47" s="67" t="s">
        <v>1615</v>
      </c>
      <c r="E47" s="400"/>
      <c r="F47" s="260" t="s">
        <v>225</v>
      </c>
      <c r="G47" s="401">
        <v>96943360</v>
      </c>
      <c r="H47" s="260">
        <v>1307</v>
      </c>
      <c r="I47" s="67"/>
      <c r="J47" s="67"/>
      <c r="K47" s="67"/>
      <c r="L47" s="67"/>
      <c r="M47" s="67"/>
      <c r="N47" s="67"/>
      <c r="O47" s="67"/>
      <c r="P47" s="67"/>
      <c r="Q47" s="67"/>
      <c r="R47" s="67"/>
      <c r="S47" s="67"/>
      <c r="T47" s="67">
        <v>14.9</v>
      </c>
      <c r="U47" s="67">
        <v>14.5</v>
      </c>
      <c r="V47" s="67">
        <v>14</v>
      </c>
      <c r="W47" s="67">
        <v>13.5</v>
      </c>
      <c r="X47" s="67">
        <v>12.9</v>
      </c>
      <c r="Y47" s="67">
        <v>12.4</v>
      </c>
      <c r="Z47" s="67">
        <v>11.7</v>
      </c>
      <c r="AA47" s="67">
        <v>11.2</v>
      </c>
      <c r="AB47" s="67">
        <v>10.4</v>
      </c>
      <c r="AC47" s="67">
        <v>9.74</v>
      </c>
      <c r="AD47" s="67"/>
      <c r="AE47" s="67"/>
      <c r="AF47" s="1524"/>
    </row>
    <row r="48" spans="2:32">
      <c r="B48" s="68">
        <f>C48/0.75</f>
        <v>4.2666666666666666</v>
      </c>
      <c r="C48" s="68">
        <v>3.2</v>
      </c>
      <c r="D48" s="67" t="s">
        <v>1616</v>
      </c>
      <c r="E48" s="400"/>
      <c r="F48" s="260" t="s">
        <v>225</v>
      </c>
      <c r="G48" s="401">
        <v>97509520</v>
      </c>
      <c r="H48" s="260">
        <v>1535</v>
      </c>
      <c r="I48" s="67"/>
      <c r="J48" s="67"/>
      <c r="K48" s="67"/>
      <c r="L48" s="67"/>
      <c r="M48" s="67"/>
      <c r="N48" s="67"/>
      <c r="O48" s="67"/>
      <c r="P48" s="67"/>
      <c r="Q48" s="67"/>
      <c r="R48" s="67"/>
      <c r="S48" s="67"/>
      <c r="T48" s="67"/>
      <c r="U48" s="67"/>
      <c r="V48" s="67">
        <v>15.1</v>
      </c>
      <c r="W48" s="67">
        <v>15</v>
      </c>
      <c r="X48" s="67">
        <v>14.5</v>
      </c>
      <c r="Y48" s="67">
        <v>14.1</v>
      </c>
      <c r="Z48" s="67">
        <v>13.7</v>
      </c>
      <c r="AA48" s="67">
        <v>13.3</v>
      </c>
      <c r="AB48" s="67">
        <v>12.7</v>
      </c>
      <c r="AC48" s="67">
        <v>12.4</v>
      </c>
      <c r="AD48" s="67">
        <v>10.4</v>
      </c>
      <c r="AE48" s="67">
        <v>9.08</v>
      </c>
      <c r="AF48" s="1524"/>
    </row>
    <row r="49" spans="2:32" ht="13.2" customHeight="1">
      <c r="B49" s="67"/>
      <c r="C49" s="67"/>
      <c r="D49" s="67"/>
      <c r="E49" s="67"/>
      <c r="F49" s="399" t="s">
        <v>225</v>
      </c>
      <c r="G49" s="122"/>
      <c r="H49" s="259" t="s">
        <v>225</v>
      </c>
      <c r="I49" s="67"/>
      <c r="J49" s="67"/>
      <c r="K49" s="67"/>
      <c r="L49" s="67"/>
      <c r="M49" s="67"/>
      <c r="N49" s="67"/>
      <c r="O49" s="67"/>
      <c r="P49" s="67"/>
      <c r="Q49" s="67"/>
      <c r="R49" s="67"/>
      <c r="S49" s="67"/>
      <c r="T49" s="67"/>
      <c r="U49" s="67"/>
      <c r="V49" s="67"/>
      <c r="W49" s="67"/>
      <c r="X49" s="67"/>
      <c r="Y49" s="67"/>
      <c r="Z49" s="67"/>
      <c r="AA49" s="67"/>
      <c r="AB49" s="67"/>
      <c r="AC49" s="67"/>
      <c r="AD49" s="67"/>
      <c r="AE49" s="67"/>
      <c r="AF49" s="67"/>
    </row>
    <row r="50" spans="2:32">
      <c r="B50" s="68">
        <f>C50/0.75</f>
        <v>1.9333333333333333</v>
      </c>
      <c r="C50" s="68">
        <v>1.45</v>
      </c>
      <c r="D50" s="67" t="s">
        <v>1617</v>
      </c>
      <c r="E50" s="400">
        <v>97516579</v>
      </c>
      <c r="F50" s="260">
        <v>1556</v>
      </c>
      <c r="G50" s="401">
        <v>97516580</v>
      </c>
      <c r="H50" s="260">
        <v>1283</v>
      </c>
      <c r="I50" s="67"/>
      <c r="J50" s="67"/>
      <c r="K50" s="67"/>
      <c r="L50" s="67">
        <v>19.600000000000001</v>
      </c>
      <c r="M50" s="67">
        <v>16.5</v>
      </c>
      <c r="N50" s="67"/>
      <c r="O50" s="67"/>
      <c r="P50" s="67"/>
      <c r="Q50" s="67"/>
      <c r="R50" s="67"/>
      <c r="S50" s="67"/>
      <c r="T50" s="67"/>
      <c r="U50" s="67"/>
      <c r="V50" s="67"/>
      <c r="W50" s="67"/>
      <c r="X50" s="67"/>
      <c r="Y50" s="67"/>
      <c r="Z50" s="67"/>
      <c r="AA50" s="67"/>
      <c r="AB50" s="67"/>
      <c r="AC50" s="67"/>
      <c r="AD50" s="67"/>
      <c r="AE50" s="67"/>
      <c r="AF50" s="1524" t="s">
        <v>235</v>
      </c>
    </row>
    <row r="51" spans="2:32">
      <c r="B51" s="68">
        <f>C51/0.75</f>
        <v>2.9333333333333336</v>
      </c>
      <c r="C51" s="68">
        <v>2.2000000000000002</v>
      </c>
      <c r="D51" s="67" t="s">
        <v>1618</v>
      </c>
      <c r="E51" s="400">
        <v>97516581</v>
      </c>
      <c r="F51" s="260">
        <v>1774</v>
      </c>
      <c r="G51" s="401">
        <v>97507759</v>
      </c>
      <c r="H51" s="260">
        <v>1478</v>
      </c>
      <c r="I51" s="67"/>
      <c r="J51" s="67"/>
      <c r="K51" s="67"/>
      <c r="L51" s="67"/>
      <c r="M51" s="67"/>
      <c r="N51" s="67"/>
      <c r="O51" s="67">
        <v>22.3</v>
      </c>
      <c r="P51" s="67">
        <v>20.6</v>
      </c>
      <c r="Q51" s="67">
        <v>19.399999999999999</v>
      </c>
      <c r="R51" s="67">
        <v>17.2</v>
      </c>
      <c r="S51" s="67">
        <v>15.3</v>
      </c>
      <c r="T51" s="67">
        <v>10.8</v>
      </c>
      <c r="U51" s="67"/>
      <c r="V51" s="67"/>
      <c r="W51" s="67"/>
      <c r="X51" s="67"/>
      <c r="Y51" s="67"/>
      <c r="Z51" s="67"/>
      <c r="AA51" s="67"/>
      <c r="AB51" s="67"/>
      <c r="AC51" s="67"/>
      <c r="AD51" s="67"/>
      <c r="AE51" s="67"/>
      <c r="AF51" s="1524"/>
    </row>
    <row r="52" spans="2:32">
      <c r="B52" s="68">
        <f>C52/0.75</f>
        <v>5.333333333333333</v>
      </c>
      <c r="C52" s="68">
        <v>4</v>
      </c>
      <c r="D52" s="67" t="s">
        <v>1619</v>
      </c>
      <c r="E52" s="400"/>
      <c r="F52" s="260" t="s">
        <v>225</v>
      </c>
      <c r="G52" s="401">
        <v>96887467</v>
      </c>
      <c r="H52" s="260">
        <v>1708</v>
      </c>
      <c r="I52" s="67"/>
      <c r="J52" s="67"/>
      <c r="K52" s="67"/>
      <c r="L52" s="67"/>
      <c r="M52" s="67"/>
      <c r="N52" s="67"/>
      <c r="O52" s="67"/>
      <c r="P52" s="67"/>
      <c r="Q52" s="67"/>
      <c r="R52" s="67"/>
      <c r="S52" s="67"/>
      <c r="T52" s="67">
        <v>22.1</v>
      </c>
      <c r="U52" s="67">
        <v>21.4</v>
      </c>
      <c r="V52" s="67">
        <v>20.2</v>
      </c>
      <c r="W52" s="67">
        <v>19.3</v>
      </c>
      <c r="X52" s="67">
        <v>17.899999999999999</v>
      </c>
      <c r="Y52" s="67">
        <v>16.7</v>
      </c>
      <c r="Z52" s="67">
        <v>14.5</v>
      </c>
      <c r="AA52" s="67">
        <v>12.4</v>
      </c>
      <c r="AB52" s="67"/>
      <c r="AC52" s="67"/>
      <c r="AD52" s="67"/>
      <c r="AE52" s="67"/>
      <c r="AF52" s="1524"/>
    </row>
    <row r="53" spans="2:32">
      <c r="B53" s="68">
        <f>C53/0.75</f>
        <v>7.7333333333333334</v>
      </c>
      <c r="C53" s="68">
        <v>5.8</v>
      </c>
      <c r="D53" s="67" t="s">
        <v>1620</v>
      </c>
      <c r="E53" s="400"/>
      <c r="F53" s="260" t="s">
        <v>225</v>
      </c>
      <c r="G53" s="401">
        <v>97516582</v>
      </c>
      <c r="H53" s="260">
        <v>1795</v>
      </c>
      <c r="I53" s="67"/>
      <c r="J53" s="67"/>
      <c r="K53" s="67"/>
      <c r="L53" s="67"/>
      <c r="M53" s="67"/>
      <c r="N53" s="67"/>
      <c r="O53" s="67"/>
      <c r="P53" s="67"/>
      <c r="Q53" s="67"/>
      <c r="R53" s="67"/>
      <c r="S53" s="67"/>
      <c r="T53" s="67"/>
      <c r="U53" s="67"/>
      <c r="V53" s="67"/>
      <c r="W53" s="67"/>
      <c r="X53" s="67">
        <v>22.4</v>
      </c>
      <c r="Y53" s="67">
        <v>21.9</v>
      </c>
      <c r="Z53" s="67">
        <v>21.2</v>
      </c>
      <c r="AA53" s="67">
        <v>20.5</v>
      </c>
      <c r="AB53" s="67">
        <v>19.600000000000001</v>
      </c>
      <c r="AC53" s="67">
        <v>18.899999999999999</v>
      </c>
      <c r="AD53" s="67">
        <v>14</v>
      </c>
      <c r="AE53" s="67"/>
      <c r="AF53" s="1524"/>
    </row>
    <row r="54" spans="2:32" ht="6" customHeight="1">
      <c r="B54" s="67"/>
      <c r="C54" s="67"/>
      <c r="D54" s="67"/>
      <c r="E54" s="67"/>
      <c r="F54" s="399" t="s">
        <v>225</v>
      </c>
      <c r="G54" s="121"/>
      <c r="H54" s="259" t="s">
        <v>225</v>
      </c>
      <c r="I54" s="67"/>
      <c r="J54" s="67"/>
      <c r="K54" s="67"/>
      <c r="L54" s="67"/>
      <c r="M54" s="67"/>
      <c r="N54" s="67"/>
      <c r="O54" s="67"/>
      <c r="P54" s="67"/>
      <c r="Q54" s="67"/>
      <c r="R54" s="67"/>
      <c r="S54" s="67"/>
      <c r="T54" s="67"/>
      <c r="U54" s="67"/>
      <c r="V54" s="67"/>
      <c r="W54" s="67"/>
      <c r="X54" s="67"/>
      <c r="Y54" s="67"/>
      <c r="Z54" s="67"/>
      <c r="AA54" s="67"/>
      <c r="AB54" s="67"/>
      <c r="AC54" s="67"/>
      <c r="AD54" s="67"/>
      <c r="AE54" s="67"/>
      <c r="AF54" s="67"/>
    </row>
    <row r="55" spans="2:32">
      <c r="B55" s="68">
        <f>C55/0.75</f>
        <v>2.9333333333333336</v>
      </c>
      <c r="C55" s="68">
        <v>2.2000000000000002</v>
      </c>
      <c r="D55" s="67" t="s">
        <v>1621</v>
      </c>
      <c r="E55" s="400">
        <v>97516583</v>
      </c>
      <c r="F55" s="260">
        <v>1676</v>
      </c>
      <c r="G55" s="401">
        <v>97516584</v>
      </c>
      <c r="H55" s="260">
        <v>1347</v>
      </c>
      <c r="I55" s="67"/>
      <c r="J55" s="67"/>
      <c r="K55" s="67"/>
      <c r="L55" s="67">
        <v>28.4</v>
      </c>
      <c r="M55" s="67">
        <v>24.5</v>
      </c>
      <c r="N55" s="67"/>
      <c r="O55" s="67"/>
      <c r="P55" s="67"/>
      <c r="Q55" s="67"/>
      <c r="R55" s="67"/>
      <c r="S55" s="67"/>
      <c r="T55" s="67"/>
      <c r="U55" s="67"/>
      <c r="V55" s="67"/>
      <c r="W55" s="67"/>
      <c r="X55" s="67"/>
      <c r="Y55" s="67"/>
      <c r="Z55" s="67"/>
      <c r="AA55" s="67"/>
      <c r="AB55" s="67"/>
      <c r="AC55" s="67"/>
      <c r="AD55" s="67"/>
      <c r="AE55" s="67"/>
      <c r="AF55" s="1524" t="s">
        <v>235</v>
      </c>
    </row>
    <row r="56" spans="2:32">
      <c r="B56" s="68">
        <f>C56/0.75</f>
        <v>5.333333333333333</v>
      </c>
      <c r="C56" s="68">
        <v>4</v>
      </c>
      <c r="D56" s="67" t="s">
        <v>1622</v>
      </c>
      <c r="E56" s="400"/>
      <c r="F56" s="260"/>
      <c r="G56" s="401">
        <v>97509107</v>
      </c>
      <c r="H56" s="260">
        <v>1710</v>
      </c>
      <c r="I56" s="67"/>
      <c r="J56" s="67"/>
      <c r="K56" s="67"/>
      <c r="L56" s="67"/>
      <c r="M56" s="67"/>
      <c r="N56" s="67"/>
      <c r="O56" s="67"/>
      <c r="P56" s="67"/>
      <c r="Q56" s="67">
        <v>29.7</v>
      </c>
      <c r="R56" s="67">
        <v>27.2</v>
      </c>
      <c r="S56" s="67">
        <v>25.2</v>
      </c>
      <c r="T56" s="67">
        <v>21.2</v>
      </c>
      <c r="U56" s="67">
        <v>16</v>
      </c>
      <c r="V56" s="67"/>
      <c r="W56" s="67"/>
      <c r="X56" s="67"/>
      <c r="Y56" s="67"/>
      <c r="Z56" s="67"/>
      <c r="AA56" s="67"/>
      <c r="AB56" s="67"/>
      <c r="AC56" s="67"/>
      <c r="AD56" s="67"/>
      <c r="AE56" s="67"/>
      <c r="AF56" s="1524"/>
    </row>
    <row r="57" spans="2:32">
      <c r="B57" s="68">
        <f>C57/0.75</f>
        <v>7.7333333333333334</v>
      </c>
      <c r="C57" s="68">
        <v>5.8</v>
      </c>
      <c r="D57" s="67" t="s">
        <v>1623</v>
      </c>
      <c r="E57" s="400"/>
      <c r="F57" s="260"/>
      <c r="G57" s="401">
        <v>97509106</v>
      </c>
      <c r="H57" s="260">
        <v>2119</v>
      </c>
      <c r="I57" s="67"/>
      <c r="J57" s="67"/>
      <c r="K57" s="67"/>
      <c r="L57" s="67"/>
      <c r="M57" s="67"/>
      <c r="N57" s="67"/>
      <c r="O57" s="67"/>
      <c r="P57" s="67"/>
      <c r="Q57" s="67"/>
      <c r="R57" s="67"/>
      <c r="S57" s="67"/>
      <c r="T57" s="67"/>
      <c r="U57" s="67">
        <v>30.9</v>
      </c>
      <c r="V57" s="67">
        <v>29.4</v>
      </c>
      <c r="W57" s="67">
        <v>28.4</v>
      </c>
      <c r="X57" s="67">
        <v>26.5</v>
      </c>
      <c r="Y57" s="67">
        <v>25.1</v>
      </c>
      <c r="Z57" s="67">
        <v>22.7</v>
      </c>
      <c r="AA57" s="67">
        <v>20.399999999999999</v>
      </c>
      <c r="AB57" s="67">
        <v>13</v>
      </c>
      <c r="AC57" s="67"/>
      <c r="AD57" s="67"/>
      <c r="AE57" s="67"/>
      <c r="AF57" s="1524"/>
    </row>
    <row r="58" spans="2:32">
      <c r="B58" s="68">
        <f>C58/0.75</f>
        <v>9.8666666666666671</v>
      </c>
      <c r="C58" s="68">
        <v>7.4</v>
      </c>
      <c r="D58" s="67" t="s">
        <v>1624</v>
      </c>
      <c r="E58" s="400"/>
      <c r="F58" s="260"/>
      <c r="G58" s="401">
        <v>97516585</v>
      </c>
      <c r="H58" s="260">
        <v>2587</v>
      </c>
      <c r="I58" s="67"/>
      <c r="J58" s="67"/>
      <c r="K58" s="67"/>
      <c r="L58" s="67"/>
      <c r="M58" s="67"/>
      <c r="N58" s="67"/>
      <c r="O58" s="67"/>
      <c r="P58" s="67"/>
      <c r="Q58" s="67"/>
      <c r="R58" s="67"/>
      <c r="S58" s="67"/>
      <c r="T58" s="67"/>
      <c r="U58" s="67"/>
      <c r="V58" s="67"/>
      <c r="W58" s="67"/>
      <c r="X58" s="67"/>
      <c r="Y58" s="67"/>
      <c r="Z58" s="67">
        <v>30.2</v>
      </c>
      <c r="AA58" s="67">
        <v>29.5</v>
      </c>
      <c r="AB58" s="67">
        <v>28.3</v>
      </c>
      <c r="AC58" s="67">
        <v>27.4</v>
      </c>
      <c r="AD58" s="67">
        <v>21.6</v>
      </c>
      <c r="AE58" s="67">
        <v>14.9</v>
      </c>
      <c r="AF58" s="1524"/>
    </row>
    <row r="61" spans="2:32">
      <c r="B61" s="40"/>
      <c r="C61" s="40"/>
    </row>
  </sheetData>
  <mergeCells count="14">
    <mergeCell ref="I17:AE18"/>
    <mergeCell ref="D17:D19"/>
    <mergeCell ref="B17:C18"/>
    <mergeCell ref="E17:E19"/>
    <mergeCell ref="G17:G19"/>
    <mergeCell ref="F17:F19"/>
    <mergeCell ref="H17:H19"/>
    <mergeCell ref="AF44:AF48"/>
    <mergeCell ref="AF50:AF53"/>
    <mergeCell ref="AF55:AF58"/>
    <mergeCell ref="AF17:AF19"/>
    <mergeCell ref="AF20:AF26"/>
    <mergeCell ref="AF28:AF34"/>
    <mergeCell ref="AF36:AF42"/>
  </mergeCells>
  <phoneticPr fontId="0" type="noConversion"/>
  <printOptions horizontalCentered="1"/>
  <pageMargins left="0" right="0" top="0" bottom="0" header="0" footer="0"/>
  <pageSetup paperSize="9" scale="70" orientation="landscape" r:id="rId1"/>
  <headerFooter alignWithMargins="0"/>
  <customProperties>
    <customPr name="_pios_id" r:id="rId2"/>
    <customPr name="EpmWorksheetKeyString_GUID" r:id="rId3"/>
  </customProperties>
  <drawing r:id="rId4"/>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18">
    <tabColor rgb="FF002060"/>
    <pageSetUpPr fitToPage="1"/>
  </sheetPr>
  <dimension ref="B2:AG90"/>
  <sheetViews>
    <sheetView showGridLines="0" topLeftCell="A13" zoomScale="85" zoomScaleNormal="85" workbookViewId="0">
      <selection activeCell="H53" sqref="H53"/>
    </sheetView>
  </sheetViews>
  <sheetFormatPr defaultColWidth="11.44140625" defaultRowHeight="14.4"/>
  <cols>
    <col min="1" max="1" width="4.6640625" style="37" customWidth="1"/>
    <col min="2" max="3" width="6" style="37" customWidth="1"/>
    <col min="4" max="4" width="9" style="38" customWidth="1"/>
    <col min="5" max="5" width="10" style="38" bestFit="1" customWidth="1"/>
    <col min="6" max="6" width="16.6640625" style="413" customWidth="1"/>
    <col min="7" max="7" width="10.5546875" style="38" customWidth="1"/>
    <col min="8" max="8" width="15.88671875" style="413" customWidth="1"/>
    <col min="9" max="10" width="4.6640625" style="37" customWidth="1"/>
    <col min="11" max="27" width="5.33203125" style="37" customWidth="1"/>
    <col min="28" max="32" width="4.6640625" style="37" customWidth="1"/>
    <col min="33" max="33" width="14.44140625" style="37" bestFit="1" customWidth="1"/>
    <col min="34" max="16384" width="11.44140625" style="37"/>
  </cols>
  <sheetData>
    <row r="2" spans="2:8" s="35" customFormat="1" ht="27">
      <c r="B2" s="409" t="s">
        <v>1625</v>
      </c>
      <c r="D2" s="115"/>
      <c r="E2" s="115"/>
      <c r="F2" s="414"/>
      <c r="G2" s="115"/>
      <c r="H2" s="414"/>
    </row>
    <row r="3" spans="2:8" s="36" customFormat="1" ht="20.399999999999999">
      <c r="B3" s="36" t="s">
        <v>1568</v>
      </c>
      <c r="D3" s="116"/>
      <c r="E3" s="116"/>
      <c r="F3" s="415"/>
      <c r="G3" s="116"/>
      <c r="H3" s="415"/>
    </row>
    <row r="4" spans="2:8" s="36" customFormat="1" ht="20.399999999999999">
      <c r="D4" s="116"/>
      <c r="E4" s="116"/>
      <c r="F4" s="415"/>
      <c r="G4" s="116"/>
      <c r="H4" s="415"/>
    </row>
    <row r="5" spans="2:8" s="36" customFormat="1" ht="20.399999999999999">
      <c r="B5" s="947" t="s">
        <v>1626</v>
      </c>
      <c r="D5" s="116"/>
      <c r="E5" s="116"/>
      <c r="F5" s="415"/>
      <c r="G5" s="116"/>
      <c r="H5" s="415"/>
    </row>
    <row r="6" spans="2:8" s="36" customFormat="1" ht="20.399999999999999">
      <c r="B6" s="946" t="s">
        <v>1627</v>
      </c>
      <c r="D6" s="116"/>
      <c r="E6" s="116"/>
      <c r="F6" s="415"/>
      <c r="G6" s="116"/>
      <c r="H6" s="415"/>
    </row>
    <row r="7" spans="2:8" s="36" customFormat="1" ht="20.399999999999999">
      <c r="B7" s="946" t="s">
        <v>1628</v>
      </c>
      <c r="D7" s="116"/>
      <c r="E7" s="116"/>
      <c r="F7" s="415"/>
      <c r="G7" s="116"/>
      <c r="H7" s="415"/>
    </row>
    <row r="8" spans="2:8" s="36" customFormat="1" ht="20.399999999999999">
      <c r="B8" s="946" t="s">
        <v>1629</v>
      </c>
      <c r="D8" s="116"/>
      <c r="E8" s="116"/>
      <c r="F8" s="415"/>
      <c r="G8" s="116"/>
      <c r="H8" s="415"/>
    </row>
    <row r="9" spans="2:8" s="36" customFormat="1" ht="20.399999999999999">
      <c r="B9" s="946" t="s">
        <v>1630</v>
      </c>
      <c r="D9" s="116"/>
      <c r="E9" s="116"/>
      <c r="F9" s="415"/>
      <c r="G9" s="116"/>
      <c r="H9" s="415"/>
    </row>
    <row r="10" spans="2:8">
      <c r="B10" s="946" t="s">
        <v>1631</v>
      </c>
    </row>
    <row r="11" spans="2:8">
      <c r="B11" s="946" t="s">
        <v>1632</v>
      </c>
    </row>
    <row r="14" spans="2:8" ht="16.8">
      <c r="B14" s="947" t="s">
        <v>1633</v>
      </c>
    </row>
    <row r="16" spans="2:8">
      <c r="B16" s="946" t="s">
        <v>1634</v>
      </c>
    </row>
    <row r="17" spans="2:33">
      <c r="B17" s="946" t="s">
        <v>1635</v>
      </c>
    </row>
    <row r="18" spans="2:33">
      <c r="B18" s="946" t="s">
        <v>1636</v>
      </c>
    </row>
    <row r="19" spans="2:33">
      <c r="B19" s="946" t="s">
        <v>1637</v>
      </c>
    </row>
    <row r="20" spans="2:33">
      <c r="B20" s="946" t="s">
        <v>1638</v>
      </c>
    </row>
    <row r="21" spans="2:33">
      <c r="B21" s="946" t="s">
        <v>1639</v>
      </c>
    </row>
    <row r="22" spans="2:33">
      <c r="B22" s="946" t="s">
        <v>1640</v>
      </c>
    </row>
    <row r="24" spans="2:33" ht="15" thickBot="1"/>
    <row r="25" spans="2:33" ht="12.75" customHeight="1">
      <c r="B25" s="1534" t="s">
        <v>1581</v>
      </c>
      <c r="C25" s="1527"/>
      <c r="D25" s="1527" t="s">
        <v>300</v>
      </c>
      <c r="E25" s="1430" t="s">
        <v>218</v>
      </c>
      <c r="F25" s="1528" t="s">
        <v>1641</v>
      </c>
      <c r="G25" s="1430" t="s">
        <v>218</v>
      </c>
      <c r="H25" s="1528" t="s">
        <v>1583</v>
      </c>
      <c r="I25" s="1527" t="s">
        <v>303</v>
      </c>
      <c r="J25" s="1527"/>
      <c r="K25" s="1527"/>
      <c r="L25" s="1527"/>
      <c r="M25" s="1527"/>
      <c r="N25" s="1527"/>
      <c r="O25" s="1527"/>
      <c r="P25" s="1527"/>
      <c r="Q25" s="1527"/>
      <c r="R25" s="1527"/>
      <c r="S25" s="1527"/>
      <c r="T25" s="1527"/>
      <c r="U25" s="1527"/>
      <c r="V25" s="1527"/>
      <c r="W25" s="1527"/>
      <c r="X25" s="1527"/>
      <c r="Y25" s="1527"/>
      <c r="Z25" s="1527"/>
      <c r="AA25" s="1527"/>
      <c r="AB25" s="1527"/>
      <c r="AC25" s="1527"/>
      <c r="AD25" s="1527"/>
      <c r="AE25" s="1527"/>
      <c r="AF25" s="1527"/>
      <c r="AG25" s="1532" t="s">
        <v>1584</v>
      </c>
    </row>
    <row r="26" spans="2:33">
      <c r="B26" s="1535"/>
      <c r="C26" s="1525"/>
      <c r="D26" s="1525"/>
      <c r="E26" s="1428"/>
      <c r="F26" s="1529"/>
      <c r="G26" s="1428"/>
      <c r="H26" s="1529"/>
      <c r="I26" s="1525"/>
      <c r="J26" s="1525"/>
      <c r="K26" s="1525"/>
      <c r="L26" s="1525"/>
      <c r="M26" s="1525"/>
      <c r="N26" s="1525"/>
      <c r="O26" s="1525"/>
      <c r="P26" s="1525"/>
      <c r="Q26" s="1525"/>
      <c r="R26" s="1525"/>
      <c r="S26" s="1525"/>
      <c r="T26" s="1525"/>
      <c r="U26" s="1525"/>
      <c r="V26" s="1525"/>
      <c r="W26" s="1525"/>
      <c r="X26" s="1525"/>
      <c r="Y26" s="1525"/>
      <c r="Z26" s="1525"/>
      <c r="AA26" s="1525"/>
      <c r="AB26" s="1525"/>
      <c r="AC26" s="1525"/>
      <c r="AD26" s="1525"/>
      <c r="AE26" s="1525"/>
      <c r="AF26" s="1525"/>
      <c r="AG26" s="1533"/>
    </row>
    <row r="27" spans="2:33">
      <c r="B27" s="594" t="s">
        <v>1585</v>
      </c>
      <c r="C27" s="398" t="s">
        <v>1586</v>
      </c>
      <c r="D27" s="1525"/>
      <c r="E27" s="1428"/>
      <c r="F27" s="1529"/>
      <c r="G27" s="1428"/>
      <c r="H27" s="1529"/>
      <c r="I27" s="402">
        <v>7</v>
      </c>
      <c r="J27" s="402">
        <v>8</v>
      </c>
      <c r="K27" s="402">
        <v>10</v>
      </c>
      <c r="L27" s="402">
        <v>13</v>
      </c>
      <c r="M27" s="402">
        <v>15</v>
      </c>
      <c r="N27" s="402">
        <v>18</v>
      </c>
      <c r="O27" s="402">
        <v>20</v>
      </c>
      <c r="P27" s="402">
        <v>23</v>
      </c>
      <c r="Q27" s="402">
        <v>25</v>
      </c>
      <c r="R27" s="402">
        <v>28</v>
      </c>
      <c r="S27" s="402">
        <v>30</v>
      </c>
      <c r="T27" s="402">
        <v>33</v>
      </c>
      <c r="U27" s="402">
        <v>35</v>
      </c>
      <c r="V27" s="402">
        <v>38</v>
      </c>
      <c r="W27" s="402">
        <v>40</v>
      </c>
      <c r="X27" s="402">
        <v>43</v>
      </c>
      <c r="Y27" s="402">
        <v>45</v>
      </c>
      <c r="Z27" s="402">
        <v>48</v>
      </c>
      <c r="AA27" s="402">
        <v>50</v>
      </c>
      <c r="AB27" s="402">
        <v>53</v>
      </c>
      <c r="AC27" s="402">
        <v>55</v>
      </c>
      <c r="AD27" s="402">
        <v>65</v>
      </c>
      <c r="AE27" s="402">
        <v>70</v>
      </c>
      <c r="AF27" s="402">
        <v>75</v>
      </c>
      <c r="AG27" s="1533"/>
    </row>
    <row r="28" spans="2:33">
      <c r="B28" s="69">
        <f t="shared" ref="B28:B40" si="0">C28/0.75</f>
        <v>0.6</v>
      </c>
      <c r="C28" s="68">
        <v>0.45</v>
      </c>
      <c r="D28" s="66" t="s">
        <v>1642</v>
      </c>
      <c r="E28" s="401">
        <v>97514162</v>
      </c>
      <c r="F28" s="260">
        <v>569</v>
      </c>
      <c r="G28" s="401">
        <v>97514413</v>
      </c>
      <c r="H28" s="260">
        <v>557</v>
      </c>
      <c r="I28" s="67">
        <v>2.5</v>
      </c>
      <c r="J28" s="67">
        <v>2.4</v>
      </c>
      <c r="K28" s="67">
        <v>2.1</v>
      </c>
      <c r="L28" s="67">
        <v>1.69</v>
      </c>
      <c r="M28" s="67">
        <v>1.31</v>
      </c>
      <c r="N28" s="67"/>
      <c r="O28" s="67"/>
      <c r="P28" s="67"/>
      <c r="Q28" s="67"/>
      <c r="R28" s="67"/>
      <c r="S28" s="67"/>
      <c r="T28" s="67"/>
      <c r="U28" s="67"/>
      <c r="V28" s="67"/>
      <c r="W28" s="67"/>
      <c r="X28" s="67"/>
      <c r="Y28" s="67"/>
      <c r="Z28" s="67"/>
      <c r="AA28" s="67"/>
      <c r="AB28" s="67"/>
      <c r="AC28" s="67"/>
      <c r="AD28" s="67"/>
      <c r="AE28" s="67"/>
      <c r="AF28" s="67"/>
      <c r="AG28" s="1530" t="s">
        <v>1588</v>
      </c>
    </row>
    <row r="29" spans="2:33">
      <c r="B29" s="69">
        <f t="shared" si="0"/>
        <v>0.6</v>
      </c>
      <c r="C29" s="68">
        <v>0.45</v>
      </c>
      <c r="D29" s="66" t="s">
        <v>1643</v>
      </c>
      <c r="E29" s="401">
        <v>97514439</v>
      </c>
      <c r="F29" s="260">
        <v>623</v>
      </c>
      <c r="G29" s="401">
        <v>97515109</v>
      </c>
      <c r="H29" s="260">
        <v>610</v>
      </c>
      <c r="I29" s="67"/>
      <c r="J29" s="67"/>
      <c r="K29" s="67">
        <v>2.5299999999999998</v>
      </c>
      <c r="L29" s="67">
        <v>2.2799999999999998</v>
      </c>
      <c r="M29" s="67">
        <v>2.09</v>
      </c>
      <c r="N29" s="67">
        <v>1.79</v>
      </c>
      <c r="O29" s="67">
        <v>1.57</v>
      </c>
      <c r="P29" s="67">
        <v>1.18</v>
      </c>
      <c r="Q29" s="67">
        <v>0.85</v>
      </c>
      <c r="R29" s="67"/>
      <c r="S29" s="67"/>
      <c r="T29" s="67"/>
      <c r="U29" s="67"/>
      <c r="V29" s="67"/>
      <c r="W29" s="67"/>
      <c r="X29" s="67"/>
      <c r="Y29" s="67"/>
      <c r="Z29" s="67"/>
      <c r="AA29" s="67"/>
      <c r="AB29" s="67"/>
      <c r="AC29" s="67"/>
      <c r="AD29" s="67"/>
      <c r="AE29" s="67"/>
      <c r="AF29" s="67"/>
      <c r="AG29" s="1530"/>
    </row>
    <row r="30" spans="2:33">
      <c r="B30" s="69">
        <f t="shared" si="0"/>
        <v>0.6</v>
      </c>
      <c r="C30" s="68">
        <v>0.45</v>
      </c>
      <c r="D30" s="66" t="s">
        <v>1644</v>
      </c>
      <c r="E30" s="401">
        <v>97514999</v>
      </c>
      <c r="F30" s="260">
        <v>672</v>
      </c>
      <c r="G30" s="401">
        <v>97515121</v>
      </c>
      <c r="H30" s="260">
        <v>654</v>
      </c>
      <c r="I30" s="67"/>
      <c r="J30" s="67"/>
      <c r="K30" s="67"/>
      <c r="L30" s="67"/>
      <c r="M30" s="67">
        <v>2.46</v>
      </c>
      <c r="N30" s="67">
        <v>2.2599999999999998</v>
      </c>
      <c r="O30" s="67">
        <v>2.12</v>
      </c>
      <c r="P30" s="67">
        <v>1.9</v>
      </c>
      <c r="Q30" s="67">
        <v>1.74</v>
      </c>
      <c r="R30" s="67">
        <v>1.47</v>
      </c>
      <c r="S30" s="67">
        <v>1.28</v>
      </c>
      <c r="T30" s="67">
        <v>0.93</v>
      </c>
      <c r="U30" s="67"/>
      <c r="V30" s="67"/>
      <c r="W30" s="67"/>
      <c r="X30" s="67"/>
      <c r="Y30" s="67"/>
      <c r="Z30" s="67"/>
      <c r="AA30" s="67"/>
      <c r="AB30" s="67"/>
      <c r="AC30" s="67"/>
      <c r="AD30" s="67"/>
      <c r="AE30" s="67"/>
      <c r="AF30" s="67"/>
      <c r="AG30" s="1530"/>
    </row>
    <row r="31" spans="2:33">
      <c r="B31" s="69">
        <f t="shared" si="0"/>
        <v>0.6</v>
      </c>
      <c r="C31" s="68">
        <v>0.45</v>
      </c>
      <c r="D31" s="66" t="s">
        <v>1645</v>
      </c>
      <c r="E31" s="401">
        <v>97515000</v>
      </c>
      <c r="F31" s="260">
        <v>720</v>
      </c>
      <c r="G31" s="401">
        <v>96807014</v>
      </c>
      <c r="H31" s="260">
        <v>700</v>
      </c>
      <c r="I31" s="67"/>
      <c r="J31" s="67"/>
      <c r="K31" s="67"/>
      <c r="L31" s="67"/>
      <c r="M31" s="67"/>
      <c r="N31" s="67">
        <v>2.46</v>
      </c>
      <c r="O31" s="67">
        <v>2.36</v>
      </c>
      <c r="P31" s="67">
        <v>2.2000000000000002</v>
      </c>
      <c r="Q31" s="67">
        <v>2.1</v>
      </c>
      <c r="R31" s="67">
        <v>1.9</v>
      </c>
      <c r="S31" s="67">
        <v>1.77</v>
      </c>
      <c r="T31" s="67">
        <v>1.56</v>
      </c>
      <c r="U31" s="67">
        <v>1.41</v>
      </c>
      <c r="V31" s="67">
        <v>1.1599999999999999</v>
      </c>
      <c r="W31" s="67">
        <v>0.97</v>
      </c>
      <c r="X31" s="67"/>
      <c r="Y31" s="67"/>
      <c r="Z31" s="67"/>
      <c r="AA31" s="67"/>
      <c r="AB31" s="67"/>
      <c r="AC31" s="67"/>
      <c r="AD31" s="67"/>
      <c r="AE31" s="67"/>
      <c r="AF31" s="67"/>
      <c r="AG31" s="1530"/>
    </row>
    <row r="32" spans="2:33">
      <c r="B32" s="69">
        <f t="shared" si="0"/>
        <v>0.6</v>
      </c>
      <c r="C32" s="68">
        <v>0.45</v>
      </c>
      <c r="D32" s="66" t="s">
        <v>1646</v>
      </c>
      <c r="E32" s="401">
        <v>97515021</v>
      </c>
      <c r="F32" s="260">
        <v>730</v>
      </c>
      <c r="G32" s="401">
        <v>97515122</v>
      </c>
      <c r="H32" s="260">
        <v>711</v>
      </c>
      <c r="I32" s="67"/>
      <c r="J32" s="67"/>
      <c r="K32" s="67"/>
      <c r="L32" s="67"/>
      <c r="M32" s="67"/>
      <c r="N32" s="67"/>
      <c r="O32" s="67">
        <v>2.4900000000000002</v>
      </c>
      <c r="P32" s="67">
        <v>2.36</v>
      </c>
      <c r="Q32" s="67">
        <v>2.27</v>
      </c>
      <c r="R32" s="67">
        <v>2.13</v>
      </c>
      <c r="S32" s="67">
        <v>2</v>
      </c>
      <c r="T32" s="67">
        <v>1.87</v>
      </c>
      <c r="U32" s="67">
        <v>1.76</v>
      </c>
      <c r="V32" s="67">
        <v>1.59</v>
      </c>
      <c r="W32" s="67">
        <v>1.47</v>
      </c>
      <c r="X32" s="67">
        <v>1.27</v>
      </c>
      <c r="Y32" s="67">
        <v>45</v>
      </c>
      <c r="Z32" s="67">
        <v>0.89</v>
      </c>
      <c r="AA32" s="67">
        <v>0.72</v>
      </c>
      <c r="AB32" s="67"/>
      <c r="AC32" s="67"/>
      <c r="AD32" s="67"/>
      <c r="AE32" s="67"/>
      <c r="AF32" s="67"/>
      <c r="AG32" s="1530"/>
    </row>
    <row r="33" spans="2:33">
      <c r="B33" s="69">
        <f t="shared" si="0"/>
        <v>0.6</v>
      </c>
      <c r="C33" s="68">
        <v>0.45</v>
      </c>
      <c r="D33" s="66" t="s">
        <v>1647</v>
      </c>
      <c r="E33" s="401">
        <v>97515023</v>
      </c>
      <c r="F33" s="260">
        <v>823</v>
      </c>
      <c r="G33" s="401">
        <v>97515123</v>
      </c>
      <c r="H33" s="260">
        <v>804</v>
      </c>
      <c r="I33" s="67"/>
      <c r="J33" s="67"/>
      <c r="K33" s="67"/>
      <c r="L33" s="67"/>
      <c r="M33" s="67"/>
      <c r="N33" s="67"/>
      <c r="O33" s="67"/>
      <c r="P33" s="67"/>
      <c r="Q33" s="67"/>
      <c r="R33" s="67">
        <v>2.48</v>
      </c>
      <c r="S33" s="67">
        <v>2.41</v>
      </c>
      <c r="T33" s="67">
        <v>2.29</v>
      </c>
      <c r="U33" s="67">
        <v>2.2200000000000002</v>
      </c>
      <c r="V33" s="67">
        <v>2.1</v>
      </c>
      <c r="W33" s="67">
        <v>2</v>
      </c>
      <c r="X33" s="67">
        <v>1.87</v>
      </c>
      <c r="Y33" s="67">
        <v>1.77</v>
      </c>
      <c r="Z33" s="67">
        <v>1.61</v>
      </c>
      <c r="AA33" s="67">
        <v>1.5</v>
      </c>
      <c r="AB33" s="67">
        <v>1.32</v>
      </c>
      <c r="AC33" s="67">
        <v>1.19</v>
      </c>
      <c r="AD33" s="67"/>
      <c r="AE33" s="67"/>
      <c r="AF33" s="67"/>
      <c r="AG33" s="1530"/>
    </row>
    <row r="34" spans="2:33">
      <c r="B34" s="69">
        <f t="shared" si="0"/>
        <v>0.89333333333333342</v>
      </c>
      <c r="C34" s="68">
        <v>0.67</v>
      </c>
      <c r="D34" s="66" t="s">
        <v>1648</v>
      </c>
      <c r="E34" s="401">
        <v>97515024</v>
      </c>
      <c r="F34" s="260">
        <v>849</v>
      </c>
      <c r="G34" s="420">
        <v>96976902</v>
      </c>
      <c r="H34" s="260">
        <v>822</v>
      </c>
      <c r="I34" s="67"/>
      <c r="J34" s="67"/>
      <c r="K34" s="67"/>
      <c r="L34" s="67"/>
      <c r="M34" s="67"/>
      <c r="N34" s="67"/>
      <c r="O34" s="67"/>
      <c r="P34" s="67"/>
      <c r="Q34" s="67"/>
      <c r="R34" s="67"/>
      <c r="S34" s="67">
        <v>2.5499999999999998</v>
      </c>
      <c r="T34" s="67">
        <v>2.4500000000000002</v>
      </c>
      <c r="U34" s="67">
        <v>2.39</v>
      </c>
      <c r="V34" s="67">
        <v>2.2799999999999998</v>
      </c>
      <c r="W34" s="67">
        <v>2.2200000000000002</v>
      </c>
      <c r="X34" s="67">
        <v>2.11</v>
      </c>
      <c r="Y34" s="67">
        <v>2</v>
      </c>
      <c r="Z34" s="67">
        <v>1.91</v>
      </c>
      <c r="AA34" s="67">
        <v>1.83</v>
      </c>
      <c r="AB34" s="67">
        <v>1.7</v>
      </c>
      <c r="AC34" s="67">
        <v>1.61</v>
      </c>
      <c r="AD34" s="67">
        <v>1.08</v>
      </c>
      <c r="AE34" s="67"/>
      <c r="AF34" s="67"/>
      <c r="AG34" s="1530"/>
    </row>
    <row r="35" spans="2:33">
      <c r="B35" s="69">
        <f t="shared" si="0"/>
        <v>0.89333333333333342</v>
      </c>
      <c r="C35" s="68">
        <v>0.67</v>
      </c>
      <c r="D35" s="66" t="s">
        <v>1649</v>
      </c>
      <c r="E35" s="401">
        <v>97644331</v>
      </c>
      <c r="F35" s="260">
        <v>863</v>
      </c>
      <c r="G35" s="401">
        <v>97644332</v>
      </c>
      <c r="H35" s="260">
        <v>837</v>
      </c>
      <c r="I35" s="67"/>
      <c r="J35" s="67"/>
      <c r="K35" s="67"/>
      <c r="L35" s="67"/>
      <c r="M35" s="67"/>
      <c r="N35" s="67"/>
      <c r="O35" s="67"/>
      <c r="P35" s="67"/>
      <c r="Q35" s="67"/>
      <c r="R35" s="67"/>
      <c r="S35" s="67"/>
      <c r="T35" s="67"/>
      <c r="U35" s="67"/>
      <c r="V35" s="67"/>
      <c r="W35" s="67"/>
      <c r="X35" s="67"/>
      <c r="Y35" s="67"/>
      <c r="Z35" s="67"/>
      <c r="AA35" s="67"/>
      <c r="AB35" s="67"/>
      <c r="AC35" s="67"/>
      <c r="AD35" s="67"/>
      <c r="AE35" s="67"/>
      <c r="AF35" s="67"/>
      <c r="AG35" s="1530"/>
    </row>
    <row r="36" spans="2:33">
      <c r="B36" s="69">
        <f t="shared" si="0"/>
        <v>0.89333333333333342</v>
      </c>
      <c r="C36" s="68">
        <v>0.67</v>
      </c>
      <c r="D36" s="66" t="s">
        <v>1650</v>
      </c>
      <c r="E36" s="401">
        <v>97644334</v>
      </c>
      <c r="F36" s="260">
        <v>885</v>
      </c>
      <c r="G36" s="401">
        <v>97627483</v>
      </c>
      <c r="H36" s="260">
        <v>857</v>
      </c>
      <c r="I36" s="67"/>
      <c r="J36" s="67"/>
      <c r="K36" s="67"/>
      <c r="L36" s="67"/>
      <c r="M36" s="67"/>
      <c r="N36" s="67"/>
      <c r="O36" s="67"/>
      <c r="P36" s="67"/>
      <c r="Q36" s="67"/>
      <c r="R36" s="67"/>
      <c r="S36" s="67"/>
      <c r="T36" s="67"/>
      <c r="U36" s="67"/>
      <c r="V36" s="67"/>
      <c r="W36" s="67"/>
      <c r="X36" s="67"/>
      <c r="Y36" s="67"/>
      <c r="Z36" s="67"/>
      <c r="AA36" s="67"/>
      <c r="AB36" s="67"/>
      <c r="AC36" s="67"/>
      <c r="AD36" s="67"/>
      <c r="AE36" s="67"/>
      <c r="AF36" s="67"/>
      <c r="AG36" s="1530"/>
    </row>
    <row r="37" spans="2:33">
      <c r="B37" s="69">
        <f t="shared" si="0"/>
        <v>1.2</v>
      </c>
      <c r="C37" s="68">
        <v>0.9</v>
      </c>
      <c r="D37" s="66" t="s">
        <v>1651</v>
      </c>
      <c r="E37" s="401">
        <v>97644335</v>
      </c>
      <c r="F37" s="260">
        <v>946</v>
      </c>
      <c r="G37" s="401">
        <v>97574670</v>
      </c>
      <c r="H37" s="260">
        <v>906</v>
      </c>
      <c r="I37" s="67"/>
      <c r="J37" s="67"/>
      <c r="K37" s="67"/>
      <c r="L37" s="67"/>
      <c r="M37" s="67"/>
      <c r="N37" s="67"/>
      <c r="O37" s="67"/>
      <c r="P37" s="67"/>
      <c r="Q37" s="67"/>
      <c r="R37" s="67"/>
      <c r="S37" s="67"/>
      <c r="T37" s="67"/>
      <c r="U37" s="67"/>
      <c r="V37" s="67"/>
      <c r="W37" s="67"/>
      <c r="X37" s="67"/>
      <c r="Y37" s="67"/>
      <c r="Z37" s="67"/>
      <c r="AA37" s="67"/>
      <c r="AB37" s="67"/>
      <c r="AC37" s="67"/>
      <c r="AD37" s="67"/>
      <c r="AE37" s="67"/>
      <c r="AF37" s="67"/>
      <c r="AG37" s="1530"/>
    </row>
    <row r="38" spans="2:33">
      <c r="B38" s="69">
        <f t="shared" si="0"/>
        <v>1.2</v>
      </c>
      <c r="C38" s="68">
        <v>0.9</v>
      </c>
      <c r="D38" s="66" t="s">
        <v>1652</v>
      </c>
      <c r="E38" s="401">
        <v>97644336</v>
      </c>
      <c r="F38" s="260">
        <v>1014</v>
      </c>
      <c r="G38" s="401">
        <v>97515104</v>
      </c>
      <c r="H38" s="260">
        <v>974</v>
      </c>
      <c r="I38" s="67"/>
      <c r="J38" s="67"/>
      <c r="K38" s="67"/>
      <c r="L38" s="67"/>
      <c r="M38" s="67"/>
      <c r="N38" s="67"/>
      <c r="O38" s="67"/>
      <c r="P38" s="67"/>
      <c r="Q38" s="67"/>
      <c r="R38" s="67"/>
      <c r="S38" s="67"/>
      <c r="T38" s="67"/>
      <c r="U38" s="67"/>
      <c r="V38" s="67"/>
      <c r="W38" s="67"/>
      <c r="X38" s="67"/>
      <c r="Y38" s="67"/>
      <c r="Z38" s="67"/>
      <c r="AA38" s="67"/>
      <c r="AB38" s="67"/>
      <c r="AC38" s="67"/>
      <c r="AD38" s="67"/>
      <c r="AE38" s="67"/>
      <c r="AF38" s="67"/>
      <c r="AG38" s="1530"/>
    </row>
    <row r="39" spans="2:33">
      <c r="B39" s="69">
        <f t="shared" si="0"/>
        <v>1.2</v>
      </c>
      <c r="C39" s="68">
        <v>0.9</v>
      </c>
      <c r="D39" s="66" t="s">
        <v>1653</v>
      </c>
      <c r="E39" s="401">
        <v>97577832</v>
      </c>
      <c r="F39" s="260">
        <v>1061</v>
      </c>
      <c r="G39" s="401">
        <v>97574681</v>
      </c>
      <c r="H39" s="260">
        <v>1022</v>
      </c>
      <c r="I39" s="67"/>
      <c r="J39" s="67"/>
      <c r="K39" s="67"/>
      <c r="L39" s="67"/>
      <c r="M39" s="67"/>
      <c r="N39" s="67"/>
      <c r="O39" s="67"/>
      <c r="P39" s="67"/>
      <c r="Q39" s="67"/>
      <c r="R39" s="67"/>
      <c r="S39" s="67"/>
      <c r="T39" s="67"/>
      <c r="U39" s="67"/>
      <c r="V39" s="67"/>
      <c r="W39" s="67"/>
      <c r="X39" s="67"/>
      <c r="Y39" s="67"/>
      <c r="Z39" s="67"/>
      <c r="AA39" s="67"/>
      <c r="AB39" s="67"/>
      <c r="AC39" s="67"/>
      <c r="AD39" s="67"/>
      <c r="AE39" s="67"/>
      <c r="AF39" s="67"/>
      <c r="AG39" s="1530"/>
    </row>
    <row r="40" spans="2:33">
      <c r="B40" s="69">
        <f t="shared" si="0"/>
        <v>2.5333333333333332</v>
      </c>
      <c r="C40" s="68">
        <v>1.9</v>
      </c>
      <c r="D40" s="66" t="s">
        <v>1654</v>
      </c>
      <c r="E40" s="401">
        <v>97644337</v>
      </c>
      <c r="F40" s="260">
        <v>1455</v>
      </c>
      <c r="G40" s="401">
        <v>97574682</v>
      </c>
      <c r="H40" s="260">
        <v>1193</v>
      </c>
      <c r="I40" s="67"/>
      <c r="J40" s="67"/>
      <c r="K40" s="67"/>
      <c r="L40" s="67"/>
      <c r="M40" s="67"/>
      <c r="N40" s="67"/>
      <c r="O40" s="67"/>
      <c r="P40" s="67"/>
      <c r="Q40" s="67"/>
      <c r="R40" s="67"/>
      <c r="S40" s="67"/>
      <c r="T40" s="67"/>
      <c r="U40" s="67"/>
      <c r="V40" s="67"/>
      <c r="W40" s="67"/>
      <c r="X40" s="67"/>
      <c r="Y40" s="67"/>
      <c r="Z40" s="67"/>
      <c r="AA40" s="67"/>
      <c r="AB40" s="67"/>
      <c r="AC40" s="67"/>
      <c r="AD40" s="67"/>
      <c r="AE40" s="67"/>
      <c r="AF40" s="67"/>
      <c r="AG40" s="1530"/>
    </row>
    <row r="41" spans="2:33" ht="6" customHeight="1">
      <c r="B41" s="70"/>
      <c r="F41" s="416" t="s">
        <v>225</v>
      </c>
      <c r="H41" s="413" t="s">
        <v>225</v>
      </c>
      <c r="AG41" s="71"/>
    </row>
    <row r="42" spans="2:33">
      <c r="B42" s="69">
        <f t="shared" ref="B42:B54" si="1">C42/0.75</f>
        <v>0.6</v>
      </c>
      <c r="C42" s="68">
        <v>0.45</v>
      </c>
      <c r="D42" s="66" t="s">
        <v>1655</v>
      </c>
      <c r="E42" s="401">
        <v>96961011</v>
      </c>
      <c r="F42" s="260">
        <v>591</v>
      </c>
      <c r="G42" s="401">
        <v>96961023</v>
      </c>
      <c r="H42" s="260">
        <v>578</v>
      </c>
      <c r="I42" s="67">
        <v>4.34</v>
      </c>
      <c r="J42" s="67">
        <v>4.2</v>
      </c>
      <c r="K42" s="67">
        <v>3.87</v>
      </c>
      <c r="L42" s="67">
        <v>3.24</v>
      </c>
      <c r="M42" s="67">
        <v>2.66</v>
      </c>
      <c r="N42" s="67" t="s">
        <v>1596</v>
      </c>
      <c r="O42" s="67"/>
      <c r="P42" s="67"/>
      <c r="Q42" s="67"/>
      <c r="R42" s="67"/>
      <c r="S42" s="67"/>
      <c r="T42" s="67"/>
      <c r="U42" s="67"/>
      <c r="V42" s="67"/>
      <c r="W42" s="67"/>
      <c r="X42" s="67"/>
      <c r="Y42" s="67"/>
      <c r="Z42" s="67"/>
      <c r="AA42" s="67"/>
      <c r="AB42" s="67"/>
      <c r="AC42" s="67"/>
      <c r="AD42" s="67"/>
      <c r="AE42" s="67"/>
      <c r="AF42" s="67"/>
      <c r="AG42" s="1530" t="s">
        <v>1588</v>
      </c>
    </row>
    <row r="43" spans="2:33">
      <c r="B43" s="69">
        <f t="shared" si="1"/>
        <v>0.6</v>
      </c>
      <c r="C43" s="68">
        <v>0.45</v>
      </c>
      <c r="D43" s="66" t="s">
        <v>1656</v>
      </c>
      <c r="E43" s="401">
        <v>96961025</v>
      </c>
      <c r="F43" s="260">
        <v>637</v>
      </c>
      <c r="G43" s="401">
        <v>96961026</v>
      </c>
      <c r="H43" s="260">
        <v>618</v>
      </c>
      <c r="I43" s="67"/>
      <c r="J43" s="67"/>
      <c r="K43" s="67">
        <v>4.41</v>
      </c>
      <c r="L43" s="67">
        <v>4.0999999999999996</v>
      </c>
      <c r="M43" s="67">
        <v>3.88</v>
      </c>
      <c r="N43" s="67">
        <v>3.46</v>
      </c>
      <c r="O43" s="67">
        <v>3.11</v>
      </c>
      <c r="P43" s="67">
        <v>2.48</v>
      </c>
      <c r="Q43" s="67">
        <v>1.9</v>
      </c>
      <c r="R43" s="67"/>
      <c r="S43" s="67"/>
      <c r="T43" s="67"/>
      <c r="U43" s="67"/>
      <c r="V43" s="67"/>
      <c r="W43" s="67"/>
      <c r="X43" s="67"/>
      <c r="Y43" s="67"/>
      <c r="Z43" s="67"/>
      <c r="AA43" s="67"/>
      <c r="AB43" s="67"/>
      <c r="AC43" s="67"/>
      <c r="AD43" s="67"/>
      <c r="AE43" s="67"/>
      <c r="AF43" s="67"/>
      <c r="AG43" s="1530"/>
    </row>
    <row r="44" spans="2:33">
      <c r="B44" s="69">
        <f t="shared" si="1"/>
        <v>0.6</v>
      </c>
      <c r="C44" s="68">
        <v>0.45</v>
      </c>
      <c r="D44" s="66" t="s">
        <v>1657</v>
      </c>
      <c r="E44" s="401">
        <v>96961045</v>
      </c>
      <c r="F44" s="260">
        <v>680</v>
      </c>
      <c r="G44" s="401">
        <v>96961047</v>
      </c>
      <c r="H44" s="260">
        <v>661</v>
      </c>
      <c r="I44" s="67"/>
      <c r="J44" s="67"/>
      <c r="K44" s="67"/>
      <c r="L44" s="67"/>
      <c r="M44" s="67">
        <v>4.42</v>
      </c>
      <c r="N44" s="67">
        <v>4.17</v>
      </c>
      <c r="O44" s="67">
        <v>3.99</v>
      </c>
      <c r="P44" s="67">
        <v>3.67</v>
      </c>
      <c r="Q44" s="67">
        <v>3.42</v>
      </c>
      <c r="R44" s="67">
        <v>2.97</v>
      </c>
      <c r="S44" s="67">
        <v>2.61</v>
      </c>
      <c r="T44" s="67">
        <v>1.91</v>
      </c>
      <c r="U44" s="67">
        <v>1.37</v>
      </c>
      <c r="V44" s="67"/>
      <c r="W44" s="67"/>
      <c r="X44" s="67"/>
      <c r="Y44" s="67"/>
      <c r="Z44" s="67"/>
      <c r="AA44" s="67"/>
      <c r="AB44" s="67"/>
      <c r="AC44" s="67"/>
      <c r="AD44" s="67"/>
      <c r="AE44" s="67"/>
      <c r="AF44" s="67"/>
      <c r="AG44" s="1530"/>
    </row>
    <row r="45" spans="2:33">
      <c r="B45" s="69">
        <f t="shared" si="1"/>
        <v>0.89333333333333342</v>
      </c>
      <c r="C45" s="68">
        <v>0.67</v>
      </c>
      <c r="D45" s="66" t="s">
        <v>1658</v>
      </c>
      <c r="E45" s="401">
        <v>96961051</v>
      </c>
      <c r="F45" s="260">
        <v>730</v>
      </c>
      <c r="G45" s="401">
        <v>96961052</v>
      </c>
      <c r="H45" s="260">
        <v>711</v>
      </c>
      <c r="I45" s="67"/>
      <c r="J45" s="67"/>
      <c r="K45" s="67"/>
      <c r="L45" s="67"/>
      <c r="M45" s="67"/>
      <c r="N45" s="67">
        <v>4.38</v>
      </c>
      <c r="O45" s="67">
        <v>4.25</v>
      </c>
      <c r="P45" s="67">
        <v>4.05</v>
      </c>
      <c r="Q45" s="67">
        <v>3.91</v>
      </c>
      <c r="R45" s="67">
        <v>3.67</v>
      </c>
      <c r="S45" s="67">
        <v>3.48</v>
      </c>
      <c r="T45" s="67">
        <v>3.17</v>
      </c>
      <c r="U45" s="67">
        <v>2.93</v>
      </c>
      <c r="V45" s="67">
        <v>2.5</v>
      </c>
      <c r="W45" s="67">
        <v>2.16</v>
      </c>
      <c r="X45" s="67">
        <v>1.57</v>
      </c>
      <c r="Y45" s="67">
        <v>1.1000000000000001</v>
      </c>
      <c r="Z45" s="67"/>
      <c r="AA45" s="67"/>
      <c r="AB45" s="67"/>
      <c r="AC45" s="67"/>
      <c r="AD45" s="67"/>
      <c r="AE45" s="67"/>
      <c r="AF45" s="67"/>
      <c r="AG45" s="1530"/>
    </row>
    <row r="46" spans="2:33">
      <c r="B46" s="69">
        <f t="shared" si="1"/>
        <v>0.89333333333333342</v>
      </c>
      <c r="C46" s="68">
        <v>0.67</v>
      </c>
      <c r="D46" s="66" t="s">
        <v>1659</v>
      </c>
      <c r="E46" s="401">
        <v>97515032</v>
      </c>
      <c r="F46" s="260">
        <v>817</v>
      </c>
      <c r="G46" s="401">
        <v>97515126</v>
      </c>
      <c r="H46" s="260">
        <v>789</v>
      </c>
      <c r="I46" s="67"/>
      <c r="J46" s="67"/>
      <c r="K46" s="67"/>
      <c r="L46" s="67"/>
      <c r="M46" s="67"/>
      <c r="N46" s="67"/>
      <c r="O46" s="67">
        <v>4.41</v>
      </c>
      <c r="P46" s="67">
        <v>4.26</v>
      </c>
      <c r="Q46" s="67">
        <v>4.1500000000000004</v>
      </c>
      <c r="R46" s="67">
        <v>3.98</v>
      </c>
      <c r="S46" s="67">
        <v>3.85</v>
      </c>
      <c r="T46" s="67">
        <v>3.64</v>
      </c>
      <c r="U46" s="67">
        <v>3.49</v>
      </c>
      <c r="V46" s="67">
        <v>3.22</v>
      </c>
      <c r="W46" s="67">
        <v>3.02</v>
      </c>
      <c r="X46" s="67">
        <v>2.7</v>
      </c>
      <c r="Y46" s="67">
        <v>2.4500000000000002</v>
      </c>
      <c r="Z46" s="67">
        <v>2.02</v>
      </c>
      <c r="AA46" s="67">
        <v>1.7</v>
      </c>
      <c r="AB46" s="67"/>
      <c r="AC46" s="67"/>
      <c r="AD46" s="67"/>
      <c r="AE46" s="67"/>
      <c r="AF46" s="67"/>
      <c r="AG46" s="1530"/>
    </row>
    <row r="47" spans="2:33">
      <c r="B47" s="69">
        <f t="shared" si="1"/>
        <v>1.2</v>
      </c>
      <c r="C47" s="68">
        <v>0.9</v>
      </c>
      <c r="D47" s="66" t="s">
        <v>1660</v>
      </c>
      <c r="E47" s="401">
        <v>97515033</v>
      </c>
      <c r="F47" s="260">
        <v>881</v>
      </c>
      <c r="G47" s="401">
        <v>96807015</v>
      </c>
      <c r="H47" s="260">
        <v>843</v>
      </c>
      <c r="I47" s="67"/>
      <c r="J47" s="67"/>
      <c r="K47" s="67"/>
      <c r="L47" s="67"/>
      <c r="M47" s="67"/>
      <c r="N47" s="67"/>
      <c r="O47" s="67"/>
      <c r="P47" s="67"/>
      <c r="Q47" s="67">
        <v>4.38</v>
      </c>
      <c r="R47" s="67">
        <v>4.2</v>
      </c>
      <c r="S47" s="67">
        <v>4.16</v>
      </c>
      <c r="T47" s="67">
        <v>4</v>
      </c>
      <c r="U47" s="67">
        <v>3.9</v>
      </c>
      <c r="V47" s="67">
        <v>3.72</v>
      </c>
      <c r="W47" s="67">
        <v>3.59</v>
      </c>
      <c r="X47" s="67">
        <v>3.39</v>
      </c>
      <c r="Y47" s="67">
        <v>3.23</v>
      </c>
      <c r="Z47" s="67">
        <v>2.98</v>
      </c>
      <c r="AA47" s="67">
        <v>2.79</v>
      </c>
      <c r="AB47" s="67">
        <v>2.48</v>
      </c>
      <c r="AC47" s="67">
        <v>2.2400000000000002</v>
      </c>
      <c r="AD47" s="67"/>
      <c r="AE47" s="67"/>
      <c r="AF47" s="67"/>
      <c r="AG47" s="1530"/>
    </row>
    <row r="48" spans="2:33">
      <c r="B48" s="69">
        <f t="shared" si="1"/>
        <v>1.5999999999999999</v>
      </c>
      <c r="C48" s="68">
        <v>1.2</v>
      </c>
      <c r="D48" s="66" t="s">
        <v>1661</v>
      </c>
      <c r="E48" s="401">
        <v>97515034</v>
      </c>
      <c r="F48" s="260">
        <v>940</v>
      </c>
      <c r="G48" s="401"/>
      <c r="H48" s="260" t="s">
        <v>225</v>
      </c>
      <c r="I48" s="67"/>
      <c r="J48" s="67"/>
      <c r="K48" s="67"/>
      <c r="L48" s="67"/>
      <c r="M48" s="67"/>
      <c r="N48" s="67"/>
      <c r="O48" s="67"/>
      <c r="P48" s="67"/>
      <c r="Q48" s="67"/>
      <c r="R48" s="67"/>
      <c r="S48" s="67"/>
      <c r="T48" s="67"/>
      <c r="U48" s="67">
        <v>4.3</v>
      </c>
      <c r="V48" s="67">
        <v>4.17</v>
      </c>
      <c r="W48" s="67">
        <v>4.08</v>
      </c>
      <c r="X48" s="67">
        <v>3.94</v>
      </c>
      <c r="Y48" s="67">
        <v>3.84</v>
      </c>
      <c r="Z48" s="67">
        <v>3.68</v>
      </c>
      <c r="AA48" s="67">
        <v>3.56</v>
      </c>
      <c r="AB48" s="67">
        <v>3.37</v>
      </c>
      <c r="AC48" s="67">
        <v>3.23</v>
      </c>
      <c r="AD48" s="67">
        <v>2.31</v>
      </c>
      <c r="AE48" s="67">
        <v>1.72</v>
      </c>
      <c r="AF48" s="67"/>
      <c r="AG48" s="1530"/>
    </row>
    <row r="49" spans="2:33">
      <c r="B49" s="69">
        <f t="shared" si="1"/>
        <v>1.7333333333333334</v>
      </c>
      <c r="C49" s="68">
        <v>1.3</v>
      </c>
      <c r="D49" s="66" t="s">
        <v>1662</v>
      </c>
      <c r="E49" s="401">
        <v>97569313</v>
      </c>
      <c r="F49" s="260">
        <v>1216</v>
      </c>
      <c r="G49" s="401">
        <v>97644338</v>
      </c>
      <c r="H49" s="260">
        <v>955</v>
      </c>
      <c r="I49" s="67"/>
      <c r="J49" s="67"/>
      <c r="K49" s="67"/>
      <c r="L49" s="67"/>
      <c r="M49" s="67"/>
      <c r="N49" s="67"/>
      <c r="O49" s="67"/>
      <c r="P49" s="67"/>
      <c r="Q49" s="67"/>
      <c r="R49" s="67"/>
      <c r="S49" s="67"/>
      <c r="T49" s="67"/>
      <c r="U49" s="67"/>
      <c r="V49" s="67"/>
      <c r="W49" s="67"/>
      <c r="X49" s="67"/>
      <c r="Y49" s="67"/>
      <c r="Z49" s="67"/>
      <c r="AA49" s="67"/>
      <c r="AB49" s="67"/>
      <c r="AC49" s="67"/>
      <c r="AD49" s="67"/>
      <c r="AE49" s="67"/>
      <c r="AF49" s="67"/>
      <c r="AG49" s="1530"/>
    </row>
    <row r="50" spans="2:33">
      <c r="B50" s="69">
        <f t="shared" si="1"/>
        <v>1.7333333333333334</v>
      </c>
      <c r="C50" s="68">
        <v>1.3</v>
      </c>
      <c r="D50" s="66" t="s">
        <v>1663</v>
      </c>
      <c r="E50" s="401">
        <v>97644339</v>
      </c>
      <c r="F50" s="260">
        <v>1287</v>
      </c>
      <c r="G50" s="401">
        <v>97576080</v>
      </c>
      <c r="H50" s="260">
        <v>1026</v>
      </c>
      <c r="I50" s="67"/>
      <c r="J50" s="67"/>
      <c r="K50" s="67"/>
      <c r="L50" s="67"/>
      <c r="M50" s="67"/>
      <c r="N50" s="67"/>
      <c r="O50" s="67"/>
      <c r="P50" s="67"/>
      <c r="Q50" s="67"/>
      <c r="R50" s="67"/>
      <c r="S50" s="67"/>
      <c r="T50" s="67"/>
      <c r="U50" s="67"/>
      <c r="V50" s="67"/>
      <c r="W50" s="67"/>
      <c r="X50" s="67"/>
      <c r="Y50" s="67"/>
      <c r="Z50" s="67"/>
      <c r="AA50" s="67"/>
      <c r="AB50" s="67"/>
      <c r="AC50" s="67"/>
      <c r="AD50" s="67"/>
      <c r="AE50" s="67"/>
      <c r="AF50" s="67"/>
      <c r="AG50" s="1530"/>
    </row>
    <row r="51" spans="2:33">
      <c r="B51" s="69">
        <f t="shared" si="1"/>
        <v>1.7333333333333334</v>
      </c>
      <c r="C51" s="68">
        <v>1.3</v>
      </c>
      <c r="D51" s="66" t="s">
        <v>1664</v>
      </c>
      <c r="E51" s="401">
        <v>97620738</v>
      </c>
      <c r="F51" s="260">
        <v>1404</v>
      </c>
      <c r="G51" s="401">
        <v>97574688</v>
      </c>
      <c r="H51" s="260">
        <v>1145</v>
      </c>
      <c r="I51" s="67"/>
      <c r="J51" s="67"/>
      <c r="K51" s="67"/>
      <c r="L51" s="67"/>
      <c r="M51" s="67"/>
      <c r="N51" s="67"/>
      <c r="O51" s="67"/>
      <c r="P51" s="67"/>
      <c r="Q51" s="67"/>
      <c r="R51" s="67"/>
      <c r="S51" s="67"/>
      <c r="T51" s="67"/>
      <c r="U51" s="67"/>
      <c r="V51" s="67"/>
      <c r="W51" s="67"/>
      <c r="X51" s="67"/>
      <c r="Y51" s="67"/>
      <c r="Z51" s="67"/>
      <c r="AA51" s="67"/>
      <c r="AB51" s="67"/>
      <c r="AC51" s="67"/>
      <c r="AD51" s="67"/>
      <c r="AE51" s="67"/>
      <c r="AF51" s="67"/>
      <c r="AG51" s="1530"/>
    </row>
    <row r="52" spans="2:33">
      <c r="B52" s="69">
        <f t="shared" si="1"/>
        <v>1.7333333333333334</v>
      </c>
      <c r="C52" s="68">
        <v>1.3</v>
      </c>
      <c r="D52" s="66" t="s">
        <v>1665</v>
      </c>
      <c r="E52" s="401">
        <v>97644340</v>
      </c>
      <c r="F52" s="260">
        <v>1444</v>
      </c>
      <c r="G52" s="401">
        <v>97574689</v>
      </c>
      <c r="H52" s="260">
        <v>1183</v>
      </c>
      <c r="I52" s="67"/>
      <c r="J52" s="67"/>
      <c r="K52" s="67"/>
      <c r="L52" s="67"/>
      <c r="M52" s="67"/>
      <c r="N52" s="67"/>
      <c r="O52" s="67"/>
      <c r="P52" s="67"/>
      <c r="Q52" s="67"/>
      <c r="R52" s="67"/>
      <c r="S52" s="67"/>
      <c r="T52" s="67"/>
      <c r="U52" s="67"/>
      <c r="V52" s="67"/>
      <c r="W52" s="67"/>
      <c r="X52" s="67"/>
      <c r="Y52" s="67"/>
      <c r="Z52" s="67"/>
      <c r="AA52" s="67"/>
      <c r="AB52" s="67"/>
      <c r="AC52" s="67"/>
      <c r="AD52" s="67"/>
      <c r="AE52" s="67"/>
      <c r="AF52" s="67"/>
      <c r="AG52" s="1530"/>
    </row>
    <row r="53" spans="2:33">
      <c r="B53" s="69">
        <f t="shared" si="1"/>
        <v>1.7333333333333334</v>
      </c>
      <c r="C53" s="68">
        <v>1.3</v>
      </c>
      <c r="D53" s="66" t="s">
        <v>1666</v>
      </c>
      <c r="E53" s="401">
        <v>97621172</v>
      </c>
      <c r="F53" s="260">
        <v>1465</v>
      </c>
      <c r="G53" s="401">
        <v>97574690</v>
      </c>
      <c r="H53" s="260">
        <v>1205</v>
      </c>
      <c r="I53" s="67"/>
      <c r="J53" s="67"/>
      <c r="K53" s="67"/>
      <c r="L53" s="67"/>
      <c r="M53" s="67"/>
      <c r="N53" s="67"/>
      <c r="O53" s="67"/>
      <c r="P53" s="67"/>
      <c r="Q53" s="67"/>
      <c r="R53" s="67"/>
      <c r="S53" s="67"/>
      <c r="T53" s="67"/>
      <c r="U53" s="67"/>
      <c r="V53" s="67"/>
      <c r="W53" s="67"/>
      <c r="X53" s="67"/>
      <c r="Y53" s="67"/>
      <c r="Z53" s="67"/>
      <c r="AA53" s="67"/>
      <c r="AB53" s="67"/>
      <c r="AC53" s="67"/>
      <c r="AD53" s="67"/>
      <c r="AE53" s="67"/>
      <c r="AF53" s="67"/>
      <c r="AG53" s="1530"/>
    </row>
    <row r="54" spans="2:33">
      <c r="B54" s="69">
        <f t="shared" si="1"/>
        <v>2.5333333333333332</v>
      </c>
      <c r="C54" s="68">
        <v>1.9</v>
      </c>
      <c r="D54" s="66" t="s">
        <v>1667</v>
      </c>
      <c r="E54" s="401">
        <v>97644352</v>
      </c>
      <c r="F54" s="260">
        <v>1513</v>
      </c>
      <c r="G54" s="401">
        <v>97515218</v>
      </c>
      <c r="H54" s="260">
        <v>1229</v>
      </c>
      <c r="I54" s="67"/>
      <c r="J54" s="67"/>
      <c r="K54" s="67"/>
      <c r="L54" s="67"/>
      <c r="M54" s="67"/>
      <c r="N54" s="67"/>
      <c r="O54" s="67"/>
      <c r="P54" s="67"/>
      <c r="Q54" s="67"/>
      <c r="R54" s="67"/>
      <c r="S54" s="67"/>
      <c r="T54" s="67"/>
      <c r="U54" s="67"/>
      <c r="V54" s="67"/>
      <c r="W54" s="67"/>
      <c r="X54" s="67"/>
      <c r="Y54" s="67"/>
      <c r="Z54" s="67"/>
      <c r="AA54" s="67"/>
      <c r="AB54" s="67"/>
      <c r="AC54" s="67"/>
      <c r="AD54" s="67"/>
      <c r="AE54" s="67"/>
      <c r="AF54" s="67"/>
      <c r="AG54" s="1530"/>
    </row>
    <row r="55" spans="2:33" ht="6" customHeight="1">
      <c r="B55" s="70"/>
      <c r="F55" s="416" t="s">
        <v>225</v>
      </c>
      <c r="H55" s="413" t="s">
        <v>225</v>
      </c>
      <c r="AG55" s="71"/>
    </row>
    <row r="56" spans="2:33" ht="14.25" customHeight="1">
      <c r="B56" s="69">
        <f t="shared" ref="B56:B67" si="2">C56/0.75</f>
        <v>0.6</v>
      </c>
      <c r="C56" s="68">
        <v>0.45</v>
      </c>
      <c r="D56" s="66" t="s">
        <v>1668</v>
      </c>
      <c r="E56" s="401">
        <v>97515042</v>
      </c>
      <c r="F56" s="260">
        <v>586</v>
      </c>
      <c r="G56" s="401">
        <v>96961054</v>
      </c>
      <c r="H56" s="260">
        <v>567</v>
      </c>
      <c r="I56" s="67">
        <v>5.99</v>
      </c>
      <c r="J56" s="67">
        <v>5.77</v>
      </c>
      <c r="K56" s="67">
        <v>5.3</v>
      </c>
      <c r="L56" s="67">
        <v>4.46</v>
      </c>
      <c r="M56" s="67">
        <v>3.67</v>
      </c>
      <c r="N56" s="67">
        <v>1.75</v>
      </c>
      <c r="O56" s="67"/>
      <c r="P56" s="67"/>
      <c r="Q56" s="67"/>
      <c r="R56" s="67"/>
      <c r="S56" s="67"/>
      <c r="T56" s="67"/>
      <c r="U56" s="67"/>
      <c r="V56" s="67"/>
      <c r="W56" s="67"/>
      <c r="X56" s="67"/>
      <c r="Y56" s="67"/>
      <c r="Z56" s="67"/>
      <c r="AA56" s="67"/>
      <c r="AB56" s="67"/>
      <c r="AC56" s="67"/>
      <c r="AD56" s="67"/>
      <c r="AE56" s="67"/>
      <c r="AF56" s="67"/>
      <c r="AG56" s="1530" t="s">
        <v>1604</v>
      </c>
    </row>
    <row r="57" spans="2:33">
      <c r="B57" s="69">
        <f t="shared" si="2"/>
        <v>0.89333333333333342</v>
      </c>
      <c r="C57" s="68">
        <v>0.67</v>
      </c>
      <c r="D57" s="66" t="s">
        <v>1669</v>
      </c>
      <c r="E57" s="401">
        <v>97515044</v>
      </c>
      <c r="F57" s="260">
        <v>680</v>
      </c>
      <c r="G57" s="401">
        <v>96961057</v>
      </c>
      <c r="H57" s="260">
        <v>661</v>
      </c>
      <c r="I57" s="67"/>
      <c r="J57" s="67"/>
      <c r="K57" s="67">
        <v>6.39</v>
      </c>
      <c r="L57" s="67">
        <v>5.96</v>
      </c>
      <c r="M57" s="67">
        <v>5.62</v>
      </c>
      <c r="N57" s="67">
        <v>5.07</v>
      </c>
      <c r="O57" s="67">
        <v>4.63</v>
      </c>
      <c r="P57" s="67">
        <v>3.78</v>
      </c>
      <c r="Q57" s="67">
        <v>3</v>
      </c>
      <c r="R57" s="67"/>
      <c r="S57" s="67"/>
      <c r="T57" s="67"/>
      <c r="U57" s="67"/>
      <c r="V57" s="67"/>
      <c r="W57" s="67"/>
      <c r="X57" s="67"/>
      <c r="Y57" s="67"/>
      <c r="Z57" s="67"/>
      <c r="AA57" s="67"/>
      <c r="AB57" s="67"/>
      <c r="AC57" s="67"/>
      <c r="AD57" s="67"/>
      <c r="AE57" s="67"/>
      <c r="AF57" s="67"/>
      <c r="AG57" s="1530"/>
    </row>
    <row r="58" spans="2:33">
      <c r="B58" s="69">
        <f t="shared" si="2"/>
        <v>1.2</v>
      </c>
      <c r="C58" s="68">
        <v>0.9</v>
      </c>
      <c r="D58" s="66" t="s">
        <v>1670</v>
      </c>
      <c r="E58" s="401">
        <v>96961065</v>
      </c>
      <c r="F58" s="260">
        <v>817</v>
      </c>
      <c r="G58" s="401">
        <v>96961092</v>
      </c>
      <c r="H58" s="260">
        <v>791</v>
      </c>
      <c r="I58" s="67"/>
      <c r="J58" s="67"/>
      <c r="K58" s="67"/>
      <c r="L58" s="67"/>
      <c r="M58" s="67">
        <v>6.38</v>
      </c>
      <c r="N58" s="67">
        <v>6.04</v>
      </c>
      <c r="O58" s="67">
        <v>5.79</v>
      </c>
      <c r="P58" s="67">
        <v>5.38</v>
      </c>
      <c r="Q58" s="67">
        <v>5.07</v>
      </c>
      <c r="R58" s="67">
        <v>4.5199999999999996</v>
      </c>
      <c r="S58" s="67">
        <v>4.09</v>
      </c>
      <c r="T58" s="67">
        <v>3.22</v>
      </c>
      <c r="U58" s="67">
        <v>2.36</v>
      </c>
      <c r="V58" s="67"/>
      <c r="W58" s="67"/>
      <c r="X58" s="67"/>
      <c r="Y58" s="67"/>
      <c r="Z58" s="67"/>
      <c r="AA58" s="67"/>
      <c r="AB58" s="67"/>
      <c r="AC58" s="67"/>
      <c r="AD58" s="67"/>
      <c r="AE58" s="67"/>
      <c r="AF58" s="67"/>
      <c r="AG58" s="1530"/>
    </row>
    <row r="59" spans="2:33">
      <c r="B59" s="69">
        <f t="shared" si="2"/>
        <v>1.5999999999999999</v>
      </c>
      <c r="C59" s="68">
        <v>1.2</v>
      </c>
      <c r="D59" s="66" t="s">
        <v>1671</v>
      </c>
      <c r="E59" s="401">
        <v>96961097</v>
      </c>
      <c r="F59" s="260">
        <v>901</v>
      </c>
      <c r="G59" s="401">
        <v>96961098</v>
      </c>
      <c r="H59" s="260">
        <v>862</v>
      </c>
      <c r="I59" s="67"/>
      <c r="J59" s="67"/>
      <c r="K59" s="67"/>
      <c r="L59" s="67"/>
      <c r="M59" s="67"/>
      <c r="N59" s="67"/>
      <c r="O59" s="67"/>
      <c r="P59" s="67">
        <v>6.29</v>
      </c>
      <c r="Q59" s="67">
        <v>6.09</v>
      </c>
      <c r="R59" s="67">
        <v>5.78</v>
      </c>
      <c r="S59" s="67">
        <v>5.55</v>
      </c>
      <c r="T59" s="67">
        <v>5.17</v>
      </c>
      <c r="U59" s="67">
        <v>4.88</v>
      </c>
      <c r="V59" s="67">
        <v>4.37</v>
      </c>
      <c r="W59" s="67">
        <v>3.96</v>
      </c>
      <c r="X59" s="67">
        <v>3.11</v>
      </c>
      <c r="Y59" s="67">
        <v>2.27</v>
      </c>
      <c r="Z59" s="67"/>
      <c r="AA59" s="67"/>
      <c r="AB59" s="67"/>
      <c r="AC59" s="67"/>
      <c r="AD59" s="67"/>
      <c r="AE59" s="67"/>
      <c r="AF59" s="67"/>
      <c r="AG59" s="1530"/>
    </row>
    <row r="60" spans="2:33">
      <c r="B60" s="69">
        <f t="shared" si="2"/>
        <v>1.5999999999999999</v>
      </c>
      <c r="C60" s="68">
        <v>1.2</v>
      </c>
      <c r="D60" s="66" t="s">
        <v>1672</v>
      </c>
      <c r="E60" s="401">
        <v>97507749</v>
      </c>
      <c r="F60" s="260">
        <v>1189</v>
      </c>
      <c r="G60" s="401">
        <v>97507761</v>
      </c>
      <c r="H60" s="260">
        <v>931</v>
      </c>
      <c r="I60" s="67"/>
      <c r="J60" s="67"/>
      <c r="K60" s="67"/>
      <c r="L60" s="67"/>
      <c r="M60" s="67"/>
      <c r="N60" s="67"/>
      <c r="O60" s="67"/>
      <c r="P60" s="67"/>
      <c r="Q60" s="67"/>
      <c r="R60" s="67"/>
      <c r="S60" s="67"/>
      <c r="T60" s="67">
        <v>6.22</v>
      </c>
      <c r="U60" s="67">
        <v>6.03</v>
      </c>
      <c r="V60" s="67">
        <v>5.73</v>
      </c>
      <c r="W60" s="67">
        <v>5.5</v>
      </c>
      <c r="X60" s="67">
        <v>5.12</v>
      </c>
      <c r="Y60" s="67">
        <v>4.83</v>
      </c>
      <c r="Z60" s="67">
        <v>4.29</v>
      </c>
      <c r="AA60" s="67">
        <v>3.85</v>
      </c>
      <c r="AB60" s="67">
        <v>2.82</v>
      </c>
      <c r="AC60" s="67">
        <v>1.7</v>
      </c>
      <c r="AD60" s="67"/>
      <c r="AE60" s="67"/>
      <c r="AF60" s="67"/>
      <c r="AG60" s="1530"/>
    </row>
    <row r="61" spans="2:33">
      <c r="B61" s="69">
        <f t="shared" si="2"/>
        <v>2.1066666666666669</v>
      </c>
      <c r="C61" s="68">
        <v>1.58</v>
      </c>
      <c r="D61" s="66" t="s">
        <v>1673</v>
      </c>
      <c r="E61" s="401">
        <v>97515047</v>
      </c>
      <c r="F61" s="260">
        <v>1313</v>
      </c>
      <c r="G61" s="401">
        <v>97515129</v>
      </c>
      <c r="H61" s="260">
        <v>1052</v>
      </c>
      <c r="I61" s="67"/>
      <c r="J61" s="67"/>
      <c r="K61" s="67"/>
      <c r="L61" s="67"/>
      <c r="M61" s="67"/>
      <c r="N61" s="67"/>
      <c r="O61" s="67"/>
      <c r="P61" s="67"/>
      <c r="Q61" s="67"/>
      <c r="R61" s="67"/>
      <c r="S61" s="67"/>
      <c r="T61" s="67"/>
      <c r="U61" s="67">
        <v>6.33</v>
      </c>
      <c r="V61" s="67">
        <v>6.11</v>
      </c>
      <c r="W61" s="67">
        <v>5.95</v>
      </c>
      <c r="X61" s="67">
        <v>5.71</v>
      </c>
      <c r="Y61" s="67">
        <v>5.53</v>
      </c>
      <c r="Z61" s="67">
        <v>5.24</v>
      </c>
      <c r="AA61" s="67">
        <v>5.03</v>
      </c>
      <c r="AB61" s="67">
        <v>4.67</v>
      </c>
      <c r="AC61" s="67">
        <v>4.41</v>
      </c>
      <c r="AD61" s="67">
        <v>1.75</v>
      </c>
      <c r="AE61" s="67"/>
      <c r="AF61" s="67"/>
      <c r="AG61" s="1530"/>
    </row>
    <row r="62" spans="2:33">
      <c r="B62" s="69">
        <f t="shared" si="2"/>
        <v>2.1066666666666669</v>
      </c>
      <c r="C62" s="68">
        <v>1.58</v>
      </c>
      <c r="D62" s="66" t="s">
        <v>1674</v>
      </c>
      <c r="E62" s="401">
        <v>97515048</v>
      </c>
      <c r="F62" s="260">
        <v>1339</v>
      </c>
      <c r="G62" s="401">
        <v>97515130</v>
      </c>
      <c r="H62" s="260">
        <v>1082</v>
      </c>
      <c r="I62" s="67"/>
      <c r="J62" s="67"/>
      <c r="K62" s="67"/>
      <c r="L62" s="67"/>
      <c r="M62" s="67"/>
      <c r="N62" s="67"/>
      <c r="O62" s="67"/>
      <c r="P62" s="67"/>
      <c r="Q62" s="67"/>
      <c r="R62" s="67"/>
      <c r="S62" s="67"/>
      <c r="T62" s="67"/>
      <c r="U62" s="67"/>
      <c r="V62" s="67">
        <v>6.42</v>
      </c>
      <c r="W62" s="67">
        <v>6.3</v>
      </c>
      <c r="X62" s="67">
        <v>6.11</v>
      </c>
      <c r="Y62" s="67">
        <v>5.98</v>
      </c>
      <c r="Z62" s="67">
        <v>5.76</v>
      </c>
      <c r="AA62" s="67">
        <v>5.61</v>
      </c>
      <c r="AB62" s="67">
        <v>5.37</v>
      </c>
      <c r="AC62" s="67">
        <v>5.2</v>
      </c>
      <c r="AD62" s="67">
        <v>4.04</v>
      </c>
      <c r="AE62" s="67">
        <v>3.08</v>
      </c>
      <c r="AF62" s="67"/>
      <c r="AG62" s="1530"/>
    </row>
    <row r="63" spans="2:33">
      <c r="B63" s="69">
        <f t="shared" si="2"/>
        <v>2.5333333333333332</v>
      </c>
      <c r="C63" s="68">
        <v>1.9</v>
      </c>
      <c r="D63" s="66" t="s">
        <v>1675</v>
      </c>
      <c r="E63" s="401">
        <v>97644353</v>
      </c>
      <c r="F63" s="260">
        <v>1508</v>
      </c>
      <c r="G63" s="401">
        <v>97571954</v>
      </c>
      <c r="H63" s="260">
        <v>1225</v>
      </c>
      <c r="I63" s="67"/>
      <c r="J63" s="67"/>
      <c r="K63" s="67"/>
      <c r="L63" s="67"/>
      <c r="M63" s="67"/>
      <c r="N63" s="67"/>
      <c r="O63" s="67"/>
      <c r="P63" s="67"/>
      <c r="Q63" s="67"/>
      <c r="R63" s="67"/>
      <c r="S63" s="67"/>
      <c r="T63" s="67"/>
      <c r="U63" s="67"/>
      <c r="V63" s="67"/>
      <c r="W63" s="67"/>
      <c r="X63" s="67"/>
      <c r="Y63" s="67"/>
      <c r="Z63" s="67"/>
      <c r="AA63" s="67"/>
      <c r="AB63" s="67"/>
      <c r="AC63" s="67"/>
      <c r="AD63" s="67"/>
      <c r="AE63" s="67"/>
      <c r="AF63" s="67"/>
      <c r="AG63" s="1530"/>
    </row>
    <row r="64" spans="2:33">
      <c r="B64" s="69">
        <f t="shared" si="2"/>
        <v>2.5333333333333332</v>
      </c>
      <c r="C64" s="68">
        <v>1.9</v>
      </c>
      <c r="D64" s="66" t="s">
        <v>1676</v>
      </c>
      <c r="E64" s="401">
        <v>97621173</v>
      </c>
      <c r="F64" s="260">
        <v>1551</v>
      </c>
      <c r="G64" s="401">
        <v>97644354</v>
      </c>
      <c r="H64" s="260">
        <v>1269</v>
      </c>
      <c r="I64" s="67"/>
      <c r="J64" s="67"/>
      <c r="K64" s="67"/>
      <c r="L64" s="67"/>
      <c r="M64" s="67"/>
      <c r="N64" s="67"/>
      <c r="O64" s="67"/>
      <c r="P64" s="67"/>
      <c r="Q64" s="67"/>
      <c r="R64" s="67"/>
      <c r="S64" s="67"/>
      <c r="T64" s="67"/>
      <c r="U64" s="67"/>
      <c r="V64" s="67"/>
      <c r="W64" s="67"/>
      <c r="X64" s="67"/>
      <c r="Y64" s="67"/>
      <c r="Z64" s="67"/>
      <c r="AA64" s="67"/>
      <c r="AB64" s="67"/>
      <c r="AC64" s="67"/>
      <c r="AD64" s="67"/>
      <c r="AE64" s="67"/>
      <c r="AF64" s="67"/>
      <c r="AG64" s="1530"/>
    </row>
    <row r="65" spans="2:33">
      <c r="B65" s="69">
        <f t="shared" si="2"/>
        <v>2.5333333333333332</v>
      </c>
      <c r="C65" s="68">
        <v>1.9</v>
      </c>
      <c r="D65" s="66" t="s">
        <v>1677</v>
      </c>
      <c r="E65" s="401">
        <v>97620739</v>
      </c>
      <c r="F65" s="260">
        <v>1621</v>
      </c>
      <c r="G65" s="401">
        <v>97574705</v>
      </c>
      <c r="H65" s="260">
        <v>1337</v>
      </c>
      <c r="I65" s="67"/>
      <c r="J65" s="67"/>
      <c r="K65" s="67"/>
      <c r="L65" s="67"/>
      <c r="M65" s="67"/>
      <c r="N65" s="67"/>
      <c r="O65" s="67"/>
      <c r="P65" s="67"/>
      <c r="Q65" s="67"/>
      <c r="R65" s="67"/>
      <c r="S65" s="67"/>
      <c r="T65" s="67"/>
      <c r="U65" s="67"/>
      <c r="V65" s="67"/>
      <c r="W65" s="67"/>
      <c r="X65" s="67"/>
      <c r="Y65" s="67"/>
      <c r="Z65" s="67"/>
      <c r="AA65" s="67"/>
      <c r="AB65" s="67"/>
      <c r="AC65" s="67"/>
      <c r="AD65" s="67"/>
      <c r="AE65" s="67"/>
      <c r="AF65" s="67"/>
      <c r="AG65" s="1530"/>
    </row>
    <row r="66" spans="2:33">
      <c r="B66" s="69">
        <f t="shared" si="2"/>
        <v>4.2666666666666666</v>
      </c>
      <c r="C66" s="68">
        <v>3.2</v>
      </c>
      <c r="D66" s="66" t="s">
        <v>1678</v>
      </c>
      <c r="E66" s="401"/>
      <c r="F66" s="260" t="s">
        <v>225</v>
      </c>
      <c r="G66" s="401">
        <v>97574706</v>
      </c>
      <c r="H66" s="260">
        <v>1600</v>
      </c>
      <c r="I66" s="67"/>
      <c r="J66" s="67"/>
      <c r="K66" s="67"/>
      <c r="L66" s="67"/>
      <c r="M66" s="67"/>
      <c r="N66" s="67"/>
      <c r="O66" s="67"/>
      <c r="P66" s="67"/>
      <c r="Q66" s="67"/>
      <c r="R66" s="67"/>
      <c r="S66" s="67"/>
      <c r="T66" s="67"/>
      <c r="U66" s="67"/>
      <c r="V66" s="67"/>
      <c r="W66" s="67"/>
      <c r="X66" s="67"/>
      <c r="Y66" s="67"/>
      <c r="Z66" s="67"/>
      <c r="AA66" s="67"/>
      <c r="AB66" s="67"/>
      <c r="AC66" s="67"/>
      <c r="AD66" s="67"/>
      <c r="AE66" s="67"/>
      <c r="AF66" s="67"/>
      <c r="AG66" s="1530"/>
    </row>
    <row r="67" spans="2:33">
      <c r="B67" s="69">
        <f t="shared" si="2"/>
        <v>4.2666666666666666</v>
      </c>
      <c r="C67" s="68">
        <v>3.2</v>
      </c>
      <c r="D67" s="66" t="s">
        <v>1679</v>
      </c>
      <c r="E67" s="401"/>
      <c r="F67" s="260" t="s">
        <v>225</v>
      </c>
      <c r="G67" s="401">
        <v>97574707</v>
      </c>
      <c r="H67" s="260">
        <v>1656</v>
      </c>
      <c r="I67" s="67"/>
      <c r="J67" s="67"/>
      <c r="K67" s="67"/>
      <c r="L67" s="67"/>
      <c r="M67" s="67"/>
      <c r="N67" s="67"/>
      <c r="O67" s="67"/>
      <c r="P67" s="67"/>
      <c r="Q67" s="67"/>
      <c r="R67" s="67"/>
      <c r="S67" s="67"/>
      <c r="T67" s="67"/>
      <c r="U67" s="67"/>
      <c r="V67" s="67"/>
      <c r="W67" s="67"/>
      <c r="X67" s="67"/>
      <c r="Y67" s="67"/>
      <c r="Z67" s="67"/>
      <c r="AA67" s="67"/>
      <c r="AB67" s="67"/>
      <c r="AC67" s="67"/>
      <c r="AD67" s="67"/>
      <c r="AE67" s="67"/>
      <c r="AF67" s="67"/>
      <c r="AG67" s="1530"/>
    </row>
    <row r="68" spans="2:33" ht="6" customHeight="1">
      <c r="B68" s="70"/>
      <c r="F68" s="417" t="s">
        <v>225</v>
      </c>
      <c r="H68" s="260" t="s">
        <v>225</v>
      </c>
      <c r="AG68" s="71"/>
    </row>
    <row r="69" spans="2:33" ht="14.25" customHeight="1">
      <c r="B69" s="69">
        <f t="shared" ref="B69:B76" si="3">C69/0.75</f>
        <v>0.98666666666666669</v>
      </c>
      <c r="C69" s="68">
        <v>0.74</v>
      </c>
      <c r="D69" s="66" t="s">
        <v>1680</v>
      </c>
      <c r="E69" s="401">
        <v>97515062</v>
      </c>
      <c r="F69" s="260">
        <v>862</v>
      </c>
      <c r="G69" s="401">
        <v>97515133</v>
      </c>
      <c r="H69" s="260">
        <v>836</v>
      </c>
      <c r="I69" s="67"/>
      <c r="J69" s="67">
        <v>15</v>
      </c>
      <c r="K69" s="67">
        <v>13.4</v>
      </c>
      <c r="L69" s="67">
        <v>10.5</v>
      </c>
      <c r="M69" s="67">
        <v>7.42</v>
      </c>
      <c r="N69" s="67"/>
      <c r="O69" s="67"/>
      <c r="P69" s="67"/>
      <c r="Q69" s="67"/>
      <c r="R69" s="67"/>
      <c r="S69" s="67"/>
      <c r="T69" s="67"/>
      <c r="U69" s="67"/>
      <c r="V69" s="67"/>
      <c r="W69" s="67"/>
      <c r="X69" s="67"/>
      <c r="Y69" s="67"/>
      <c r="Z69" s="67"/>
      <c r="AA69" s="67"/>
      <c r="AB69" s="67"/>
      <c r="AC69" s="67"/>
      <c r="AD69" s="67"/>
      <c r="AE69" s="67"/>
      <c r="AF69" s="67"/>
      <c r="AG69" s="1530" t="s">
        <v>1681</v>
      </c>
    </row>
    <row r="70" spans="2:33">
      <c r="B70" s="69">
        <f t="shared" si="3"/>
        <v>1.5999999999999999</v>
      </c>
      <c r="C70" s="68">
        <v>1.2</v>
      </c>
      <c r="D70" s="66" t="s">
        <v>1682</v>
      </c>
      <c r="E70" s="401">
        <v>96946004</v>
      </c>
      <c r="F70" s="260">
        <v>1156</v>
      </c>
      <c r="G70" s="401">
        <v>96945992</v>
      </c>
      <c r="H70" s="260">
        <v>896</v>
      </c>
      <c r="I70" s="67"/>
      <c r="J70" s="67"/>
      <c r="K70" s="67"/>
      <c r="L70" s="67">
        <v>15.3</v>
      </c>
      <c r="M70" s="67">
        <v>14.5</v>
      </c>
      <c r="N70" s="67">
        <v>13.3</v>
      </c>
      <c r="O70" s="67">
        <v>12.4</v>
      </c>
      <c r="P70" s="67">
        <v>11</v>
      </c>
      <c r="Q70" s="67">
        <v>9.83</v>
      </c>
      <c r="R70" s="67">
        <v>7.68</v>
      </c>
      <c r="S70" s="67">
        <v>5.51</v>
      </c>
      <c r="T70" s="67"/>
      <c r="U70" s="67"/>
      <c r="V70" s="67"/>
      <c r="W70" s="67"/>
      <c r="X70" s="67"/>
      <c r="Y70" s="67"/>
      <c r="Z70" s="67"/>
      <c r="AA70" s="67"/>
      <c r="AB70" s="67"/>
      <c r="AC70" s="67"/>
      <c r="AD70" s="67"/>
      <c r="AE70" s="67"/>
      <c r="AF70" s="67"/>
      <c r="AG70" s="1530"/>
    </row>
    <row r="71" spans="2:33">
      <c r="B71" s="69">
        <f t="shared" si="3"/>
        <v>2.9333333333333336</v>
      </c>
      <c r="C71" s="68">
        <v>2.2000000000000002</v>
      </c>
      <c r="D71" s="66" t="s">
        <v>1683</v>
      </c>
      <c r="E71" s="401">
        <v>96946005</v>
      </c>
      <c r="F71" s="260">
        <v>1413</v>
      </c>
      <c r="G71" s="401">
        <v>96945996</v>
      </c>
      <c r="H71" s="260">
        <v>1130</v>
      </c>
      <c r="I71" s="67"/>
      <c r="J71" s="67"/>
      <c r="K71" s="67"/>
      <c r="L71" s="67"/>
      <c r="M71" s="67"/>
      <c r="N71" s="67"/>
      <c r="O71" s="67"/>
      <c r="P71" s="67">
        <v>15</v>
      </c>
      <c r="Q71" s="67">
        <v>14.5</v>
      </c>
      <c r="R71" s="67">
        <v>13.7</v>
      </c>
      <c r="S71" s="67">
        <v>13.2</v>
      </c>
      <c r="T71" s="67">
        <v>12.3</v>
      </c>
      <c r="U71" s="67">
        <v>11.6</v>
      </c>
      <c r="V71" s="67">
        <v>10.5</v>
      </c>
      <c r="W71" s="67">
        <v>9.73</v>
      </c>
      <c r="X71" s="67">
        <v>8.31</v>
      </c>
      <c r="Y71" s="67">
        <v>7.11</v>
      </c>
      <c r="Z71" s="67"/>
      <c r="AA71" s="67"/>
      <c r="AB71" s="67"/>
      <c r="AC71" s="67"/>
      <c r="AD71" s="67"/>
      <c r="AE71" s="67"/>
      <c r="AF71" s="67"/>
      <c r="AG71" s="1530"/>
    </row>
    <row r="72" spans="2:33">
      <c r="B72" s="69">
        <f t="shared" si="3"/>
        <v>4.2666666666666666</v>
      </c>
      <c r="C72" s="68">
        <v>3.2</v>
      </c>
      <c r="D72" s="66" t="s">
        <v>1684</v>
      </c>
      <c r="E72" s="401"/>
      <c r="F72" s="260" t="s">
        <v>225</v>
      </c>
      <c r="G72" s="401">
        <v>96945979</v>
      </c>
      <c r="H72" s="260">
        <v>1544</v>
      </c>
      <c r="I72" s="67"/>
      <c r="J72" s="67"/>
      <c r="K72" s="67"/>
      <c r="L72" s="67"/>
      <c r="M72" s="67"/>
      <c r="N72" s="67"/>
      <c r="O72" s="67"/>
      <c r="P72" s="67"/>
      <c r="Q72" s="67"/>
      <c r="R72" s="67"/>
      <c r="S72" s="67"/>
      <c r="T72" s="67">
        <v>14.9</v>
      </c>
      <c r="U72" s="67">
        <v>14.5</v>
      </c>
      <c r="V72" s="67">
        <v>14</v>
      </c>
      <c r="W72" s="67">
        <v>13.5</v>
      </c>
      <c r="X72" s="67">
        <v>12.9</v>
      </c>
      <c r="Y72" s="67">
        <v>12.4</v>
      </c>
      <c r="Z72" s="67">
        <v>11.7</v>
      </c>
      <c r="AA72" s="67">
        <v>11.2</v>
      </c>
      <c r="AB72" s="67">
        <v>10.4</v>
      </c>
      <c r="AC72" s="67">
        <v>9.74</v>
      </c>
      <c r="AD72" s="67"/>
      <c r="AE72" s="67"/>
      <c r="AF72" s="67"/>
      <c r="AG72" s="1530"/>
    </row>
    <row r="73" spans="2:33">
      <c r="B73" s="69">
        <f t="shared" si="3"/>
        <v>4.2666666666666666</v>
      </c>
      <c r="C73" s="68">
        <v>3.2</v>
      </c>
      <c r="D73" s="66" t="s">
        <v>1685</v>
      </c>
      <c r="E73" s="401"/>
      <c r="F73" s="260" t="s">
        <v>225</v>
      </c>
      <c r="G73" s="401">
        <v>96945994</v>
      </c>
      <c r="H73" s="260">
        <v>1671</v>
      </c>
      <c r="I73" s="67"/>
      <c r="J73" s="67"/>
      <c r="K73" s="67"/>
      <c r="L73" s="67"/>
      <c r="M73" s="67"/>
      <c r="N73" s="67"/>
      <c r="O73" s="67"/>
      <c r="P73" s="67"/>
      <c r="Q73" s="67"/>
      <c r="R73" s="67"/>
      <c r="S73" s="67"/>
      <c r="T73" s="67"/>
      <c r="U73" s="67"/>
      <c r="V73" s="67">
        <v>15.1</v>
      </c>
      <c r="W73" s="67">
        <v>15</v>
      </c>
      <c r="X73" s="67">
        <v>14.5</v>
      </c>
      <c r="Y73" s="67">
        <v>14.1</v>
      </c>
      <c r="Z73" s="67">
        <v>13.7</v>
      </c>
      <c r="AA73" s="67">
        <v>13.3</v>
      </c>
      <c r="AB73" s="67">
        <v>12.7</v>
      </c>
      <c r="AC73" s="67">
        <v>12.4</v>
      </c>
      <c r="AD73" s="67">
        <v>10.4</v>
      </c>
      <c r="AE73" s="67">
        <v>9.08</v>
      </c>
      <c r="AF73" s="67">
        <v>7.38</v>
      </c>
      <c r="AG73" s="1530"/>
    </row>
    <row r="74" spans="2:33">
      <c r="B74" s="69">
        <f t="shared" si="3"/>
        <v>5.333333333333333</v>
      </c>
      <c r="C74" s="68">
        <v>4</v>
      </c>
      <c r="D74" s="66" t="s">
        <v>1686</v>
      </c>
      <c r="E74" s="401"/>
      <c r="F74" s="260" t="s">
        <v>225</v>
      </c>
      <c r="G74" s="401">
        <v>97644355</v>
      </c>
      <c r="H74" s="260">
        <v>1702</v>
      </c>
      <c r="I74" s="67"/>
      <c r="J74" s="67"/>
      <c r="K74" s="67"/>
      <c r="L74" s="67"/>
      <c r="M74" s="67"/>
      <c r="N74" s="67"/>
      <c r="O74" s="67"/>
      <c r="P74" s="67"/>
      <c r="Q74" s="67"/>
      <c r="R74" s="67"/>
      <c r="S74" s="67"/>
      <c r="T74" s="67"/>
      <c r="U74" s="67"/>
      <c r="V74" s="67"/>
      <c r="W74" s="67"/>
      <c r="X74" s="67"/>
      <c r="Y74" s="67"/>
      <c r="Z74" s="67"/>
      <c r="AA74" s="67"/>
      <c r="AB74" s="67"/>
      <c r="AC74" s="67"/>
      <c r="AD74" s="67"/>
      <c r="AE74" s="67"/>
      <c r="AF74" s="67"/>
      <c r="AG74" s="1530"/>
    </row>
    <row r="75" spans="2:33">
      <c r="B75" s="69">
        <f t="shared" si="3"/>
        <v>7.7333333333333334</v>
      </c>
      <c r="C75" s="68">
        <v>5.8</v>
      </c>
      <c r="D75" s="66" t="s">
        <v>1687</v>
      </c>
      <c r="E75" s="401"/>
      <c r="F75" s="260" t="s">
        <v>225</v>
      </c>
      <c r="G75" s="401">
        <v>97574709</v>
      </c>
      <c r="H75" s="260">
        <v>1803</v>
      </c>
      <c r="I75" s="67"/>
      <c r="J75" s="67"/>
      <c r="K75" s="67"/>
      <c r="L75" s="67"/>
      <c r="M75" s="67"/>
      <c r="N75" s="67"/>
      <c r="O75" s="67"/>
      <c r="P75" s="67"/>
      <c r="Q75" s="67"/>
      <c r="R75" s="67"/>
      <c r="S75" s="67"/>
      <c r="T75" s="67"/>
      <c r="U75" s="67"/>
      <c r="V75" s="67"/>
      <c r="W75" s="67"/>
      <c r="X75" s="67"/>
      <c r="Y75" s="67"/>
      <c r="Z75" s="67"/>
      <c r="AA75" s="67"/>
      <c r="AB75" s="67"/>
      <c r="AC75" s="67"/>
      <c r="AD75" s="67"/>
      <c r="AE75" s="67"/>
      <c r="AF75" s="67"/>
      <c r="AG75" s="1530"/>
    </row>
    <row r="76" spans="2:33">
      <c r="B76" s="69">
        <f t="shared" si="3"/>
        <v>7.7333333333333334</v>
      </c>
      <c r="C76" s="68">
        <v>5.8</v>
      </c>
      <c r="D76" s="66" t="s">
        <v>1688</v>
      </c>
      <c r="E76" s="401"/>
      <c r="F76" s="260" t="s">
        <v>225</v>
      </c>
      <c r="G76" s="401">
        <v>97574710</v>
      </c>
      <c r="H76" s="260">
        <v>2156</v>
      </c>
      <c r="I76" s="67"/>
      <c r="J76" s="67"/>
      <c r="K76" s="67"/>
      <c r="L76" s="67"/>
      <c r="M76" s="67"/>
      <c r="N76" s="67"/>
      <c r="O76" s="67"/>
      <c r="P76" s="67"/>
      <c r="Q76" s="67"/>
      <c r="R76" s="67"/>
      <c r="S76" s="67"/>
      <c r="T76" s="67"/>
      <c r="U76" s="67"/>
      <c r="V76" s="67"/>
      <c r="W76" s="67"/>
      <c r="X76" s="67"/>
      <c r="Y76" s="67"/>
      <c r="Z76" s="67"/>
      <c r="AA76" s="67"/>
      <c r="AB76" s="67"/>
      <c r="AC76" s="67"/>
      <c r="AD76" s="67"/>
      <c r="AE76" s="67"/>
      <c r="AF76" s="67"/>
      <c r="AG76" s="1530"/>
    </row>
    <row r="77" spans="2:33" ht="6" customHeight="1">
      <c r="B77" s="70"/>
      <c r="F77" s="417" t="s">
        <v>225</v>
      </c>
      <c r="H77" s="413" t="s">
        <v>225</v>
      </c>
      <c r="AG77" s="71"/>
    </row>
    <row r="78" spans="2:33">
      <c r="B78" s="69"/>
      <c r="C78" s="68">
        <v>1.45</v>
      </c>
      <c r="D78" s="66" t="s">
        <v>1689</v>
      </c>
      <c r="E78" s="401">
        <v>97515064</v>
      </c>
      <c r="F78" s="260">
        <v>1629</v>
      </c>
      <c r="G78" s="401">
        <v>97515263</v>
      </c>
      <c r="H78" s="260">
        <v>1370</v>
      </c>
      <c r="I78" s="67"/>
      <c r="J78" s="67"/>
      <c r="K78" s="67"/>
      <c r="L78" s="67">
        <v>19.600000000000001</v>
      </c>
      <c r="M78" s="67">
        <v>16.5</v>
      </c>
      <c r="N78" s="67"/>
      <c r="O78" s="67"/>
      <c r="P78" s="67"/>
      <c r="Q78" s="67"/>
      <c r="R78" s="67"/>
      <c r="S78" s="67"/>
      <c r="T78" s="67"/>
      <c r="U78" s="67"/>
      <c r="V78" s="67"/>
      <c r="W78" s="67"/>
      <c r="X78" s="67"/>
      <c r="Y78" s="67"/>
      <c r="Z78" s="67"/>
      <c r="AA78" s="67"/>
      <c r="AB78" s="67"/>
      <c r="AC78" s="67"/>
      <c r="AD78" s="67"/>
      <c r="AE78" s="67"/>
      <c r="AF78" s="67"/>
      <c r="AG78" s="1530" t="s">
        <v>235</v>
      </c>
    </row>
    <row r="79" spans="2:33">
      <c r="B79" s="69">
        <v>2.9480000000000004</v>
      </c>
      <c r="C79" s="68">
        <v>2.2000000000000002</v>
      </c>
      <c r="D79" s="66" t="s">
        <v>1690</v>
      </c>
      <c r="E79" s="401">
        <v>97515063</v>
      </c>
      <c r="F79" s="260">
        <v>1850</v>
      </c>
      <c r="G79" s="401">
        <v>97515106</v>
      </c>
      <c r="H79" s="260">
        <v>1568</v>
      </c>
      <c r="I79" s="67"/>
      <c r="J79" s="67"/>
      <c r="K79" s="67"/>
      <c r="L79" s="67"/>
      <c r="M79" s="67"/>
      <c r="N79" s="67"/>
      <c r="O79" s="67">
        <v>22.3</v>
      </c>
      <c r="P79" s="67">
        <v>20.6</v>
      </c>
      <c r="Q79" s="67">
        <v>19.399999999999999</v>
      </c>
      <c r="R79" s="67">
        <v>17.2</v>
      </c>
      <c r="S79" s="67">
        <v>15.3</v>
      </c>
      <c r="T79" s="67">
        <v>10.8</v>
      </c>
      <c r="U79" s="67"/>
      <c r="V79" s="67"/>
      <c r="W79" s="67"/>
      <c r="X79" s="67"/>
      <c r="Y79" s="67"/>
      <c r="Z79" s="67"/>
      <c r="AA79" s="67"/>
      <c r="AB79" s="67"/>
      <c r="AC79" s="67"/>
      <c r="AD79" s="67"/>
      <c r="AE79" s="67"/>
      <c r="AF79" s="67"/>
      <c r="AG79" s="1530"/>
    </row>
    <row r="80" spans="2:33">
      <c r="B80" s="69">
        <v>5.36</v>
      </c>
      <c r="C80" s="68">
        <v>4</v>
      </c>
      <c r="D80" s="66"/>
      <c r="E80" s="401"/>
      <c r="F80" s="260" t="s">
        <v>225</v>
      </c>
      <c r="G80" s="401">
        <v>97515107</v>
      </c>
      <c r="H80" s="260">
        <v>1805</v>
      </c>
      <c r="I80" s="67"/>
      <c r="J80" s="67"/>
      <c r="K80" s="67"/>
      <c r="L80" s="67"/>
      <c r="M80" s="67"/>
      <c r="N80" s="67"/>
      <c r="O80" s="67"/>
      <c r="P80" s="67"/>
      <c r="Q80" s="67"/>
      <c r="R80" s="67"/>
      <c r="S80" s="67"/>
      <c r="T80" s="67">
        <v>22.1</v>
      </c>
      <c r="U80" s="67">
        <v>21.4</v>
      </c>
      <c r="V80" s="67">
        <v>20.2</v>
      </c>
      <c r="W80" s="67">
        <v>19.3</v>
      </c>
      <c r="X80" s="67">
        <v>17.899999999999999</v>
      </c>
      <c r="Y80" s="67">
        <v>16.7</v>
      </c>
      <c r="Z80" s="67">
        <v>14.5</v>
      </c>
      <c r="AA80" s="67">
        <v>12.4</v>
      </c>
      <c r="AB80" s="67"/>
      <c r="AC80" s="67"/>
      <c r="AD80" s="67"/>
      <c r="AE80" s="67"/>
      <c r="AF80" s="67"/>
      <c r="AG80" s="1530"/>
    </row>
    <row r="81" spans="2:33">
      <c r="B81" s="69">
        <v>7.7720000000000002</v>
      </c>
      <c r="C81" s="68">
        <v>5.8</v>
      </c>
      <c r="D81" s="66" t="s">
        <v>1691</v>
      </c>
      <c r="E81" s="401"/>
      <c r="F81" s="260" t="s">
        <v>225</v>
      </c>
      <c r="G81" s="401">
        <v>97515269</v>
      </c>
      <c r="H81" s="260">
        <v>2023</v>
      </c>
      <c r="I81" s="67"/>
      <c r="J81" s="67"/>
      <c r="K81" s="67"/>
      <c r="L81" s="67"/>
      <c r="M81" s="67"/>
      <c r="N81" s="67"/>
      <c r="O81" s="67"/>
      <c r="P81" s="67"/>
      <c r="Q81" s="67"/>
      <c r="R81" s="67"/>
      <c r="S81" s="67"/>
      <c r="T81" s="67"/>
      <c r="U81" s="67"/>
      <c r="V81" s="67"/>
      <c r="W81" s="67"/>
      <c r="X81" s="67">
        <v>22.4</v>
      </c>
      <c r="Y81" s="67">
        <v>21.9</v>
      </c>
      <c r="Z81" s="67">
        <v>21.2</v>
      </c>
      <c r="AA81" s="67">
        <v>20.5</v>
      </c>
      <c r="AB81" s="67">
        <v>19.600000000000001</v>
      </c>
      <c r="AC81" s="67">
        <v>18.899999999999999</v>
      </c>
      <c r="AD81" s="67">
        <v>14</v>
      </c>
      <c r="AE81" s="67"/>
      <c r="AF81" s="67"/>
      <c r="AG81" s="1530"/>
    </row>
    <row r="82" spans="2:33" ht="6" customHeight="1">
      <c r="B82" s="70"/>
      <c r="F82" s="417" t="s">
        <v>225</v>
      </c>
      <c r="H82" s="413" t="s">
        <v>225</v>
      </c>
      <c r="AG82" s="71"/>
    </row>
    <row r="83" spans="2:33">
      <c r="B83" s="69">
        <v>2.9480000000000004</v>
      </c>
      <c r="C83" s="68">
        <v>2.2000000000000002</v>
      </c>
      <c r="D83" s="66" t="s">
        <v>1692</v>
      </c>
      <c r="E83" s="401">
        <v>97515065</v>
      </c>
      <c r="F83" s="260">
        <v>1787</v>
      </c>
      <c r="G83" s="401">
        <v>97515282</v>
      </c>
      <c r="H83" s="260">
        <v>1504</v>
      </c>
      <c r="I83" s="67"/>
      <c r="J83" s="67"/>
      <c r="K83" s="67"/>
      <c r="L83" s="67">
        <v>28.4</v>
      </c>
      <c r="M83" s="67">
        <v>24.5</v>
      </c>
      <c r="N83" s="67"/>
      <c r="O83" s="67"/>
      <c r="P83" s="67"/>
      <c r="Q83" s="67"/>
      <c r="R83" s="67"/>
      <c r="S83" s="67"/>
      <c r="T83" s="67"/>
      <c r="U83" s="67"/>
      <c r="V83" s="67"/>
      <c r="W83" s="67"/>
      <c r="X83" s="67"/>
      <c r="Y83" s="67"/>
      <c r="Z83" s="67"/>
      <c r="AA83" s="67"/>
      <c r="AB83" s="67"/>
      <c r="AC83" s="67"/>
      <c r="AD83" s="67"/>
      <c r="AE83" s="67"/>
      <c r="AF83" s="67"/>
      <c r="AG83" s="1530" t="s">
        <v>235</v>
      </c>
    </row>
    <row r="84" spans="2:33">
      <c r="B84" s="69">
        <v>5.36</v>
      </c>
      <c r="C84" s="68">
        <v>4</v>
      </c>
      <c r="D84" s="66" t="s">
        <v>1693</v>
      </c>
      <c r="E84" s="401"/>
      <c r="F84" s="260"/>
      <c r="G84" s="401">
        <v>97509109</v>
      </c>
      <c r="H84" s="260">
        <v>2099</v>
      </c>
      <c r="I84" s="67"/>
      <c r="J84" s="67"/>
      <c r="K84" s="67"/>
      <c r="L84" s="67"/>
      <c r="M84" s="67"/>
      <c r="N84" s="67"/>
      <c r="O84" s="67"/>
      <c r="P84" s="67"/>
      <c r="Q84" s="67">
        <v>29.7</v>
      </c>
      <c r="R84" s="67">
        <v>27.2</v>
      </c>
      <c r="S84" s="67">
        <v>25.2</v>
      </c>
      <c r="T84" s="67">
        <v>21.2</v>
      </c>
      <c r="U84" s="67">
        <v>16</v>
      </c>
      <c r="V84" s="67"/>
      <c r="W84" s="67"/>
      <c r="X84" s="67"/>
      <c r="Y84" s="67"/>
      <c r="Z84" s="67"/>
      <c r="AA84" s="67"/>
      <c r="AB84" s="67"/>
      <c r="AC84" s="67"/>
      <c r="AD84" s="67"/>
      <c r="AE84" s="67"/>
      <c r="AF84" s="67"/>
      <c r="AG84" s="1530"/>
    </row>
    <row r="85" spans="2:33">
      <c r="B85" s="69">
        <v>7.7720000000000002</v>
      </c>
      <c r="C85" s="68">
        <v>5.8</v>
      </c>
      <c r="D85" s="66" t="s">
        <v>1694</v>
      </c>
      <c r="E85" s="401"/>
      <c r="F85" s="260"/>
      <c r="G85" s="401">
        <v>97509108</v>
      </c>
      <c r="H85" s="260">
        <v>2594</v>
      </c>
      <c r="I85" s="67"/>
      <c r="J85" s="67"/>
      <c r="K85" s="67"/>
      <c r="L85" s="67"/>
      <c r="M85" s="67"/>
      <c r="N85" s="67"/>
      <c r="O85" s="67"/>
      <c r="P85" s="67"/>
      <c r="Q85" s="67"/>
      <c r="R85" s="67"/>
      <c r="S85" s="67"/>
      <c r="T85" s="67"/>
      <c r="U85" s="67">
        <v>30.9</v>
      </c>
      <c r="V85" s="67">
        <v>29.4</v>
      </c>
      <c r="W85" s="67">
        <v>28.4</v>
      </c>
      <c r="X85" s="67">
        <v>26.5</v>
      </c>
      <c r="Y85" s="67">
        <v>25.1</v>
      </c>
      <c r="Z85" s="67">
        <v>22.7</v>
      </c>
      <c r="AA85" s="67">
        <v>20.399999999999999</v>
      </c>
      <c r="AB85" s="67">
        <v>13</v>
      </c>
      <c r="AC85" s="67"/>
      <c r="AD85" s="67"/>
      <c r="AE85" s="67"/>
      <c r="AF85" s="67"/>
      <c r="AG85" s="1530"/>
    </row>
    <row r="86" spans="2:33" ht="15" thickBot="1">
      <c r="B86" s="72">
        <v>9.9160000000000004</v>
      </c>
      <c r="C86" s="73">
        <v>7.4</v>
      </c>
      <c r="D86" s="117" t="s">
        <v>1695</v>
      </c>
      <c r="E86" s="418"/>
      <c r="F86" s="419"/>
      <c r="G86" s="418">
        <v>97509588</v>
      </c>
      <c r="H86" s="260">
        <v>3005</v>
      </c>
      <c r="I86" s="74"/>
      <c r="J86" s="74"/>
      <c r="K86" s="74"/>
      <c r="L86" s="74"/>
      <c r="M86" s="74"/>
      <c r="N86" s="74"/>
      <c r="O86" s="74"/>
      <c r="P86" s="74"/>
      <c r="Q86" s="74"/>
      <c r="R86" s="74"/>
      <c r="S86" s="74"/>
      <c r="T86" s="74"/>
      <c r="U86" s="74"/>
      <c r="V86" s="74"/>
      <c r="W86" s="74"/>
      <c r="X86" s="74"/>
      <c r="Y86" s="74"/>
      <c r="Z86" s="74">
        <v>30.2</v>
      </c>
      <c r="AA86" s="74">
        <v>29.5</v>
      </c>
      <c r="AB86" s="74">
        <v>28.3</v>
      </c>
      <c r="AC86" s="74">
        <v>27.4</v>
      </c>
      <c r="AD86" s="74">
        <v>21.6</v>
      </c>
      <c r="AE86" s="74">
        <v>14.9</v>
      </c>
      <c r="AF86" s="74"/>
      <c r="AG86" s="1531"/>
    </row>
    <row r="90" spans="2:33">
      <c r="B90" s="40"/>
      <c r="C90" s="40"/>
    </row>
  </sheetData>
  <mergeCells count="14">
    <mergeCell ref="B25:C26"/>
    <mergeCell ref="G25:G27"/>
    <mergeCell ref="D25:D27"/>
    <mergeCell ref="E25:E27"/>
    <mergeCell ref="F25:F27"/>
    <mergeCell ref="I25:AF26"/>
    <mergeCell ref="H25:H27"/>
    <mergeCell ref="AG69:AG76"/>
    <mergeCell ref="AG78:AG81"/>
    <mergeCell ref="AG83:AG86"/>
    <mergeCell ref="AG25:AG27"/>
    <mergeCell ref="AG28:AG40"/>
    <mergeCell ref="AG42:AG54"/>
    <mergeCell ref="AG56:AG67"/>
  </mergeCells>
  <phoneticPr fontId="0" type="noConversion"/>
  <printOptions horizontalCentered="1"/>
  <pageMargins left="0" right="0" top="0" bottom="0" header="0" footer="0"/>
  <pageSetup paperSize="9" scale="60" orientation="landscape" useFirstPageNumber="1" horizontalDpi="300" verticalDpi="300" r:id="rId1"/>
  <headerFooter alignWithMargins="0"/>
  <customProperties>
    <customPr name="_pios_id" r:id="rId2"/>
    <customPr name="EpmWorksheetKeyString_GUID" r:id="rId3"/>
  </customProperties>
  <drawing r:id="rId4"/>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9">
    <tabColor rgb="FF002060"/>
    <pageSetUpPr fitToPage="1"/>
  </sheetPr>
  <dimension ref="B2:AG88"/>
  <sheetViews>
    <sheetView showGridLines="0" topLeftCell="A11" zoomScale="85" zoomScaleNormal="85" workbookViewId="0">
      <selection activeCell="L18" sqref="L18"/>
    </sheetView>
  </sheetViews>
  <sheetFormatPr defaultColWidth="11.44140625" defaultRowHeight="14.4"/>
  <cols>
    <col min="1" max="1" width="4.6640625" style="37" customWidth="1"/>
    <col min="2" max="3" width="6" style="37" customWidth="1"/>
    <col min="4" max="4" width="10.33203125" style="38" bestFit="1" customWidth="1"/>
    <col min="5" max="5" width="10" style="38" bestFit="1" customWidth="1"/>
    <col min="6" max="6" width="16.88671875" style="120" customWidth="1"/>
    <col min="7" max="7" width="10.5546875" style="38" customWidth="1"/>
    <col min="8" max="8" width="15.33203125" style="120" customWidth="1"/>
    <col min="9" max="10" width="4.6640625" style="37" customWidth="1"/>
    <col min="11" max="27" width="5.33203125" style="37" customWidth="1"/>
    <col min="28" max="32" width="4.6640625" style="37" customWidth="1"/>
    <col min="33" max="33" width="14.44140625" style="37" bestFit="1" customWidth="1"/>
    <col min="34" max="16384" width="11.44140625" style="37"/>
  </cols>
  <sheetData>
    <row r="2" spans="2:8" s="35" customFormat="1" ht="27">
      <c r="B2" s="409" t="s">
        <v>30</v>
      </c>
      <c r="D2" s="115"/>
      <c r="E2" s="115"/>
      <c r="F2" s="118"/>
      <c r="G2" s="115"/>
      <c r="H2" s="118"/>
    </row>
    <row r="3" spans="2:8" s="36" customFormat="1" ht="20.399999999999999">
      <c r="B3" s="36" t="s">
        <v>1568</v>
      </c>
      <c r="D3" s="116"/>
      <c r="E3" s="116"/>
      <c r="F3" s="119"/>
      <c r="G3" s="116"/>
      <c r="H3" s="119"/>
    </row>
    <row r="4" spans="2:8" s="36" customFormat="1" ht="20.399999999999999">
      <c r="D4" s="116"/>
      <c r="E4" s="116"/>
      <c r="F4" s="119"/>
      <c r="G4" s="116"/>
      <c r="H4" s="119"/>
    </row>
    <row r="5" spans="2:8" s="36" customFormat="1" ht="20.399999999999999">
      <c r="B5" s="453" t="s">
        <v>1626</v>
      </c>
      <c r="D5" s="116"/>
      <c r="E5" s="116"/>
      <c r="F5" s="119"/>
      <c r="G5" s="116"/>
      <c r="H5" s="119"/>
    </row>
    <row r="6" spans="2:8" s="36" customFormat="1" ht="20.399999999999999">
      <c r="D6" s="116"/>
      <c r="E6" s="116"/>
      <c r="F6" s="119"/>
      <c r="G6" s="116"/>
      <c r="H6" s="119"/>
    </row>
    <row r="7" spans="2:8" s="36" customFormat="1" ht="20.399999999999999">
      <c r="B7" s="946" t="s">
        <v>1627</v>
      </c>
      <c r="D7" s="116"/>
      <c r="E7" s="116"/>
      <c r="F7" s="119"/>
      <c r="G7" s="116"/>
      <c r="H7" s="119"/>
    </row>
    <row r="8" spans="2:8" s="36" customFormat="1" ht="20.399999999999999">
      <c r="B8" s="946" t="s">
        <v>1628</v>
      </c>
      <c r="D8" s="116"/>
      <c r="E8" s="116"/>
      <c r="F8" s="119"/>
      <c r="G8" s="116"/>
      <c r="H8" s="119"/>
    </row>
    <row r="9" spans="2:8" s="36" customFormat="1" ht="20.399999999999999">
      <c r="B9" s="946" t="s">
        <v>1629</v>
      </c>
      <c r="D9" s="116"/>
      <c r="E9" s="116"/>
      <c r="F9" s="119"/>
      <c r="G9" s="116"/>
      <c r="H9" s="119"/>
    </row>
    <row r="10" spans="2:8" s="36" customFormat="1" ht="20.399999999999999">
      <c r="B10" s="946" t="s">
        <v>1630</v>
      </c>
      <c r="D10" s="116"/>
      <c r="E10" s="116"/>
      <c r="F10" s="119"/>
      <c r="G10" s="116"/>
      <c r="H10" s="119"/>
    </row>
    <row r="11" spans="2:8" s="36" customFormat="1" ht="20.399999999999999">
      <c r="B11" s="946" t="s">
        <v>1631</v>
      </c>
      <c r="D11" s="116"/>
      <c r="E11" s="116"/>
      <c r="F11" s="119"/>
      <c r="G11" s="116"/>
      <c r="H11" s="119"/>
    </row>
    <row r="12" spans="2:8" s="36" customFormat="1" ht="20.399999999999999">
      <c r="B12" s="946" t="s">
        <v>1632</v>
      </c>
      <c r="D12" s="116"/>
      <c r="E12" s="116"/>
      <c r="F12" s="119"/>
      <c r="G12" s="116"/>
      <c r="H12" s="119"/>
    </row>
    <row r="13" spans="2:8" s="36" customFormat="1" ht="20.399999999999999">
      <c r="B13" s="946"/>
      <c r="D13" s="116"/>
      <c r="E13" s="116"/>
      <c r="F13" s="119"/>
      <c r="G13" s="116"/>
      <c r="H13" s="119"/>
    </row>
    <row r="14" spans="2:8" s="36" customFormat="1" ht="20.399999999999999">
      <c r="B14" s="948" t="s">
        <v>1696</v>
      </c>
      <c r="D14" s="116"/>
      <c r="E14" s="116"/>
      <c r="F14" s="119"/>
      <c r="G14" s="116"/>
      <c r="H14" s="119"/>
    </row>
    <row r="15" spans="2:8" s="36" customFormat="1" ht="20.399999999999999">
      <c r="B15" s="946" t="s">
        <v>1697</v>
      </c>
      <c r="D15" s="116"/>
      <c r="E15" s="116"/>
      <c r="F15" s="119"/>
      <c r="G15" s="116"/>
      <c r="H15" s="119"/>
    </row>
    <row r="16" spans="2:8" s="36" customFormat="1" ht="20.399999999999999">
      <c r="B16" s="946" t="s">
        <v>1698</v>
      </c>
      <c r="D16" s="116"/>
      <c r="E16" s="116"/>
      <c r="F16" s="119"/>
      <c r="G16" s="116"/>
      <c r="H16" s="119"/>
    </row>
    <row r="17" spans="2:33" s="36" customFormat="1" ht="20.399999999999999">
      <c r="B17" s="949" t="s">
        <v>1699</v>
      </c>
      <c r="D17" s="116"/>
      <c r="E17" s="116"/>
      <c r="F17" s="119"/>
      <c r="G17" s="116"/>
      <c r="H17" s="119"/>
    </row>
    <row r="18" spans="2:33" s="36" customFormat="1" ht="20.399999999999999">
      <c r="B18" s="946" t="s">
        <v>1700</v>
      </c>
      <c r="D18" s="116"/>
      <c r="E18" s="116"/>
      <c r="F18" s="119"/>
      <c r="G18" s="116"/>
      <c r="H18" s="119"/>
    </row>
    <row r="19" spans="2:33" s="36" customFormat="1" ht="20.399999999999999">
      <c r="B19" s="950" t="s">
        <v>1701</v>
      </c>
      <c r="D19" s="116"/>
      <c r="E19" s="116"/>
      <c r="F19" s="119"/>
      <c r="G19" s="116"/>
      <c r="H19" s="119"/>
    </row>
    <row r="20" spans="2:33">
      <c r="B20" s="950" t="s">
        <v>1699</v>
      </c>
    </row>
    <row r="21" spans="2:33">
      <c r="B21" s="950"/>
    </row>
    <row r="22" spans="2:33" ht="15" thickBot="1"/>
    <row r="23" spans="2:33" ht="12.75" customHeight="1">
      <c r="B23" s="1534" t="s">
        <v>1581</v>
      </c>
      <c r="C23" s="1527"/>
      <c r="D23" s="1527" t="s">
        <v>300</v>
      </c>
      <c r="E23" s="1430" t="s">
        <v>218</v>
      </c>
      <c r="F23" s="1536" t="s">
        <v>1641</v>
      </c>
      <c r="G23" s="1430" t="s">
        <v>218</v>
      </c>
      <c r="H23" s="1536" t="s">
        <v>1583</v>
      </c>
      <c r="I23" s="1527" t="s">
        <v>303</v>
      </c>
      <c r="J23" s="1527"/>
      <c r="K23" s="1527"/>
      <c r="L23" s="1527"/>
      <c r="M23" s="1527"/>
      <c r="N23" s="1527"/>
      <c r="O23" s="1527"/>
      <c r="P23" s="1527"/>
      <c r="Q23" s="1527"/>
      <c r="R23" s="1527"/>
      <c r="S23" s="1527"/>
      <c r="T23" s="1527"/>
      <c r="U23" s="1527"/>
      <c r="V23" s="1527"/>
      <c r="W23" s="1527"/>
      <c r="X23" s="1527"/>
      <c r="Y23" s="1527"/>
      <c r="Z23" s="1527"/>
      <c r="AA23" s="1527"/>
      <c r="AB23" s="1527"/>
      <c r="AC23" s="1527"/>
      <c r="AD23" s="1527"/>
      <c r="AE23" s="1527"/>
      <c r="AF23" s="1527"/>
      <c r="AG23" s="1532" t="s">
        <v>1584</v>
      </c>
    </row>
    <row r="24" spans="2:33">
      <c r="B24" s="1535"/>
      <c r="C24" s="1525"/>
      <c r="D24" s="1525"/>
      <c r="E24" s="1428"/>
      <c r="F24" s="1436"/>
      <c r="G24" s="1428"/>
      <c r="H24" s="1436"/>
      <c r="I24" s="1525"/>
      <c r="J24" s="1525"/>
      <c r="K24" s="1525"/>
      <c r="L24" s="1525"/>
      <c r="M24" s="1525"/>
      <c r="N24" s="1525"/>
      <c r="O24" s="1525"/>
      <c r="P24" s="1525"/>
      <c r="Q24" s="1525"/>
      <c r="R24" s="1525"/>
      <c r="S24" s="1525"/>
      <c r="T24" s="1525"/>
      <c r="U24" s="1525"/>
      <c r="V24" s="1525"/>
      <c r="W24" s="1525"/>
      <c r="X24" s="1525"/>
      <c r="Y24" s="1525"/>
      <c r="Z24" s="1525"/>
      <c r="AA24" s="1525"/>
      <c r="AB24" s="1525"/>
      <c r="AC24" s="1525"/>
      <c r="AD24" s="1525"/>
      <c r="AE24" s="1525"/>
      <c r="AF24" s="1525"/>
      <c r="AG24" s="1533"/>
    </row>
    <row r="25" spans="2:33">
      <c r="B25" s="594" t="s">
        <v>1585</v>
      </c>
      <c r="C25" s="398" t="s">
        <v>1586</v>
      </c>
      <c r="D25" s="1525"/>
      <c r="E25" s="1428"/>
      <c r="F25" s="1437"/>
      <c r="G25" s="1428"/>
      <c r="H25" s="1437"/>
      <c r="I25" s="402">
        <v>7</v>
      </c>
      <c r="J25" s="402">
        <v>8</v>
      </c>
      <c r="K25" s="402">
        <v>10</v>
      </c>
      <c r="L25" s="402">
        <v>13</v>
      </c>
      <c r="M25" s="402">
        <v>15</v>
      </c>
      <c r="N25" s="402">
        <v>18</v>
      </c>
      <c r="O25" s="402">
        <v>20</v>
      </c>
      <c r="P25" s="402">
        <v>23</v>
      </c>
      <c r="Q25" s="402">
        <v>25</v>
      </c>
      <c r="R25" s="402">
        <v>28</v>
      </c>
      <c r="S25" s="402">
        <v>30</v>
      </c>
      <c r="T25" s="402">
        <v>33</v>
      </c>
      <c r="U25" s="402">
        <v>35</v>
      </c>
      <c r="V25" s="402">
        <v>38</v>
      </c>
      <c r="W25" s="402">
        <v>40</v>
      </c>
      <c r="X25" s="402">
        <v>43</v>
      </c>
      <c r="Y25" s="402">
        <v>45</v>
      </c>
      <c r="Z25" s="402">
        <v>48</v>
      </c>
      <c r="AA25" s="402">
        <v>50</v>
      </c>
      <c r="AB25" s="402">
        <v>53</v>
      </c>
      <c r="AC25" s="402">
        <v>55</v>
      </c>
      <c r="AD25" s="402">
        <v>65</v>
      </c>
      <c r="AE25" s="402">
        <v>70</v>
      </c>
      <c r="AF25" s="402">
        <v>75</v>
      </c>
      <c r="AG25" s="1533"/>
    </row>
    <row r="26" spans="2:33">
      <c r="B26" s="69">
        <f t="shared" ref="B26:B38" si="0">C26/0.75</f>
        <v>0.6</v>
      </c>
      <c r="C26" s="68">
        <v>0.45</v>
      </c>
      <c r="D26" s="66" t="s">
        <v>1702</v>
      </c>
      <c r="E26" s="401">
        <v>97516635</v>
      </c>
      <c r="F26" s="260">
        <v>673</v>
      </c>
      <c r="G26" s="401">
        <v>97509582</v>
      </c>
      <c r="H26" s="260">
        <v>663</v>
      </c>
      <c r="I26" s="67">
        <v>2.5</v>
      </c>
      <c r="J26" s="67">
        <v>2.4</v>
      </c>
      <c r="K26" s="67">
        <v>2.1</v>
      </c>
      <c r="L26" s="67">
        <v>1.69</v>
      </c>
      <c r="M26" s="67">
        <v>1.31</v>
      </c>
      <c r="N26" s="67"/>
      <c r="O26" s="67"/>
      <c r="P26" s="67"/>
      <c r="Q26" s="67"/>
      <c r="R26" s="67"/>
      <c r="S26" s="67"/>
      <c r="T26" s="67"/>
      <c r="U26" s="67"/>
      <c r="V26" s="67"/>
      <c r="W26" s="67"/>
      <c r="X26" s="67"/>
      <c r="Y26" s="67"/>
      <c r="Z26" s="67"/>
      <c r="AA26" s="67"/>
      <c r="AB26" s="67"/>
      <c r="AC26" s="67"/>
      <c r="AD26" s="67"/>
      <c r="AE26" s="67"/>
      <c r="AF26" s="67"/>
      <c r="AG26" s="1530" t="s">
        <v>1588</v>
      </c>
    </row>
    <row r="27" spans="2:33">
      <c r="B27" s="69">
        <f t="shared" si="0"/>
        <v>0.6</v>
      </c>
      <c r="C27" s="68">
        <v>0.45</v>
      </c>
      <c r="D27" s="66" t="s">
        <v>1703</v>
      </c>
      <c r="E27" s="401">
        <v>97516636</v>
      </c>
      <c r="F27" s="260">
        <v>748</v>
      </c>
      <c r="G27" s="401">
        <v>97516637</v>
      </c>
      <c r="H27" s="260">
        <v>736</v>
      </c>
      <c r="I27" s="67"/>
      <c r="J27" s="67"/>
      <c r="K27" s="67">
        <v>2.5299999999999998</v>
      </c>
      <c r="L27" s="67">
        <v>2.2799999999999998</v>
      </c>
      <c r="M27" s="67">
        <v>2.09</v>
      </c>
      <c r="N27" s="67">
        <v>1.79</v>
      </c>
      <c r="O27" s="67">
        <v>1.57</v>
      </c>
      <c r="P27" s="67">
        <v>1.18</v>
      </c>
      <c r="Q27" s="67">
        <v>0.85</v>
      </c>
      <c r="R27" s="67"/>
      <c r="S27" s="67"/>
      <c r="T27" s="67"/>
      <c r="U27" s="67"/>
      <c r="V27" s="67"/>
      <c r="W27" s="67"/>
      <c r="X27" s="67"/>
      <c r="Y27" s="67"/>
      <c r="Z27" s="67"/>
      <c r="AA27" s="67"/>
      <c r="AB27" s="67"/>
      <c r="AC27" s="67"/>
      <c r="AD27" s="67"/>
      <c r="AE27" s="67"/>
      <c r="AF27" s="67"/>
      <c r="AG27" s="1530"/>
    </row>
    <row r="28" spans="2:33">
      <c r="B28" s="69">
        <f t="shared" si="0"/>
        <v>0.6</v>
      </c>
      <c r="C28" s="68">
        <v>0.45</v>
      </c>
      <c r="D28" s="66" t="s">
        <v>1704</v>
      </c>
      <c r="E28" s="401">
        <v>97516638</v>
      </c>
      <c r="F28" s="260">
        <v>799</v>
      </c>
      <c r="G28" s="401">
        <v>97516639</v>
      </c>
      <c r="H28" s="260">
        <v>781</v>
      </c>
      <c r="I28" s="67"/>
      <c r="J28" s="67"/>
      <c r="K28" s="67"/>
      <c r="L28" s="67"/>
      <c r="M28" s="67">
        <v>2.46</v>
      </c>
      <c r="N28" s="67">
        <v>2.2599999999999998</v>
      </c>
      <c r="O28" s="67">
        <v>2.12</v>
      </c>
      <c r="P28" s="67">
        <v>1.9</v>
      </c>
      <c r="Q28" s="67">
        <v>1.74</v>
      </c>
      <c r="R28" s="67">
        <v>1.47</v>
      </c>
      <c r="S28" s="67">
        <v>1.28</v>
      </c>
      <c r="T28" s="67">
        <v>0.93</v>
      </c>
      <c r="U28" s="67"/>
      <c r="V28" s="67"/>
      <c r="W28" s="67"/>
      <c r="X28" s="67"/>
      <c r="Y28" s="67"/>
      <c r="Z28" s="67"/>
      <c r="AA28" s="67"/>
      <c r="AB28" s="67"/>
      <c r="AC28" s="67"/>
      <c r="AD28" s="67"/>
      <c r="AE28" s="67"/>
      <c r="AF28" s="67"/>
      <c r="AG28" s="1530"/>
    </row>
    <row r="29" spans="2:33">
      <c r="B29" s="69">
        <f t="shared" si="0"/>
        <v>0.66666666666666663</v>
      </c>
      <c r="C29" s="68">
        <v>0.5</v>
      </c>
      <c r="D29" s="66" t="s">
        <v>1705</v>
      </c>
      <c r="E29" s="401">
        <v>97516640</v>
      </c>
      <c r="F29" s="260">
        <v>846</v>
      </c>
      <c r="G29" s="401">
        <v>97516641</v>
      </c>
      <c r="H29" s="260">
        <v>829</v>
      </c>
      <c r="I29" s="67"/>
      <c r="J29" s="67"/>
      <c r="K29" s="67"/>
      <c r="L29" s="67"/>
      <c r="M29" s="67"/>
      <c r="N29" s="67">
        <v>2.46</v>
      </c>
      <c r="O29" s="67">
        <v>2.36</v>
      </c>
      <c r="P29" s="67">
        <v>2.2000000000000002</v>
      </c>
      <c r="Q29" s="67">
        <v>2.1</v>
      </c>
      <c r="R29" s="67">
        <v>1.9</v>
      </c>
      <c r="S29" s="67">
        <v>1.77</v>
      </c>
      <c r="T29" s="67">
        <v>1.56</v>
      </c>
      <c r="U29" s="67">
        <v>1.41</v>
      </c>
      <c r="V29" s="67">
        <v>1.1599999999999999</v>
      </c>
      <c r="W29" s="67">
        <v>0.97</v>
      </c>
      <c r="X29" s="67"/>
      <c r="Y29" s="67"/>
      <c r="Z29" s="67"/>
      <c r="AA29" s="67"/>
      <c r="AB29" s="67"/>
      <c r="AC29" s="67"/>
      <c r="AD29" s="67"/>
      <c r="AE29" s="67"/>
      <c r="AF29" s="67"/>
      <c r="AG29" s="1530"/>
    </row>
    <row r="30" spans="2:33">
      <c r="B30" s="69">
        <f t="shared" si="0"/>
        <v>0.6</v>
      </c>
      <c r="C30" s="68">
        <v>0.45</v>
      </c>
      <c r="D30" s="66" t="s">
        <v>1706</v>
      </c>
      <c r="E30" s="401">
        <v>97516642</v>
      </c>
      <c r="F30" s="260">
        <v>868</v>
      </c>
      <c r="G30" s="401">
        <v>97516643</v>
      </c>
      <c r="H30" s="260">
        <v>851</v>
      </c>
      <c r="I30" s="67"/>
      <c r="J30" s="67"/>
      <c r="K30" s="67"/>
      <c r="L30" s="67"/>
      <c r="M30" s="67"/>
      <c r="N30" s="67"/>
      <c r="O30" s="67">
        <v>2.4900000000000002</v>
      </c>
      <c r="P30" s="67">
        <v>2.36</v>
      </c>
      <c r="Q30" s="67">
        <v>2.27</v>
      </c>
      <c r="R30" s="67">
        <v>2.13</v>
      </c>
      <c r="S30" s="67">
        <v>2</v>
      </c>
      <c r="T30" s="67">
        <v>1.87</v>
      </c>
      <c r="U30" s="67">
        <v>1.76</v>
      </c>
      <c r="V30" s="67">
        <v>1.59</v>
      </c>
      <c r="W30" s="67">
        <v>1.47</v>
      </c>
      <c r="X30" s="67">
        <v>1.27</v>
      </c>
      <c r="Y30" s="67">
        <v>45</v>
      </c>
      <c r="Z30" s="67">
        <v>0.89</v>
      </c>
      <c r="AA30" s="67">
        <v>0.72</v>
      </c>
      <c r="AB30" s="67"/>
      <c r="AC30" s="67"/>
      <c r="AD30" s="67"/>
      <c r="AE30" s="67"/>
      <c r="AF30" s="67"/>
      <c r="AG30" s="1530"/>
    </row>
    <row r="31" spans="2:33">
      <c r="B31" s="69">
        <f t="shared" si="0"/>
        <v>0.6</v>
      </c>
      <c r="C31" s="68">
        <v>0.45</v>
      </c>
      <c r="D31" s="66" t="s">
        <v>1707</v>
      </c>
      <c r="E31" s="401">
        <v>97516644</v>
      </c>
      <c r="F31" s="260">
        <v>938</v>
      </c>
      <c r="G31" s="401">
        <v>97516645</v>
      </c>
      <c r="H31" s="260">
        <v>923</v>
      </c>
      <c r="I31" s="67"/>
      <c r="J31" s="67"/>
      <c r="K31" s="67"/>
      <c r="L31" s="67"/>
      <c r="M31" s="67"/>
      <c r="N31" s="67"/>
      <c r="O31" s="67"/>
      <c r="P31" s="67"/>
      <c r="Q31" s="67"/>
      <c r="R31" s="67">
        <v>2.48</v>
      </c>
      <c r="S31" s="67">
        <v>2.41</v>
      </c>
      <c r="T31" s="67">
        <v>2.29</v>
      </c>
      <c r="U31" s="67">
        <v>2.2200000000000002</v>
      </c>
      <c r="V31" s="67">
        <v>2.1</v>
      </c>
      <c r="W31" s="67">
        <v>2</v>
      </c>
      <c r="X31" s="67">
        <v>1.87</v>
      </c>
      <c r="Y31" s="67">
        <v>1.77</v>
      </c>
      <c r="Z31" s="67">
        <v>1.61</v>
      </c>
      <c r="AA31" s="67">
        <v>1.5</v>
      </c>
      <c r="AB31" s="67">
        <v>1.32</v>
      </c>
      <c r="AC31" s="67">
        <v>1.19</v>
      </c>
      <c r="AD31" s="67"/>
      <c r="AE31" s="67"/>
      <c r="AF31" s="67"/>
      <c r="AG31" s="1530"/>
    </row>
    <row r="32" spans="2:33">
      <c r="B32" s="69">
        <f t="shared" si="0"/>
        <v>0.79999999999999993</v>
      </c>
      <c r="C32" s="68">
        <v>0.6</v>
      </c>
      <c r="D32" s="66" t="s">
        <v>1708</v>
      </c>
      <c r="E32" s="401">
        <v>97516646</v>
      </c>
      <c r="F32" s="260">
        <v>1011</v>
      </c>
      <c r="G32" s="401">
        <v>97516647</v>
      </c>
      <c r="H32" s="260">
        <v>983</v>
      </c>
      <c r="I32" s="67"/>
      <c r="J32" s="67"/>
      <c r="K32" s="67"/>
      <c r="L32" s="67"/>
      <c r="M32" s="67"/>
      <c r="N32" s="67"/>
      <c r="O32" s="67"/>
      <c r="P32" s="67"/>
      <c r="Q32" s="67"/>
      <c r="R32" s="67"/>
      <c r="S32" s="67">
        <v>2.5499999999999998</v>
      </c>
      <c r="T32" s="67">
        <v>2.4500000000000002</v>
      </c>
      <c r="U32" s="67">
        <v>2.39</v>
      </c>
      <c r="V32" s="67">
        <v>2.2799999999999998</v>
      </c>
      <c r="W32" s="67">
        <v>2.2200000000000002</v>
      </c>
      <c r="X32" s="67">
        <v>2.11</v>
      </c>
      <c r="Y32" s="67">
        <v>2</v>
      </c>
      <c r="Z32" s="67">
        <v>1.91</v>
      </c>
      <c r="AA32" s="67">
        <v>1.83</v>
      </c>
      <c r="AB32" s="67">
        <v>1.7</v>
      </c>
      <c r="AC32" s="67">
        <v>1.61</v>
      </c>
      <c r="AD32" s="67">
        <v>1.08</v>
      </c>
      <c r="AE32" s="67"/>
      <c r="AF32" s="67"/>
      <c r="AG32" s="1530"/>
    </row>
    <row r="33" spans="2:33">
      <c r="B33" s="69">
        <f t="shared" si="0"/>
        <v>0.89333333333333342</v>
      </c>
      <c r="C33" s="68">
        <v>0.67</v>
      </c>
      <c r="D33" s="66" t="s">
        <v>1709</v>
      </c>
      <c r="E33" s="401">
        <v>97515025</v>
      </c>
      <c r="F33" s="260">
        <v>1027</v>
      </c>
      <c r="G33" s="401">
        <v>97515124</v>
      </c>
      <c r="H33" s="260">
        <v>1003</v>
      </c>
      <c r="I33" s="67"/>
      <c r="J33" s="67"/>
      <c r="K33" s="67"/>
      <c r="L33" s="67"/>
      <c r="M33" s="67"/>
      <c r="N33" s="67"/>
      <c r="O33" s="67"/>
      <c r="P33" s="67"/>
      <c r="Q33" s="67"/>
      <c r="R33" s="67"/>
      <c r="S33" s="67"/>
      <c r="T33" s="67"/>
      <c r="U33" s="67"/>
      <c r="V33" s="67"/>
      <c r="W33" s="67"/>
      <c r="X33" s="67"/>
      <c r="Y33" s="67"/>
      <c r="Z33" s="67"/>
      <c r="AA33" s="67"/>
      <c r="AB33" s="67"/>
      <c r="AC33" s="67"/>
      <c r="AD33" s="67"/>
      <c r="AE33" s="67"/>
      <c r="AF33" s="67"/>
      <c r="AG33" s="1530"/>
    </row>
    <row r="34" spans="2:33">
      <c r="B34" s="69">
        <f t="shared" si="0"/>
        <v>0.89333333333333342</v>
      </c>
      <c r="C34" s="68">
        <v>0.67</v>
      </c>
      <c r="D34" s="66" t="s">
        <v>1710</v>
      </c>
      <c r="E34" s="401">
        <v>97515026</v>
      </c>
      <c r="F34" s="260">
        <v>1054</v>
      </c>
      <c r="G34" s="401">
        <v>97515125</v>
      </c>
      <c r="H34" s="260">
        <v>1030</v>
      </c>
      <c r="I34" s="67"/>
      <c r="J34" s="67"/>
      <c r="K34" s="67"/>
      <c r="L34" s="67"/>
      <c r="M34" s="67"/>
      <c r="N34" s="67"/>
      <c r="O34" s="67"/>
      <c r="P34" s="67"/>
      <c r="Q34" s="67"/>
      <c r="R34" s="67"/>
      <c r="S34" s="67"/>
      <c r="T34" s="67"/>
      <c r="U34" s="67"/>
      <c r="V34" s="67"/>
      <c r="W34" s="67"/>
      <c r="X34" s="67"/>
      <c r="Y34" s="67"/>
      <c r="Z34" s="67"/>
      <c r="AA34" s="67"/>
      <c r="AB34" s="67"/>
      <c r="AC34" s="67"/>
      <c r="AD34" s="67"/>
      <c r="AE34" s="67"/>
      <c r="AF34" s="67"/>
      <c r="AG34" s="1530"/>
    </row>
    <row r="35" spans="2:33">
      <c r="B35" s="69">
        <f t="shared" si="0"/>
        <v>1.2</v>
      </c>
      <c r="C35" s="68">
        <v>0.9</v>
      </c>
      <c r="D35" s="66" t="s">
        <v>1711</v>
      </c>
      <c r="E35" s="401">
        <v>96935421</v>
      </c>
      <c r="F35" s="260">
        <v>1128</v>
      </c>
      <c r="G35" s="401">
        <v>96935422</v>
      </c>
      <c r="H35" s="260">
        <v>1087</v>
      </c>
      <c r="I35" s="67"/>
      <c r="J35" s="67"/>
      <c r="K35" s="67"/>
      <c r="L35" s="67"/>
      <c r="M35" s="67"/>
      <c r="N35" s="67"/>
      <c r="O35" s="67"/>
      <c r="P35" s="67"/>
      <c r="Q35" s="67"/>
      <c r="R35" s="67"/>
      <c r="S35" s="67"/>
      <c r="T35" s="67"/>
      <c r="U35" s="67"/>
      <c r="V35" s="67"/>
      <c r="W35" s="67"/>
      <c r="X35" s="67"/>
      <c r="Y35" s="67"/>
      <c r="Z35" s="67"/>
      <c r="AA35" s="67"/>
      <c r="AB35" s="67"/>
      <c r="AC35" s="67"/>
      <c r="AD35" s="67"/>
      <c r="AE35" s="67"/>
      <c r="AF35" s="67"/>
      <c r="AG35" s="1530"/>
    </row>
    <row r="36" spans="2:33">
      <c r="B36" s="69">
        <f t="shared" si="0"/>
        <v>1.2</v>
      </c>
      <c r="C36" s="68">
        <v>0.9</v>
      </c>
      <c r="D36" s="66" t="s">
        <v>1712</v>
      </c>
      <c r="E36" s="401">
        <v>96935423</v>
      </c>
      <c r="F36" s="260">
        <v>1212</v>
      </c>
      <c r="G36" s="401">
        <v>96935424</v>
      </c>
      <c r="H36" s="260">
        <v>1175</v>
      </c>
      <c r="I36" s="67"/>
      <c r="J36" s="67"/>
      <c r="K36" s="67"/>
      <c r="L36" s="67"/>
      <c r="M36" s="67"/>
      <c r="N36" s="67"/>
      <c r="O36" s="67"/>
      <c r="P36" s="67"/>
      <c r="Q36" s="67"/>
      <c r="R36" s="67"/>
      <c r="S36" s="67"/>
      <c r="T36" s="67"/>
      <c r="U36" s="67"/>
      <c r="V36" s="67"/>
      <c r="W36" s="67"/>
      <c r="X36" s="67"/>
      <c r="Y36" s="67"/>
      <c r="Z36" s="67"/>
      <c r="AA36" s="67"/>
      <c r="AB36" s="67"/>
      <c r="AC36" s="67"/>
      <c r="AD36" s="67"/>
      <c r="AE36" s="67"/>
      <c r="AF36" s="67"/>
      <c r="AG36" s="1530"/>
    </row>
    <row r="37" spans="2:33">
      <c r="B37" s="69">
        <f t="shared" si="0"/>
        <v>1.2</v>
      </c>
      <c r="C37" s="68">
        <v>0.9</v>
      </c>
      <c r="D37" s="66" t="s">
        <v>1713</v>
      </c>
      <c r="E37" s="401">
        <v>96935425</v>
      </c>
      <c r="F37" s="260">
        <v>1267</v>
      </c>
      <c r="G37" s="401">
        <v>96935426</v>
      </c>
      <c r="H37" s="260">
        <v>1230</v>
      </c>
      <c r="I37" s="67"/>
      <c r="J37" s="67"/>
      <c r="K37" s="67"/>
      <c r="L37" s="67"/>
      <c r="M37" s="67"/>
      <c r="N37" s="67"/>
      <c r="O37" s="67"/>
      <c r="P37" s="67"/>
      <c r="Q37" s="67"/>
      <c r="R37" s="67"/>
      <c r="S37" s="67"/>
      <c r="T37" s="67"/>
      <c r="U37" s="67"/>
      <c r="V37" s="67"/>
      <c r="W37" s="67"/>
      <c r="X37" s="67"/>
      <c r="Y37" s="67"/>
      <c r="Z37" s="67"/>
      <c r="AA37" s="67"/>
      <c r="AB37" s="67"/>
      <c r="AC37" s="67"/>
      <c r="AD37" s="67"/>
      <c r="AE37" s="67"/>
      <c r="AF37" s="67"/>
      <c r="AG37" s="1530"/>
    </row>
    <row r="38" spans="2:33">
      <c r="B38" s="69">
        <f t="shared" si="0"/>
        <v>2.5333333333333332</v>
      </c>
      <c r="C38" s="68">
        <v>1.9</v>
      </c>
      <c r="D38" s="66" t="s">
        <v>1714</v>
      </c>
      <c r="E38" s="401">
        <v>96935427</v>
      </c>
      <c r="F38" s="260">
        <v>1682</v>
      </c>
      <c r="G38" s="401">
        <v>96935428</v>
      </c>
      <c r="H38" s="260">
        <v>1438</v>
      </c>
      <c r="I38" s="67"/>
      <c r="J38" s="67"/>
      <c r="K38" s="67"/>
      <c r="L38" s="67"/>
      <c r="M38" s="67"/>
      <c r="N38" s="67"/>
      <c r="O38" s="67"/>
      <c r="P38" s="67"/>
      <c r="Q38" s="67"/>
      <c r="R38" s="67"/>
      <c r="S38" s="67"/>
      <c r="T38" s="67"/>
      <c r="U38" s="67"/>
      <c r="V38" s="67"/>
      <c r="W38" s="67"/>
      <c r="X38" s="67"/>
      <c r="Y38" s="67"/>
      <c r="Z38" s="67"/>
      <c r="AA38" s="67"/>
      <c r="AB38" s="67"/>
      <c r="AC38" s="67"/>
      <c r="AD38" s="67"/>
      <c r="AE38" s="67"/>
      <c r="AF38" s="67"/>
      <c r="AG38" s="1530"/>
    </row>
    <row r="39" spans="2:33" ht="3" customHeight="1">
      <c r="B39" s="70"/>
      <c r="F39" s="421" t="s">
        <v>225</v>
      </c>
      <c r="H39" s="413" t="s">
        <v>225</v>
      </c>
      <c r="AG39" s="71"/>
    </row>
    <row r="40" spans="2:33">
      <c r="B40" s="69">
        <f t="shared" ref="B40:B52" si="1">C40/0.75</f>
        <v>0.6</v>
      </c>
      <c r="C40" s="68">
        <v>0.45</v>
      </c>
      <c r="D40" s="66" t="s">
        <v>1715</v>
      </c>
      <c r="E40" s="401">
        <v>96806880</v>
      </c>
      <c r="F40" s="260">
        <v>704</v>
      </c>
      <c r="G40" s="401">
        <v>96806870</v>
      </c>
      <c r="H40" s="260">
        <v>692</v>
      </c>
      <c r="I40" s="67">
        <v>4.34</v>
      </c>
      <c r="J40" s="67">
        <v>4.2</v>
      </c>
      <c r="K40" s="67">
        <v>3.87</v>
      </c>
      <c r="L40" s="67">
        <v>3.24</v>
      </c>
      <c r="M40" s="67">
        <v>2.66</v>
      </c>
      <c r="N40" s="67" t="s">
        <v>1596</v>
      </c>
      <c r="O40" s="67"/>
      <c r="P40" s="67"/>
      <c r="Q40" s="67"/>
      <c r="R40" s="67"/>
      <c r="S40" s="67"/>
      <c r="T40" s="67"/>
      <c r="U40" s="67"/>
      <c r="V40" s="67"/>
      <c r="W40" s="67"/>
      <c r="X40" s="67"/>
      <c r="Y40" s="67"/>
      <c r="Z40" s="67"/>
      <c r="AA40" s="67"/>
      <c r="AB40" s="67"/>
      <c r="AC40" s="67"/>
      <c r="AD40" s="67"/>
      <c r="AE40" s="67"/>
      <c r="AF40" s="67"/>
      <c r="AG40" s="1530" t="s">
        <v>1588</v>
      </c>
    </row>
    <row r="41" spans="2:33">
      <c r="B41" s="69">
        <f t="shared" si="1"/>
        <v>0.6</v>
      </c>
      <c r="C41" s="68">
        <v>0.45</v>
      </c>
      <c r="D41" s="66" t="s">
        <v>1716</v>
      </c>
      <c r="E41" s="401">
        <v>96806865</v>
      </c>
      <c r="F41" s="260">
        <v>758</v>
      </c>
      <c r="G41" s="401">
        <v>96806871</v>
      </c>
      <c r="H41" s="260">
        <v>740</v>
      </c>
      <c r="I41" s="67"/>
      <c r="J41" s="67"/>
      <c r="K41" s="67">
        <v>4.41</v>
      </c>
      <c r="L41" s="67">
        <v>4.0999999999999996</v>
      </c>
      <c r="M41" s="67">
        <v>3.88</v>
      </c>
      <c r="N41" s="67">
        <v>3.46</v>
      </c>
      <c r="O41" s="67">
        <v>3.11</v>
      </c>
      <c r="P41" s="67">
        <v>2.48</v>
      </c>
      <c r="Q41" s="67">
        <v>1.9</v>
      </c>
      <c r="R41" s="67"/>
      <c r="S41" s="67"/>
      <c r="T41" s="67"/>
      <c r="U41" s="67"/>
      <c r="V41" s="67"/>
      <c r="W41" s="67"/>
      <c r="X41" s="67"/>
      <c r="Y41" s="67"/>
      <c r="Z41" s="67"/>
      <c r="AA41" s="67"/>
      <c r="AB41" s="67"/>
      <c r="AC41" s="67"/>
      <c r="AD41" s="67"/>
      <c r="AE41" s="67"/>
      <c r="AF41" s="67"/>
      <c r="AG41" s="1530"/>
    </row>
    <row r="42" spans="2:33">
      <c r="B42" s="69">
        <f t="shared" si="1"/>
        <v>0.6</v>
      </c>
      <c r="C42" s="68">
        <v>0.45</v>
      </c>
      <c r="D42" s="66" t="s">
        <v>1717</v>
      </c>
      <c r="E42" s="401">
        <v>96806889</v>
      </c>
      <c r="F42" s="260">
        <v>809</v>
      </c>
      <c r="G42" s="401">
        <v>96806884</v>
      </c>
      <c r="H42" s="260">
        <v>792</v>
      </c>
      <c r="I42" s="67"/>
      <c r="J42" s="67"/>
      <c r="K42" s="67"/>
      <c r="L42" s="67"/>
      <c r="M42" s="67">
        <v>4.42</v>
      </c>
      <c r="N42" s="67">
        <v>4.17</v>
      </c>
      <c r="O42" s="67">
        <v>3.99</v>
      </c>
      <c r="P42" s="67">
        <v>3.67</v>
      </c>
      <c r="Q42" s="67">
        <v>3.42</v>
      </c>
      <c r="R42" s="67">
        <v>2.97</v>
      </c>
      <c r="S42" s="67">
        <v>2.61</v>
      </c>
      <c r="T42" s="67">
        <v>1.91</v>
      </c>
      <c r="U42" s="67">
        <v>1.37</v>
      </c>
      <c r="V42" s="67"/>
      <c r="W42" s="67"/>
      <c r="X42" s="67"/>
      <c r="Y42" s="67"/>
      <c r="Z42" s="67"/>
      <c r="AA42" s="67"/>
      <c r="AB42" s="67"/>
      <c r="AC42" s="67"/>
      <c r="AD42" s="67"/>
      <c r="AE42" s="67"/>
      <c r="AF42" s="67"/>
      <c r="AG42" s="1530"/>
    </row>
    <row r="43" spans="2:33">
      <c r="B43" s="69">
        <f t="shared" si="1"/>
        <v>0.8666666666666667</v>
      </c>
      <c r="C43" s="68">
        <v>0.65</v>
      </c>
      <c r="D43" s="66" t="s">
        <v>1718</v>
      </c>
      <c r="E43" s="401">
        <v>96806882</v>
      </c>
      <c r="F43" s="260">
        <v>872</v>
      </c>
      <c r="G43" s="401">
        <v>96806868</v>
      </c>
      <c r="H43" s="260">
        <v>854</v>
      </c>
      <c r="I43" s="67"/>
      <c r="J43" s="67"/>
      <c r="K43" s="67"/>
      <c r="L43" s="67"/>
      <c r="M43" s="67"/>
      <c r="N43" s="67">
        <v>4.38</v>
      </c>
      <c r="O43" s="67">
        <v>4.25</v>
      </c>
      <c r="P43" s="67">
        <v>4.05</v>
      </c>
      <c r="Q43" s="67">
        <v>3.91</v>
      </c>
      <c r="R43" s="67">
        <v>3.67</v>
      </c>
      <c r="S43" s="67">
        <v>3.48</v>
      </c>
      <c r="T43" s="67">
        <v>3.17</v>
      </c>
      <c r="U43" s="67">
        <v>2.93</v>
      </c>
      <c r="V43" s="67">
        <v>2.5</v>
      </c>
      <c r="W43" s="67">
        <v>2.16</v>
      </c>
      <c r="X43" s="67">
        <v>1.57</v>
      </c>
      <c r="Y43" s="67">
        <v>1.1000000000000001</v>
      </c>
      <c r="Z43" s="67"/>
      <c r="AA43" s="67"/>
      <c r="AB43" s="67"/>
      <c r="AC43" s="67"/>
      <c r="AD43" s="67"/>
      <c r="AE43" s="67"/>
      <c r="AF43" s="67"/>
      <c r="AG43" s="1530"/>
    </row>
    <row r="44" spans="2:33">
      <c r="B44" s="69">
        <f t="shared" si="1"/>
        <v>0.8666666666666667</v>
      </c>
      <c r="C44" s="68">
        <v>0.65</v>
      </c>
      <c r="D44" s="66" t="s">
        <v>1719</v>
      </c>
      <c r="E44" s="401">
        <v>97516648</v>
      </c>
      <c r="F44" s="260">
        <v>951</v>
      </c>
      <c r="G44" s="401">
        <v>97516649</v>
      </c>
      <c r="H44" s="260">
        <v>926</v>
      </c>
      <c r="I44" s="67"/>
      <c r="J44" s="67"/>
      <c r="K44" s="67"/>
      <c r="L44" s="67"/>
      <c r="M44" s="67"/>
      <c r="N44" s="67"/>
      <c r="O44" s="67">
        <v>4.41</v>
      </c>
      <c r="P44" s="67">
        <v>4.26</v>
      </c>
      <c r="Q44" s="67">
        <v>4.1500000000000004</v>
      </c>
      <c r="R44" s="67">
        <v>3.98</v>
      </c>
      <c r="S44" s="67">
        <v>3.85</v>
      </c>
      <c r="T44" s="67">
        <v>3.64</v>
      </c>
      <c r="U44" s="67">
        <v>3.49</v>
      </c>
      <c r="V44" s="67">
        <v>3.22</v>
      </c>
      <c r="W44" s="67">
        <v>3.02</v>
      </c>
      <c r="X44" s="67">
        <v>2.7</v>
      </c>
      <c r="Y44" s="67">
        <v>2.4500000000000002</v>
      </c>
      <c r="Z44" s="67">
        <v>2.02</v>
      </c>
      <c r="AA44" s="67">
        <v>1.7</v>
      </c>
      <c r="AB44" s="67"/>
      <c r="AC44" s="67"/>
      <c r="AD44" s="67"/>
      <c r="AE44" s="67"/>
      <c r="AF44" s="67"/>
      <c r="AG44" s="1530"/>
    </row>
    <row r="45" spans="2:33">
      <c r="B45" s="69">
        <f t="shared" si="1"/>
        <v>1.1199999999999999</v>
      </c>
      <c r="C45" s="68">
        <v>0.84</v>
      </c>
      <c r="D45" s="66" t="s">
        <v>1720</v>
      </c>
      <c r="E45" s="401">
        <v>97516650</v>
      </c>
      <c r="F45" s="260">
        <v>1005</v>
      </c>
      <c r="G45" s="401">
        <v>97516651</v>
      </c>
      <c r="H45" s="260">
        <v>969</v>
      </c>
      <c r="I45" s="67"/>
      <c r="J45" s="67"/>
      <c r="K45" s="67"/>
      <c r="L45" s="67"/>
      <c r="M45" s="67"/>
      <c r="N45" s="67"/>
      <c r="O45" s="67"/>
      <c r="P45" s="67"/>
      <c r="Q45" s="67">
        <v>4.38</v>
      </c>
      <c r="R45" s="67">
        <v>4.2</v>
      </c>
      <c r="S45" s="67">
        <v>4.16</v>
      </c>
      <c r="T45" s="67">
        <v>4</v>
      </c>
      <c r="U45" s="67">
        <v>3.9</v>
      </c>
      <c r="V45" s="67">
        <v>3.72</v>
      </c>
      <c r="W45" s="67">
        <v>3.59</v>
      </c>
      <c r="X45" s="67">
        <v>3.39</v>
      </c>
      <c r="Y45" s="67">
        <v>3.23</v>
      </c>
      <c r="Z45" s="67">
        <v>2.98</v>
      </c>
      <c r="AA45" s="67">
        <v>2.79</v>
      </c>
      <c r="AB45" s="67">
        <v>2.48</v>
      </c>
      <c r="AC45" s="67">
        <v>2.2400000000000002</v>
      </c>
      <c r="AD45" s="67"/>
      <c r="AE45" s="67"/>
      <c r="AF45" s="67"/>
      <c r="AG45" s="1530"/>
    </row>
    <row r="46" spans="2:33">
      <c r="B46" s="69">
        <f t="shared" si="1"/>
        <v>1.5999999999999999</v>
      </c>
      <c r="C46" s="68">
        <v>1.2</v>
      </c>
      <c r="D46" s="66" t="s">
        <v>1721</v>
      </c>
      <c r="E46" s="401">
        <v>97516652</v>
      </c>
      <c r="F46" s="260">
        <v>1100</v>
      </c>
      <c r="G46" s="401">
        <v>97516653</v>
      </c>
      <c r="H46" s="260">
        <v>1061</v>
      </c>
      <c r="I46" s="67"/>
      <c r="J46" s="67"/>
      <c r="K46" s="67"/>
      <c r="L46" s="67"/>
      <c r="M46" s="67"/>
      <c r="N46" s="67"/>
      <c r="O46" s="67"/>
      <c r="P46" s="67"/>
      <c r="Q46" s="67"/>
      <c r="R46" s="67"/>
      <c r="S46" s="67"/>
      <c r="T46" s="67"/>
      <c r="U46" s="67">
        <v>4.3</v>
      </c>
      <c r="V46" s="67">
        <v>4.17</v>
      </c>
      <c r="W46" s="67">
        <v>4.08</v>
      </c>
      <c r="X46" s="67">
        <v>3.94</v>
      </c>
      <c r="Y46" s="67">
        <v>3.84</v>
      </c>
      <c r="Z46" s="67">
        <v>3.68</v>
      </c>
      <c r="AA46" s="67">
        <v>3.56</v>
      </c>
      <c r="AB46" s="67">
        <v>3.37</v>
      </c>
      <c r="AC46" s="67">
        <v>3.23</v>
      </c>
      <c r="AD46" s="67">
        <v>2.31</v>
      </c>
      <c r="AE46" s="67">
        <v>1.72</v>
      </c>
      <c r="AF46" s="67"/>
      <c r="AG46" s="1530"/>
    </row>
    <row r="47" spans="2:33">
      <c r="B47" s="69">
        <f t="shared" si="1"/>
        <v>1.7333333333333334</v>
      </c>
      <c r="C47" s="68">
        <v>1.3</v>
      </c>
      <c r="D47" s="66" t="s">
        <v>1722</v>
      </c>
      <c r="E47" s="401">
        <v>97515035</v>
      </c>
      <c r="F47" s="260">
        <v>1391</v>
      </c>
      <c r="G47" s="401">
        <v>96967411</v>
      </c>
      <c r="H47" s="260">
        <v>1145</v>
      </c>
      <c r="I47" s="67"/>
      <c r="J47" s="67"/>
      <c r="K47" s="67"/>
      <c r="L47" s="67"/>
      <c r="M47" s="67"/>
      <c r="N47" s="67"/>
      <c r="O47" s="67"/>
      <c r="P47" s="67"/>
      <c r="Q47" s="67"/>
      <c r="R47" s="67"/>
      <c r="S47" s="67"/>
      <c r="T47" s="67"/>
      <c r="U47" s="67"/>
      <c r="V47" s="67"/>
      <c r="W47" s="67"/>
      <c r="X47" s="67"/>
      <c r="Y47" s="67"/>
      <c r="Z47" s="67"/>
      <c r="AA47" s="67"/>
      <c r="AB47" s="67"/>
      <c r="AC47" s="67"/>
      <c r="AD47" s="67"/>
      <c r="AE47" s="67"/>
      <c r="AF47" s="67"/>
      <c r="AG47" s="1530"/>
    </row>
    <row r="48" spans="2:33">
      <c r="B48" s="69">
        <f t="shared" si="1"/>
        <v>1.7333333333333334</v>
      </c>
      <c r="C48" s="68">
        <v>1.3</v>
      </c>
      <c r="D48" s="66" t="s">
        <v>1723</v>
      </c>
      <c r="E48" s="401">
        <v>97515036</v>
      </c>
      <c r="F48" s="260">
        <v>1476</v>
      </c>
      <c r="G48" s="401">
        <v>96967507</v>
      </c>
      <c r="H48" s="260">
        <v>1232</v>
      </c>
      <c r="I48" s="67"/>
      <c r="J48" s="67"/>
      <c r="K48" s="67"/>
      <c r="L48" s="67"/>
      <c r="M48" s="67"/>
      <c r="N48" s="67"/>
      <c r="O48" s="67"/>
      <c r="P48" s="67"/>
      <c r="Q48" s="67"/>
      <c r="R48" s="67"/>
      <c r="S48" s="67"/>
      <c r="T48" s="67"/>
      <c r="U48" s="67"/>
      <c r="V48" s="67"/>
      <c r="W48" s="67"/>
      <c r="X48" s="67"/>
      <c r="Y48" s="67"/>
      <c r="Z48" s="67"/>
      <c r="AA48" s="67"/>
      <c r="AB48" s="67"/>
      <c r="AC48" s="67"/>
      <c r="AD48" s="67"/>
      <c r="AE48" s="67"/>
      <c r="AF48" s="67"/>
      <c r="AG48" s="1530"/>
    </row>
    <row r="49" spans="2:33">
      <c r="B49" s="69">
        <f t="shared" si="1"/>
        <v>1.7333333333333334</v>
      </c>
      <c r="C49" s="68">
        <v>1.3</v>
      </c>
      <c r="D49" s="66" t="s">
        <v>1724</v>
      </c>
      <c r="E49" s="401">
        <v>96935447</v>
      </c>
      <c r="F49" s="260">
        <v>1621</v>
      </c>
      <c r="G49" s="401">
        <v>96935448</v>
      </c>
      <c r="H49" s="260">
        <v>1373</v>
      </c>
      <c r="I49" s="67"/>
      <c r="J49" s="67"/>
      <c r="K49" s="67"/>
      <c r="L49" s="67"/>
      <c r="M49" s="67"/>
      <c r="N49" s="67"/>
      <c r="O49" s="67"/>
      <c r="P49" s="67"/>
      <c r="Q49" s="67"/>
      <c r="R49" s="67"/>
      <c r="S49" s="67"/>
      <c r="T49" s="67"/>
      <c r="U49" s="67"/>
      <c r="V49" s="67"/>
      <c r="W49" s="67"/>
      <c r="X49" s="67"/>
      <c r="Y49" s="67"/>
      <c r="Z49" s="67"/>
      <c r="AA49" s="67"/>
      <c r="AB49" s="67"/>
      <c r="AC49" s="67"/>
      <c r="AD49" s="67"/>
      <c r="AE49" s="67"/>
      <c r="AF49" s="67"/>
      <c r="AG49" s="1530"/>
    </row>
    <row r="50" spans="2:33">
      <c r="B50" s="69">
        <f t="shared" si="1"/>
        <v>1.7333333333333334</v>
      </c>
      <c r="C50" s="68">
        <v>1.3</v>
      </c>
      <c r="D50" s="66" t="s">
        <v>1725</v>
      </c>
      <c r="E50" s="401">
        <v>96935449</v>
      </c>
      <c r="F50" s="260">
        <v>1668</v>
      </c>
      <c r="G50" s="401">
        <v>96935450</v>
      </c>
      <c r="H50" s="260">
        <v>1423</v>
      </c>
      <c r="I50" s="67"/>
      <c r="J50" s="67"/>
      <c r="K50" s="67"/>
      <c r="L50" s="67"/>
      <c r="M50" s="67"/>
      <c r="N50" s="67"/>
      <c r="O50" s="67"/>
      <c r="P50" s="67"/>
      <c r="Q50" s="67"/>
      <c r="R50" s="67"/>
      <c r="S50" s="67"/>
      <c r="T50" s="67"/>
      <c r="U50" s="67"/>
      <c r="V50" s="67"/>
      <c r="W50" s="67"/>
      <c r="X50" s="67"/>
      <c r="Y50" s="67"/>
      <c r="Z50" s="67"/>
      <c r="AA50" s="67"/>
      <c r="AB50" s="67"/>
      <c r="AC50" s="67"/>
      <c r="AD50" s="67"/>
      <c r="AE50" s="67"/>
      <c r="AF50" s="67"/>
      <c r="AG50" s="1530"/>
    </row>
    <row r="51" spans="2:33">
      <c r="B51" s="69">
        <f t="shared" si="1"/>
        <v>1.7333333333333334</v>
      </c>
      <c r="C51" s="68">
        <v>1.3</v>
      </c>
      <c r="D51" s="66" t="s">
        <v>1726</v>
      </c>
      <c r="E51" s="401">
        <v>96935451</v>
      </c>
      <c r="F51" s="260">
        <v>1697</v>
      </c>
      <c r="G51" s="401">
        <v>96935452</v>
      </c>
      <c r="H51" s="260">
        <v>1450</v>
      </c>
      <c r="I51" s="67"/>
      <c r="J51" s="67"/>
      <c r="K51" s="67"/>
      <c r="L51" s="67"/>
      <c r="M51" s="67"/>
      <c r="N51" s="67"/>
      <c r="O51" s="67"/>
      <c r="P51" s="67"/>
      <c r="Q51" s="67"/>
      <c r="R51" s="67"/>
      <c r="S51" s="67"/>
      <c r="T51" s="67"/>
      <c r="U51" s="67"/>
      <c r="V51" s="67"/>
      <c r="W51" s="67"/>
      <c r="X51" s="67"/>
      <c r="Y51" s="67"/>
      <c r="Z51" s="67"/>
      <c r="AA51" s="67"/>
      <c r="AB51" s="67"/>
      <c r="AC51" s="67"/>
      <c r="AD51" s="67"/>
      <c r="AE51" s="67"/>
      <c r="AF51" s="67"/>
      <c r="AG51" s="1530"/>
    </row>
    <row r="52" spans="2:33">
      <c r="B52" s="69">
        <f t="shared" si="1"/>
        <v>2.5333333333333332</v>
      </c>
      <c r="C52" s="68">
        <v>1.9</v>
      </c>
      <c r="D52" s="66" t="s">
        <v>1727</v>
      </c>
      <c r="E52" s="401">
        <v>96935453</v>
      </c>
      <c r="F52" s="260">
        <v>1744</v>
      </c>
      <c r="G52" s="401">
        <v>96935454</v>
      </c>
      <c r="H52" s="260">
        <v>1479</v>
      </c>
      <c r="I52" s="67"/>
      <c r="J52" s="67"/>
      <c r="K52" s="67"/>
      <c r="L52" s="67"/>
      <c r="M52" s="67"/>
      <c r="N52" s="67"/>
      <c r="O52" s="67"/>
      <c r="P52" s="67"/>
      <c r="Q52" s="67"/>
      <c r="R52" s="67"/>
      <c r="S52" s="67"/>
      <c r="T52" s="67"/>
      <c r="U52" s="67"/>
      <c r="V52" s="67"/>
      <c r="W52" s="67"/>
      <c r="X52" s="67"/>
      <c r="Y52" s="67"/>
      <c r="Z52" s="67"/>
      <c r="AA52" s="67"/>
      <c r="AB52" s="67"/>
      <c r="AC52" s="67"/>
      <c r="AD52" s="67"/>
      <c r="AE52" s="67"/>
      <c r="AF52" s="67"/>
      <c r="AG52" s="1530"/>
    </row>
    <row r="53" spans="2:33" ht="6" customHeight="1">
      <c r="B53" s="70"/>
      <c r="F53" s="422" t="s">
        <v>225</v>
      </c>
      <c r="H53" s="413" t="s">
        <v>225</v>
      </c>
      <c r="AG53" s="71"/>
    </row>
    <row r="54" spans="2:33" ht="14.25" customHeight="1">
      <c r="B54" s="69">
        <f t="shared" ref="B54:B65" si="2">C54/0.75</f>
        <v>0.6</v>
      </c>
      <c r="C54" s="68">
        <v>0.45</v>
      </c>
      <c r="D54" s="66" t="s">
        <v>1728</v>
      </c>
      <c r="E54" s="401">
        <v>97516654</v>
      </c>
      <c r="F54" s="260">
        <v>720</v>
      </c>
      <c r="G54" s="401">
        <v>96806874</v>
      </c>
      <c r="H54" s="260">
        <v>701</v>
      </c>
      <c r="I54" s="67">
        <v>5.99</v>
      </c>
      <c r="J54" s="67">
        <v>5.77</v>
      </c>
      <c r="K54" s="67">
        <v>5.3</v>
      </c>
      <c r="L54" s="67">
        <v>4.46</v>
      </c>
      <c r="M54" s="67">
        <v>3.67</v>
      </c>
      <c r="N54" s="67">
        <v>1.75</v>
      </c>
      <c r="O54" s="67"/>
      <c r="P54" s="67"/>
      <c r="Q54" s="67"/>
      <c r="R54" s="67"/>
      <c r="S54" s="67"/>
      <c r="T54" s="67"/>
      <c r="U54" s="67"/>
      <c r="V54" s="67"/>
      <c r="W54" s="67"/>
      <c r="X54" s="67"/>
      <c r="Y54" s="67"/>
      <c r="Z54" s="67"/>
      <c r="AA54" s="67"/>
      <c r="AB54" s="67"/>
      <c r="AC54" s="67"/>
      <c r="AD54" s="67"/>
      <c r="AE54" s="67"/>
      <c r="AF54" s="67"/>
      <c r="AG54" s="1530" t="s">
        <v>1604</v>
      </c>
    </row>
    <row r="55" spans="2:33">
      <c r="B55" s="69">
        <f t="shared" si="2"/>
        <v>0.8666666666666667</v>
      </c>
      <c r="C55" s="68">
        <v>0.65</v>
      </c>
      <c r="D55" s="66" t="s">
        <v>1729</v>
      </c>
      <c r="E55" s="401">
        <v>97516655</v>
      </c>
      <c r="F55" s="260">
        <v>846</v>
      </c>
      <c r="G55" s="401">
        <v>96806873</v>
      </c>
      <c r="H55" s="260">
        <v>829</v>
      </c>
      <c r="I55" s="67"/>
      <c r="J55" s="67"/>
      <c r="K55" s="67">
        <v>6.39</v>
      </c>
      <c r="L55" s="67">
        <v>5.96</v>
      </c>
      <c r="M55" s="67">
        <v>5.62</v>
      </c>
      <c r="N55" s="67">
        <v>5.07</v>
      </c>
      <c r="O55" s="67">
        <v>4.63</v>
      </c>
      <c r="P55" s="67">
        <v>3.78</v>
      </c>
      <c r="Q55" s="67">
        <v>3</v>
      </c>
      <c r="R55" s="67"/>
      <c r="S55" s="67"/>
      <c r="T55" s="67"/>
      <c r="U55" s="67"/>
      <c r="V55" s="67"/>
      <c r="W55" s="67"/>
      <c r="X55" s="67"/>
      <c r="Y55" s="67"/>
      <c r="Z55" s="67"/>
      <c r="AA55" s="67"/>
      <c r="AB55" s="67"/>
      <c r="AC55" s="67"/>
      <c r="AD55" s="67"/>
      <c r="AE55" s="67"/>
      <c r="AF55" s="67"/>
      <c r="AG55" s="1530"/>
    </row>
    <row r="56" spans="2:33">
      <c r="B56" s="69">
        <f t="shared" si="2"/>
        <v>1.1199999999999999</v>
      </c>
      <c r="C56" s="68">
        <v>0.84</v>
      </c>
      <c r="D56" s="66" t="s">
        <v>1730</v>
      </c>
      <c r="E56" s="401">
        <v>96806893</v>
      </c>
      <c r="F56" s="260">
        <v>910</v>
      </c>
      <c r="G56" s="401">
        <v>96806867</v>
      </c>
      <c r="H56" s="260">
        <v>885</v>
      </c>
      <c r="I56" s="67"/>
      <c r="J56" s="67"/>
      <c r="K56" s="67"/>
      <c r="L56" s="67"/>
      <c r="M56" s="67">
        <v>6.38</v>
      </c>
      <c r="N56" s="67">
        <v>6.04</v>
      </c>
      <c r="O56" s="67">
        <v>5.79</v>
      </c>
      <c r="P56" s="67">
        <v>5.38</v>
      </c>
      <c r="Q56" s="67">
        <v>5.07</v>
      </c>
      <c r="R56" s="67">
        <v>4.5199999999999996</v>
      </c>
      <c r="S56" s="67">
        <v>4.09</v>
      </c>
      <c r="T56" s="67">
        <v>3.22</v>
      </c>
      <c r="U56" s="67">
        <v>2.36</v>
      </c>
      <c r="V56" s="67"/>
      <c r="W56" s="67"/>
      <c r="X56" s="67"/>
      <c r="Y56" s="67"/>
      <c r="Z56" s="67"/>
      <c r="AA56" s="67"/>
      <c r="AB56" s="67"/>
      <c r="AC56" s="67"/>
      <c r="AD56" s="67"/>
      <c r="AE56" s="67"/>
      <c r="AF56" s="67"/>
      <c r="AG56" s="1530"/>
    </row>
    <row r="57" spans="2:33">
      <c r="B57" s="69">
        <f t="shared" si="2"/>
        <v>1.5999999999999999</v>
      </c>
      <c r="C57" s="68">
        <v>1.2</v>
      </c>
      <c r="D57" s="66" t="s">
        <v>1731</v>
      </c>
      <c r="E57" s="401">
        <v>96806881</v>
      </c>
      <c r="F57" s="260">
        <v>1062</v>
      </c>
      <c r="G57" s="401">
        <v>96806866</v>
      </c>
      <c r="H57" s="260">
        <v>1023</v>
      </c>
      <c r="I57" s="67"/>
      <c r="J57" s="67"/>
      <c r="K57" s="67"/>
      <c r="L57" s="67"/>
      <c r="M57" s="67"/>
      <c r="N57" s="67"/>
      <c r="O57" s="67"/>
      <c r="P57" s="67">
        <v>6.29</v>
      </c>
      <c r="Q57" s="67">
        <v>6.09</v>
      </c>
      <c r="R57" s="67">
        <v>5.78</v>
      </c>
      <c r="S57" s="67">
        <v>5.55</v>
      </c>
      <c r="T57" s="67">
        <v>5.17</v>
      </c>
      <c r="U57" s="67">
        <v>4.88</v>
      </c>
      <c r="V57" s="67">
        <v>4.37</v>
      </c>
      <c r="W57" s="67">
        <v>3.96</v>
      </c>
      <c r="X57" s="67">
        <v>3.11</v>
      </c>
      <c r="Y57" s="67">
        <v>2.27</v>
      </c>
      <c r="Z57" s="67"/>
      <c r="AA57" s="67"/>
      <c r="AB57" s="67"/>
      <c r="AC57" s="67"/>
      <c r="AD57" s="67"/>
      <c r="AE57" s="67"/>
      <c r="AF57" s="67"/>
      <c r="AG57" s="1530"/>
    </row>
    <row r="58" spans="2:33">
      <c r="B58" s="69">
        <f t="shared" si="2"/>
        <v>1.5999999999999999</v>
      </c>
      <c r="C58" s="68">
        <v>1.2</v>
      </c>
      <c r="D58" s="66" t="s">
        <v>1732</v>
      </c>
      <c r="E58" s="401">
        <v>97516656</v>
      </c>
      <c r="F58" s="260">
        <v>1358</v>
      </c>
      <c r="G58" s="401">
        <v>96984219</v>
      </c>
      <c r="H58" s="260">
        <v>1113</v>
      </c>
      <c r="I58" s="67"/>
      <c r="J58" s="67"/>
      <c r="K58" s="67"/>
      <c r="L58" s="67"/>
      <c r="M58" s="67"/>
      <c r="N58" s="67"/>
      <c r="O58" s="67"/>
      <c r="P58" s="67"/>
      <c r="Q58" s="67"/>
      <c r="R58" s="67"/>
      <c r="S58" s="67"/>
      <c r="T58" s="67">
        <v>6.22</v>
      </c>
      <c r="U58" s="67">
        <v>6.03</v>
      </c>
      <c r="V58" s="67">
        <v>5.73</v>
      </c>
      <c r="W58" s="67">
        <v>5.5</v>
      </c>
      <c r="X58" s="67">
        <v>5.12</v>
      </c>
      <c r="Y58" s="67">
        <v>4.83</v>
      </c>
      <c r="Z58" s="67">
        <v>4.29</v>
      </c>
      <c r="AA58" s="67">
        <v>3.85</v>
      </c>
      <c r="AB58" s="67">
        <v>2.82</v>
      </c>
      <c r="AC58" s="67">
        <v>1.7</v>
      </c>
      <c r="AD58" s="67"/>
      <c r="AE58" s="67"/>
      <c r="AF58" s="67"/>
      <c r="AG58" s="1530"/>
    </row>
    <row r="59" spans="2:33">
      <c r="B59" s="69">
        <f t="shared" si="2"/>
        <v>2.1066666666666669</v>
      </c>
      <c r="C59" s="68">
        <v>1.58</v>
      </c>
      <c r="D59" s="66" t="s">
        <v>1733</v>
      </c>
      <c r="E59" s="401">
        <v>97516657</v>
      </c>
      <c r="F59" s="260">
        <v>1508</v>
      </c>
      <c r="G59" s="401">
        <v>97508933</v>
      </c>
      <c r="H59" s="260">
        <v>1262</v>
      </c>
      <c r="I59" s="67"/>
      <c r="J59" s="67"/>
      <c r="K59" s="67"/>
      <c r="L59" s="67"/>
      <c r="M59" s="67"/>
      <c r="N59" s="67"/>
      <c r="O59" s="67"/>
      <c r="P59" s="67"/>
      <c r="Q59" s="67"/>
      <c r="R59" s="67"/>
      <c r="S59" s="67"/>
      <c r="T59" s="67"/>
      <c r="U59" s="67">
        <v>6.33</v>
      </c>
      <c r="V59" s="67">
        <v>6.11</v>
      </c>
      <c r="W59" s="67">
        <v>5.95</v>
      </c>
      <c r="X59" s="67">
        <v>5.71</v>
      </c>
      <c r="Y59" s="67">
        <v>5.53</v>
      </c>
      <c r="Z59" s="67">
        <v>5.24</v>
      </c>
      <c r="AA59" s="67">
        <v>5.03</v>
      </c>
      <c r="AB59" s="67">
        <v>4.67</v>
      </c>
      <c r="AC59" s="67">
        <v>4.41</v>
      </c>
      <c r="AD59" s="67">
        <v>1.75</v>
      </c>
      <c r="AE59" s="67"/>
      <c r="AF59" s="67"/>
      <c r="AG59" s="1530"/>
    </row>
    <row r="60" spans="2:33">
      <c r="B60" s="69">
        <f t="shared" si="2"/>
        <v>2.1066666666666669</v>
      </c>
      <c r="C60" s="68">
        <v>1.58</v>
      </c>
      <c r="D60" s="66" t="s">
        <v>1734</v>
      </c>
      <c r="E60" s="401">
        <v>97516658</v>
      </c>
      <c r="F60" s="260">
        <v>1543</v>
      </c>
      <c r="G60" s="401">
        <v>97516659</v>
      </c>
      <c r="H60" s="260">
        <v>1296</v>
      </c>
      <c r="I60" s="67"/>
      <c r="J60" s="67"/>
      <c r="K60" s="67"/>
      <c r="L60" s="67"/>
      <c r="M60" s="67"/>
      <c r="N60" s="67"/>
      <c r="O60" s="67"/>
      <c r="P60" s="67"/>
      <c r="Q60" s="67"/>
      <c r="R60" s="67"/>
      <c r="S60" s="67"/>
      <c r="T60" s="67"/>
      <c r="U60" s="67"/>
      <c r="V60" s="67">
        <v>6.42</v>
      </c>
      <c r="W60" s="67">
        <v>6.3</v>
      </c>
      <c r="X60" s="67">
        <v>6.11</v>
      </c>
      <c r="Y60" s="67">
        <v>5.98</v>
      </c>
      <c r="Z60" s="67">
        <v>5.76</v>
      </c>
      <c r="AA60" s="67">
        <v>5.61</v>
      </c>
      <c r="AB60" s="67">
        <v>5.37</v>
      </c>
      <c r="AC60" s="67">
        <v>5.2</v>
      </c>
      <c r="AD60" s="67">
        <v>4.04</v>
      </c>
      <c r="AE60" s="67">
        <v>3.08</v>
      </c>
      <c r="AF60" s="67"/>
      <c r="AG60" s="1530"/>
    </row>
    <row r="61" spans="2:33">
      <c r="B61" s="69">
        <f t="shared" si="2"/>
        <v>2.5333333333333332</v>
      </c>
      <c r="C61" s="68">
        <v>1.9</v>
      </c>
      <c r="D61" s="66" t="s">
        <v>1735</v>
      </c>
      <c r="E61" s="401">
        <v>97515050</v>
      </c>
      <c r="F61" s="260">
        <v>1736</v>
      </c>
      <c r="G61" s="401">
        <v>97515131</v>
      </c>
      <c r="H61" s="260">
        <v>1469</v>
      </c>
      <c r="I61" s="67"/>
      <c r="J61" s="67"/>
      <c r="K61" s="67"/>
      <c r="L61" s="67"/>
      <c r="M61" s="67"/>
      <c r="N61" s="67"/>
      <c r="O61" s="67"/>
      <c r="P61" s="67"/>
      <c r="Q61" s="67"/>
      <c r="R61" s="67"/>
      <c r="S61" s="67"/>
      <c r="T61" s="67"/>
      <c r="U61" s="67"/>
      <c r="V61" s="67"/>
      <c r="W61" s="67"/>
      <c r="X61" s="67"/>
      <c r="Y61" s="67"/>
      <c r="Z61" s="67"/>
      <c r="AA61" s="67"/>
      <c r="AB61" s="67"/>
      <c r="AC61" s="67"/>
      <c r="AD61" s="67"/>
      <c r="AE61" s="67"/>
      <c r="AF61" s="67"/>
      <c r="AG61" s="1530"/>
    </row>
    <row r="62" spans="2:33">
      <c r="B62" s="69">
        <f t="shared" si="2"/>
        <v>2.5333333333333332</v>
      </c>
      <c r="C62" s="68">
        <v>1.9</v>
      </c>
      <c r="D62" s="66" t="s">
        <v>1736</v>
      </c>
      <c r="E62" s="401">
        <v>97515061</v>
      </c>
      <c r="F62" s="260">
        <v>1790</v>
      </c>
      <c r="G62" s="401">
        <v>97515132</v>
      </c>
      <c r="H62" s="260">
        <v>1521</v>
      </c>
      <c r="I62" s="67"/>
      <c r="J62" s="67"/>
      <c r="K62" s="67"/>
      <c r="L62" s="67"/>
      <c r="M62" s="67"/>
      <c r="N62" s="67"/>
      <c r="O62" s="67"/>
      <c r="P62" s="67"/>
      <c r="Q62" s="67"/>
      <c r="R62" s="67"/>
      <c r="S62" s="67"/>
      <c r="T62" s="67"/>
      <c r="U62" s="67"/>
      <c r="V62" s="67"/>
      <c r="W62" s="67"/>
      <c r="X62" s="67"/>
      <c r="Y62" s="67"/>
      <c r="Z62" s="67"/>
      <c r="AA62" s="67"/>
      <c r="AB62" s="67"/>
      <c r="AC62" s="67"/>
      <c r="AD62" s="67"/>
      <c r="AE62" s="67"/>
      <c r="AF62" s="67"/>
      <c r="AG62" s="1530"/>
    </row>
    <row r="63" spans="2:33">
      <c r="B63" s="69">
        <f t="shared" si="2"/>
        <v>2.5333333333333332</v>
      </c>
      <c r="C63" s="68">
        <v>1.9</v>
      </c>
      <c r="D63" s="66" t="s">
        <v>1737</v>
      </c>
      <c r="E63" s="401">
        <v>96935475</v>
      </c>
      <c r="F63" s="260">
        <v>1877</v>
      </c>
      <c r="G63" s="401">
        <v>96935476</v>
      </c>
      <c r="H63" s="260">
        <v>1611</v>
      </c>
      <c r="I63" s="67"/>
      <c r="J63" s="67"/>
      <c r="K63" s="67"/>
      <c r="L63" s="67"/>
      <c r="M63" s="67"/>
      <c r="N63" s="67"/>
      <c r="O63" s="67"/>
      <c r="P63" s="67"/>
      <c r="Q63" s="67"/>
      <c r="R63" s="67"/>
      <c r="S63" s="67"/>
      <c r="T63" s="67"/>
      <c r="U63" s="67"/>
      <c r="V63" s="67"/>
      <c r="W63" s="67"/>
      <c r="X63" s="67"/>
      <c r="Y63" s="67"/>
      <c r="Z63" s="67"/>
      <c r="AA63" s="67"/>
      <c r="AB63" s="67"/>
      <c r="AC63" s="67"/>
      <c r="AD63" s="67"/>
      <c r="AE63" s="67"/>
      <c r="AF63" s="67"/>
      <c r="AG63" s="1530"/>
    </row>
    <row r="64" spans="2:33">
      <c r="B64" s="69">
        <f t="shared" si="2"/>
        <v>4.2666666666666666</v>
      </c>
      <c r="C64" s="68">
        <v>3.2</v>
      </c>
      <c r="D64" s="66" t="s">
        <v>1738</v>
      </c>
      <c r="E64" s="401">
        <v>96935477</v>
      </c>
      <c r="F64" s="260">
        <v>1926</v>
      </c>
      <c r="G64" s="401">
        <v>96935477</v>
      </c>
      <c r="H64" s="260">
        <v>1926</v>
      </c>
      <c r="I64" s="67"/>
      <c r="J64" s="67"/>
      <c r="K64" s="67"/>
      <c r="L64" s="67"/>
      <c r="M64" s="67"/>
      <c r="N64" s="67"/>
      <c r="O64" s="67"/>
      <c r="P64" s="67"/>
      <c r="Q64" s="67"/>
      <c r="R64" s="67"/>
      <c r="S64" s="67"/>
      <c r="T64" s="67"/>
      <c r="U64" s="67"/>
      <c r="V64" s="67"/>
      <c r="W64" s="67"/>
      <c r="X64" s="67"/>
      <c r="Y64" s="67"/>
      <c r="Z64" s="67"/>
      <c r="AA64" s="67"/>
      <c r="AB64" s="67"/>
      <c r="AC64" s="67"/>
      <c r="AD64" s="67"/>
      <c r="AE64" s="67"/>
      <c r="AF64" s="67"/>
      <c r="AG64" s="1530"/>
    </row>
    <row r="65" spans="2:33">
      <c r="B65" s="69">
        <f t="shared" si="2"/>
        <v>4.2666666666666666</v>
      </c>
      <c r="C65" s="68">
        <v>3.2</v>
      </c>
      <c r="D65" s="66" t="s">
        <v>1739</v>
      </c>
      <c r="E65" s="401"/>
      <c r="F65" s="260" t="s">
        <v>225</v>
      </c>
      <c r="G65" s="401">
        <v>96935478</v>
      </c>
      <c r="H65" s="260">
        <v>1993</v>
      </c>
      <c r="I65" s="67"/>
      <c r="J65" s="67"/>
      <c r="K65" s="67"/>
      <c r="L65" s="67"/>
      <c r="M65" s="67"/>
      <c r="N65" s="67"/>
      <c r="O65" s="67"/>
      <c r="P65" s="67"/>
      <c r="Q65" s="67"/>
      <c r="R65" s="67"/>
      <c r="S65" s="67"/>
      <c r="T65" s="67"/>
      <c r="U65" s="67"/>
      <c r="V65" s="67"/>
      <c r="W65" s="67"/>
      <c r="X65" s="67"/>
      <c r="Y65" s="67"/>
      <c r="Z65" s="67"/>
      <c r="AA65" s="67"/>
      <c r="AB65" s="67"/>
      <c r="AC65" s="67"/>
      <c r="AD65" s="67"/>
      <c r="AE65" s="67"/>
      <c r="AF65" s="67"/>
      <c r="AG65" s="1530"/>
    </row>
    <row r="66" spans="2:33" ht="6" customHeight="1">
      <c r="B66" s="75"/>
      <c r="C66" s="39"/>
      <c r="F66" s="422" t="s">
        <v>225</v>
      </c>
      <c r="H66" s="413" t="s">
        <v>225</v>
      </c>
      <c r="AG66" s="71"/>
    </row>
    <row r="67" spans="2:33" ht="14.25" customHeight="1">
      <c r="B67" s="69">
        <f t="shared" ref="B67:B74" si="3">C67/0.75</f>
        <v>0.98666666666666669</v>
      </c>
      <c r="C67" s="68">
        <v>0.74</v>
      </c>
      <c r="D67" s="66" t="s">
        <v>1740</v>
      </c>
      <c r="E67" s="401">
        <v>97516660</v>
      </c>
      <c r="F67" s="260">
        <v>973</v>
      </c>
      <c r="G67" s="401">
        <v>96943183</v>
      </c>
      <c r="H67" s="260">
        <v>948</v>
      </c>
      <c r="I67" s="67"/>
      <c r="J67" s="67">
        <v>15</v>
      </c>
      <c r="K67" s="67">
        <v>13.4</v>
      </c>
      <c r="L67" s="67">
        <v>10.5</v>
      </c>
      <c r="M67" s="67">
        <v>7.42</v>
      </c>
      <c r="N67" s="67"/>
      <c r="O67" s="67"/>
      <c r="P67" s="67"/>
      <c r="Q67" s="67"/>
      <c r="R67" s="67"/>
      <c r="S67" s="67"/>
      <c r="T67" s="67"/>
      <c r="U67" s="67"/>
      <c r="V67" s="67"/>
      <c r="W67" s="67"/>
      <c r="X67" s="67"/>
      <c r="Y67" s="67"/>
      <c r="Z67" s="67"/>
      <c r="AA67" s="67"/>
      <c r="AB67" s="67"/>
      <c r="AC67" s="67"/>
      <c r="AD67" s="67"/>
      <c r="AE67" s="67"/>
      <c r="AF67" s="67"/>
      <c r="AG67" s="1530" t="s">
        <v>1681</v>
      </c>
    </row>
    <row r="68" spans="2:33">
      <c r="B68" s="69">
        <f t="shared" si="3"/>
        <v>1.5999999999999999</v>
      </c>
      <c r="C68" s="68">
        <v>1.2</v>
      </c>
      <c r="D68" s="66" t="s">
        <v>1741</v>
      </c>
      <c r="E68" s="401">
        <v>96943217</v>
      </c>
      <c r="F68" s="260">
        <v>1339</v>
      </c>
      <c r="G68" s="401">
        <v>96943219</v>
      </c>
      <c r="H68" s="260">
        <v>1093</v>
      </c>
      <c r="I68" s="67"/>
      <c r="J68" s="67"/>
      <c r="K68" s="67"/>
      <c r="L68" s="67">
        <v>15.3</v>
      </c>
      <c r="M68" s="67">
        <v>14.5</v>
      </c>
      <c r="N68" s="67">
        <v>13.3</v>
      </c>
      <c r="O68" s="67">
        <v>12.4</v>
      </c>
      <c r="P68" s="67">
        <v>11</v>
      </c>
      <c r="Q68" s="67">
        <v>9.83</v>
      </c>
      <c r="R68" s="67">
        <v>7.68</v>
      </c>
      <c r="S68" s="67">
        <v>5.51</v>
      </c>
      <c r="T68" s="67"/>
      <c r="U68" s="67"/>
      <c r="V68" s="67"/>
      <c r="W68" s="67"/>
      <c r="X68" s="67"/>
      <c r="Y68" s="67"/>
      <c r="Z68" s="67"/>
      <c r="AA68" s="67"/>
      <c r="AB68" s="67"/>
      <c r="AC68" s="67"/>
      <c r="AD68" s="67"/>
      <c r="AE68" s="67"/>
      <c r="AF68" s="67"/>
      <c r="AG68" s="1530"/>
    </row>
    <row r="69" spans="2:33">
      <c r="B69" s="69">
        <f t="shared" si="3"/>
        <v>2.9333333333333336</v>
      </c>
      <c r="C69" s="68">
        <v>2.2000000000000002</v>
      </c>
      <c r="D69" s="66" t="s">
        <v>1742</v>
      </c>
      <c r="E69" s="401">
        <v>96943250</v>
      </c>
      <c r="F69" s="260">
        <v>1638</v>
      </c>
      <c r="G69" s="401">
        <v>96943251</v>
      </c>
      <c r="H69" s="260">
        <v>1370</v>
      </c>
      <c r="I69" s="67"/>
      <c r="J69" s="67"/>
      <c r="K69" s="67"/>
      <c r="L69" s="67"/>
      <c r="M69" s="67"/>
      <c r="N69" s="67"/>
      <c r="O69" s="67"/>
      <c r="P69" s="67">
        <v>15</v>
      </c>
      <c r="Q69" s="67">
        <v>14.5</v>
      </c>
      <c r="R69" s="67">
        <v>13.7</v>
      </c>
      <c r="S69" s="67">
        <v>13.2</v>
      </c>
      <c r="T69" s="67">
        <v>12.3</v>
      </c>
      <c r="U69" s="67">
        <v>11.6</v>
      </c>
      <c r="V69" s="67">
        <v>10.5</v>
      </c>
      <c r="W69" s="67">
        <v>9.73</v>
      </c>
      <c r="X69" s="67">
        <v>8.31</v>
      </c>
      <c r="Y69" s="67">
        <v>7.11</v>
      </c>
      <c r="Z69" s="67"/>
      <c r="AA69" s="67"/>
      <c r="AB69" s="67"/>
      <c r="AC69" s="67"/>
      <c r="AD69" s="67"/>
      <c r="AE69" s="67"/>
      <c r="AF69" s="67"/>
      <c r="AG69" s="1530"/>
    </row>
    <row r="70" spans="2:33">
      <c r="B70" s="69">
        <f t="shared" si="3"/>
        <v>4.2666666666666666</v>
      </c>
      <c r="C70" s="68">
        <v>3.2</v>
      </c>
      <c r="D70" s="66" t="s">
        <v>1743</v>
      </c>
      <c r="E70" s="401"/>
      <c r="F70" s="260" t="s">
        <v>225</v>
      </c>
      <c r="G70" s="401">
        <v>96943261</v>
      </c>
      <c r="H70" s="260">
        <v>1803</v>
      </c>
      <c r="I70" s="67"/>
      <c r="J70" s="67"/>
      <c r="K70" s="67"/>
      <c r="L70" s="67"/>
      <c r="M70" s="67"/>
      <c r="N70" s="67"/>
      <c r="O70" s="67"/>
      <c r="P70" s="67"/>
      <c r="Q70" s="67"/>
      <c r="R70" s="67"/>
      <c r="S70" s="67"/>
      <c r="T70" s="67">
        <v>14.9</v>
      </c>
      <c r="U70" s="67">
        <v>14.5</v>
      </c>
      <c r="V70" s="67">
        <v>14</v>
      </c>
      <c r="W70" s="67">
        <v>13.5</v>
      </c>
      <c r="X70" s="67">
        <v>12.9</v>
      </c>
      <c r="Y70" s="67">
        <v>12.4</v>
      </c>
      <c r="Z70" s="67">
        <v>11.7</v>
      </c>
      <c r="AA70" s="67">
        <v>11.2</v>
      </c>
      <c r="AB70" s="67">
        <v>10.4</v>
      </c>
      <c r="AC70" s="67">
        <v>9.74</v>
      </c>
      <c r="AD70" s="67"/>
      <c r="AE70" s="67"/>
      <c r="AF70" s="67"/>
      <c r="AG70" s="1530"/>
    </row>
    <row r="71" spans="2:33">
      <c r="B71" s="69">
        <f t="shared" si="3"/>
        <v>4.2666666666666666</v>
      </c>
      <c r="C71" s="68">
        <v>3.2</v>
      </c>
      <c r="D71" s="66" t="s">
        <v>1744</v>
      </c>
      <c r="E71" s="401"/>
      <c r="F71" s="260" t="s">
        <v>225</v>
      </c>
      <c r="G71" s="401">
        <v>96943269</v>
      </c>
      <c r="H71" s="260">
        <v>1900</v>
      </c>
      <c r="I71" s="67"/>
      <c r="J71" s="67"/>
      <c r="K71" s="67"/>
      <c r="L71" s="67"/>
      <c r="M71" s="67"/>
      <c r="N71" s="67"/>
      <c r="O71" s="67"/>
      <c r="P71" s="67"/>
      <c r="Q71" s="67"/>
      <c r="R71" s="67"/>
      <c r="S71" s="67"/>
      <c r="T71" s="67"/>
      <c r="U71" s="67"/>
      <c r="V71" s="67">
        <v>15.1</v>
      </c>
      <c r="W71" s="67">
        <v>15</v>
      </c>
      <c r="X71" s="67">
        <v>14.5</v>
      </c>
      <c r="Y71" s="67">
        <v>14.1</v>
      </c>
      <c r="Z71" s="67">
        <v>13.7</v>
      </c>
      <c r="AA71" s="67">
        <v>13.3</v>
      </c>
      <c r="AB71" s="67">
        <v>12.7</v>
      </c>
      <c r="AC71" s="67">
        <v>12.4</v>
      </c>
      <c r="AD71" s="67">
        <v>10.4</v>
      </c>
      <c r="AE71" s="67">
        <v>9.08</v>
      </c>
      <c r="AF71" s="67">
        <v>7.38</v>
      </c>
      <c r="AG71" s="1530"/>
    </row>
    <row r="72" spans="2:33">
      <c r="B72" s="69">
        <f t="shared" si="3"/>
        <v>5.333333333333333</v>
      </c>
      <c r="C72" s="68">
        <v>4</v>
      </c>
      <c r="D72" s="66" t="s">
        <v>1745</v>
      </c>
      <c r="E72" s="401"/>
      <c r="F72" s="260" t="s">
        <v>225</v>
      </c>
      <c r="G72" s="401">
        <v>97515303</v>
      </c>
      <c r="H72" s="260">
        <v>2039</v>
      </c>
      <c r="I72" s="67"/>
      <c r="J72" s="67"/>
      <c r="K72" s="67"/>
      <c r="L72" s="67"/>
      <c r="M72" s="67"/>
      <c r="N72" s="67"/>
      <c r="O72" s="67"/>
      <c r="P72" s="67"/>
      <c r="Q72" s="67"/>
      <c r="R72" s="67"/>
      <c r="S72" s="67"/>
      <c r="T72" s="67"/>
      <c r="U72" s="67"/>
      <c r="V72" s="67"/>
      <c r="W72" s="67"/>
      <c r="X72" s="67"/>
      <c r="Y72" s="67"/>
      <c r="Z72" s="67"/>
      <c r="AA72" s="67"/>
      <c r="AB72" s="67"/>
      <c r="AC72" s="67"/>
      <c r="AD72" s="67"/>
      <c r="AE72" s="67"/>
      <c r="AF72" s="67"/>
      <c r="AG72" s="1530"/>
    </row>
    <row r="73" spans="2:33">
      <c r="B73" s="69">
        <f t="shared" si="3"/>
        <v>7.7333333333333334</v>
      </c>
      <c r="C73" s="68">
        <v>5.8</v>
      </c>
      <c r="D73" s="66" t="s">
        <v>1746</v>
      </c>
      <c r="E73" s="401"/>
      <c r="F73" s="260" t="s">
        <v>225</v>
      </c>
      <c r="G73" s="401">
        <v>96935489</v>
      </c>
      <c r="H73" s="260">
        <v>2174</v>
      </c>
      <c r="I73" s="67"/>
      <c r="J73" s="67"/>
      <c r="K73" s="67"/>
      <c r="L73" s="67"/>
      <c r="M73" s="67"/>
      <c r="N73" s="67"/>
      <c r="O73" s="67"/>
      <c r="P73" s="67"/>
      <c r="Q73" s="67"/>
      <c r="R73" s="67"/>
      <c r="S73" s="67"/>
      <c r="T73" s="67"/>
      <c r="U73" s="67"/>
      <c r="V73" s="67"/>
      <c r="W73" s="67"/>
      <c r="X73" s="67"/>
      <c r="Y73" s="67"/>
      <c r="Z73" s="67"/>
      <c r="AA73" s="67"/>
      <c r="AB73" s="67"/>
      <c r="AC73" s="67"/>
      <c r="AD73" s="67"/>
      <c r="AE73" s="67"/>
      <c r="AF73" s="67"/>
      <c r="AG73" s="1530"/>
    </row>
    <row r="74" spans="2:33">
      <c r="B74" s="69">
        <f t="shared" si="3"/>
        <v>7.7333333333333334</v>
      </c>
      <c r="C74" s="68">
        <v>5.8</v>
      </c>
      <c r="D74" s="66" t="s">
        <v>1747</v>
      </c>
      <c r="E74" s="401"/>
      <c r="F74" s="260" t="s">
        <v>225</v>
      </c>
      <c r="G74" s="401">
        <v>96935490</v>
      </c>
      <c r="H74" s="260">
        <v>2596</v>
      </c>
      <c r="I74" s="67"/>
      <c r="J74" s="67"/>
      <c r="K74" s="67"/>
      <c r="L74" s="67"/>
      <c r="M74" s="67"/>
      <c r="N74" s="67"/>
      <c r="O74" s="67"/>
      <c r="P74" s="67"/>
      <c r="Q74" s="67"/>
      <c r="R74" s="67"/>
      <c r="S74" s="67"/>
      <c r="T74" s="67"/>
      <c r="U74" s="67"/>
      <c r="V74" s="67"/>
      <c r="W74" s="67"/>
      <c r="X74" s="67"/>
      <c r="Y74" s="67"/>
      <c r="Z74" s="67"/>
      <c r="AA74" s="67"/>
      <c r="AB74" s="67"/>
      <c r="AC74" s="67"/>
      <c r="AD74" s="67"/>
      <c r="AE74" s="67"/>
      <c r="AF74" s="67"/>
      <c r="AG74" s="1530"/>
    </row>
    <row r="75" spans="2:33" ht="6" customHeight="1">
      <c r="B75" s="75"/>
      <c r="C75" s="39"/>
      <c r="F75" s="422" t="s">
        <v>225</v>
      </c>
      <c r="H75" s="413" t="s">
        <v>225</v>
      </c>
      <c r="AG75" s="71"/>
    </row>
    <row r="76" spans="2:33">
      <c r="B76" s="69"/>
      <c r="C76" s="68">
        <v>1.45</v>
      </c>
      <c r="D76" s="66" t="s">
        <v>1748</v>
      </c>
      <c r="E76" s="401">
        <v>97516661</v>
      </c>
      <c r="F76" s="260">
        <v>1825</v>
      </c>
      <c r="G76" s="401">
        <v>96806998</v>
      </c>
      <c r="H76" s="260">
        <v>1578</v>
      </c>
      <c r="I76" s="67"/>
      <c r="J76" s="67"/>
      <c r="K76" s="67"/>
      <c r="L76" s="67">
        <v>19.600000000000001</v>
      </c>
      <c r="M76" s="67">
        <v>16.5</v>
      </c>
      <c r="N76" s="67"/>
      <c r="O76" s="67"/>
      <c r="P76" s="67"/>
      <c r="Q76" s="67"/>
      <c r="R76" s="67"/>
      <c r="S76" s="67"/>
      <c r="T76" s="67"/>
      <c r="U76" s="67"/>
      <c r="V76" s="67"/>
      <c r="W76" s="67"/>
      <c r="X76" s="67"/>
      <c r="Y76" s="67"/>
      <c r="Z76" s="67"/>
      <c r="AA76" s="67"/>
      <c r="AB76" s="67"/>
      <c r="AC76" s="67"/>
      <c r="AD76" s="67"/>
      <c r="AE76" s="67"/>
      <c r="AF76" s="67"/>
      <c r="AG76" s="1530" t="s">
        <v>235</v>
      </c>
    </row>
    <row r="77" spans="2:33">
      <c r="B77" s="69">
        <f>C77/0.75</f>
        <v>2.9333333333333336</v>
      </c>
      <c r="C77" s="68">
        <v>2.2000000000000002</v>
      </c>
      <c r="D77" s="66" t="s">
        <v>1749</v>
      </c>
      <c r="E77" s="401">
        <v>97516662</v>
      </c>
      <c r="F77" s="260">
        <v>2074</v>
      </c>
      <c r="G77" s="401">
        <v>97516663</v>
      </c>
      <c r="H77" s="260">
        <v>1806</v>
      </c>
      <c r="I77" s="67"/>
      <c r="J77" s="67"/>
      <c r="K77" s="67"/>
      <c r="L77" s="67"/>
      <c r="M77" s="67"/>
      <c r="N77" s="67"/>
      <c r="O77" s="67">
        <v>22.3</v>
      </c>
      <c r="P77" s="67">
        <v>20.6</v>
      </c>
      <c r="Q77" s="67">
        <v>19.399999999999999</v>
      </c>
      <c r="R77" s="67">
        <v>17.2</v>
      </c>
      <c r="S77" s="67">
        <v>15.3</v>
      </c>
      <c r="T77" s="67">
        <v>10.8</v>
      </c>
      <c r="U77" s="67"/>
      <c r="V77" s="67"/>
      <c r="W77" s="67"/>
      <c r="X77" s="67"/>
      <c r="Y77" s="67"/>
      <c r="Z77" s="67"/>
      <c r="AA77" s="67"/>
      <c r="AB77" s="67"/>
      <c r="AC77" s="67"/>
      <c r="AD77" s="67"/>
      <c r="AE77" s="67"/>
      <c r="AF77" s="67"/>
      <c r="AG77" s="1530"/>
    </row>
    <row r="78" spans="2:33">
      <c r="B78" s="69">
        <f>C78/0.75</f>
        <v>5.333333333333333</v>
      </c>
      <c r="C78" s="68">
        <v>4</v>
      </c>
      <c r="D78" s="66"/>
      <c r="E78" s="401"/>
      <c r="F78" s="260" t="s">
        <v>225</v>
      </c>
      <c r="G78" s="401">
        <v>97516664</v>
      </c>
      <c r="H78" s="260">
        <v>2087</v>
      </c>
      <c r="I78" s="67"/>
      <c r="J78" s="67"/>
      <c r="K78" s="67"/>
      <c r="L78" s="67"/>
      <c r="M78" s="67"/>
      <c r="N78" s="67"/>
      <c r="O78" s="67"/>
      <c r="P78" s="67"/>
      <c r="Q78" s="67"/>
      <c r="R78" s="67"/>
      <c r="S78" s="67"/>
      <c r="T78" s="67">
        <v>22.1</v>
      </c>
      <c r="U78" s="67">
        <v>21.4</v>
      </c>
      <c r="V78" s="67">
        <v>20.2</v>
      </c>
      <c r="W78" s="67">
        <v>19.3</v>
      </c>
      <c r="X78" s="67">
        <v>17.899999999999999</v>
      </c>
      <c r="Y78" s="67">
        <v>16.7</v>
      </c>
      <c r="Z78" s="67">
        <v>14.5</v>
      </c>
      <c r="AA78" s="67">
        <v>12.4</v>
      </c>
      <c r="AB78" s="67"/>
      <c r="AC78" s="67"/>
      <c r="AD78" s="67"/>
      <c r="AE78" s="67"/>
      <c r="AF78" s="67"/>
      <c r="AG78" s="1530"/>
    </row>
    <row r="79" spans="2:33">
      <c r="B79" s="69">
        <f>C79/0.75</f>
        <v>7.7333333333333334</v>
      </c>
      <c r="C79" s="68">
        <v>5.8</v>
      </c>
      <c r="D79" s="66" t="s">
        <v>1750</v>
      </c>
      <c r="E79" s="401"/>
      <c r="F79" s="260" t="s">
        <v>225</v>
      </c>
      <c r="G79" s="401">
        <v>97516665</v>
      </c>
      <c r="H79" s="260">
        <v>2384</v>
      </c>
      <c r="I79" s="67"/>
      <c r="J79" s="67"/>
      <c r="K79" s="67"/>
      <c r="L79" s="67"/>
      <c r="M79" s="67"/>
      <c r="N79" s="67"/>
      <c r="O79" s="67"/>
      <c r="P79" s="67"/>
      <c r="Q79" s="67"/>
      <c r="R79" s="67"/>
      <c r="S79" s="67"/>
      <c r="T79" s="67"/>
      <c r="U79" s="67"/>
      <c r="V79" s="67"/>
      <c r="W79" s="67"/>
      <c r="X79" s="67">
        <v>22.4</v>
      </c>
      <c r="Y79" s="67">
        <v>21.9</v>
      </c>
      <c r="Z79" s="67">
        <v>21.2</v>
      </c>
      <c r="AA79" s="67">
        <v>20.5</v>
      </c>
      <c r="AB79" s="67">
        <v>19.600000000000001</v>
      </c>
      <c r="AC79" s="67">
        <v>18.899999999999999</v>
      </c>
      <c r="AD79" s="67">
        <v>14</v>
      </c>
      <c r="AE79" s="67"/>
      <c r="AF79" s="67"/>
      <c r="AG79" s="1530"/>
    </row>
    <row r="80" spans="2:33" ht="6" customHeight="1">
      <c r="B80" s="70"/>
      <c r="F80" s="422" t="s">
        <v>225</v>
      </c>
      <c r="H80" s="413" t="s">
        <v>225</v>
      </c>
      <c r="AG80" s="71"/>
    </row>
    <row r="81" spans="2:33">
      <c r="B81" s="69">
        <f>C81/0.75</f>
        <v>2.9333333333333336</v>
      </c>
      <c r="C81" s="68">
        <v>2.2000000000000002</v>
      </c>
      <c r="D81" s="66" t="s">
        <v>1751</v>
      </c>
      <c r="E81" s="401">
        <v>97516666</v>
      </c>
      <c r="F81" s="260">
        <v>1957</v>
      </c>
      <c r="G81" s="401">
        <v>96987878</v>
      </c>
      <c r="H81" s="260">
        <v>1689</v>
      </c>
      <c r="I81" s="67"/>
      <c r="J81" s="67"/>
      <c r="K81" s="67"/>
      <c r="L81" s="67">
        <v>28.4</v>
      </c>
      <c r="M81" s="67">
        <v>24.5</v>
      </c>
      <c r="N81" s="67"/>
      <c r="O81" s="67"/>
      <c r="P81" s="67"/>
      <c r="Q81" s="67"/>
      <c r="R81" s="67"/>
      <c r="S81" s="67"/>
      <c r="T81" s="67"/>
      <c r="U81" s="67"/>
      <c r="V81" s="67"/>
      <c r="W81" s="67"/>
      <c r="X81" s="67"/>
      <c r="Y81" s="67"/>
      <c r="Z81" s="67"/>
      <c r="AA81" s="67"/>
      <c r="AB81" s="67"/>
      <c r="AC81" s="67"/>
      <c r="AD81" s="67"/>
      <c r="AE81" s="67"/>
      <c r="AF81" s="67"/>
      <c r="AG81" s="1530" t="s">
        <v>235</v>
      </c>
    </row>
    <row r="82" spans="2:33">
      <c r="B82" s="69">
        <f>C82/0.75</f>
        <v>5.333333333333333</v>
      </c>
      <c r="C82" s="68">
        <v>4</v>
      </c>
      <c r="D82" s="66" t="s">
        <v>1752</v>
      </c>
      <c r="E82" s="401"/>
      <c r="F82" s="260"/>
      <c r="G82" s="401">
        <v>97516667</v>
      </c>
      <c r="H82" s="260">
        <v>2360</v>
      </c>
      <c r="I82" s="67"/>
      <c r="J82" s="67"/>
      <c r="K82" s="67"/>
      <c r="L82" s="67"/>
      <c r="M82" s="67"/>
      <c r="N82" s="67"/>
      <c r="O82" s="67"/>
      <c r="P82" s="67"/>
      <c r="Q82" s="67">
        <v>29.7</v>
      </c>
      <c r="R82" s="67">
        <v>27.2</v>
      </c>
      <c r="S82" s="67">
        <v>25.2</v>
      </c>
      <c r="T82" s="67">
        <v>21.2</v>
      </c>
      <c r="U82" s="67">
        <v>16</v>
      </c>
      <c r="V82" s="67"/>
      <c r="W82" s="67"/>
      <c r="X82" s="67"/>
      <c r="Y82" s="67"/>
      <c r="Z82" s="67"/>
      <c r="AA82" s="67"/>
      <c r="AB82" s="67"/>
      <c r="AC82" s="67"/>
      <c r="AD82" s="67"/>
      <c r="AE82" s="67"/>
      <c r="AF82" s="67"/>
      <c r="AG82" s="1530"/>
    </row>
    <row r="83" spans="2:33">
      <c r="B83" s="69">
        <f>C83/0.75</f>
        <v>7.7333333333333334</v>
      </c>
      <c r="C83" s="68">
        <v>5.8</v>
      </c>
      <c r="D83" s="66" t="s">
        <v>1753</v>
      </c>
      <c r="E83" s="401"/>
      <c r="F83" s="260"/>
      <c r="G83" s="401">
        <v>97516668</v>
      </c>
      <c r="H83" s="260">
        <v>2921</v>
      </c>
      <c r="I83" s="67"/>
      <c r="J83" s="67"/>
      <c r="K83" s="67"/>
      <c r="L83" s="67"/>
      <c r="M83" s="67"/>
      <c r="N83" s="67"/>
      <c r="O83" s="67"/>
      <c r="P83" s="67"/>
      <c r="Q83" s="67"/>
      <c r="R83" s="67"/>
      <c r="S83" s="67"/>
      <c r="T83" s="67"/>
      <c r="U83" s="67">
        <v>30.9</v>
      </c>
      <c r="V83" s="67">
        <v>29.4</v>
      </c>
      <c r="W83" s="67">
        <v>28.4</v>
      </c>
      <c r="X83" s="67">
        <v>26.5</v>
      </c>
      <c r="Y83" s="67">
        <v>25.1</v>
      </c>
      <c r="Z83" s="67">
        <v>22.7</v>
      </c>
      <c r="AA83" s="67">
        <v>20.399999999999999</v>
      </c>
      <c r="AB83" s="67">
        <v>13</v>
      </c>
      <c r="AC83" s="67"/>
      <c r="AD83" s="67"/>
      <c r="AE83" s="67"/>
      <c r="AF83" s="67"/>
      <c r="AG83" s="1530"/>
    </row>
    <row r="84" spans="2:33" ht="15" thickBot="1">
      <c r="B84" s="72">
        <f>C84/0.75</f>
        <v>9.8666666666666671</v>
      </c>
      <c r="C84" s="73">
        <v>7.4</v>
      </c>
      <c r="D84" s="117" t="s">
        <v>1754</v>
      </c>
      <c r="E84" s="418"/>
      <c r="F84" s="419"/>
      <c r="G84" s="418">
        <v>97516669</v>
      </c>
      <c r="H84" s="260">
        <v>3384</v>
      </c>
      <c r="I84" s="74"/>
      <c r="J84" s="74"/>
      <c r="K84" s="74"/>
      <c r="L84" s="74"/>
      <c r="M84" s="74"/>
      <c r="N84" s="74"/>
      <c r="O84" s="74"/>
      <c r="P84" s="74"/>
      <c r="Q84" s="74"/>
      <c r="R84" s="74"/>
      <c r="S84" s="74"/>
      <c r="T84" s="74"/>
      <c r="U84" s="74"/>
      <c r="V84" s="74"/>
      <c r="W84" s="74"/>
      <c r="X84" s="74"/>
      <c r="Y84" s="74"/>
      <c r="Z84" s="74">
        <v>30.2</v>
      </c>
      <c r="AA84" s="74">
        <v>29.5</v>
      </c>
      <c r="AB84" s="74">
        <v>28.3</v>
      </c>
      <c r="AC84" s="74">
        <v>27.4</v>
      </c>
      <c r="AD84" s="74">
        <v>21.6</v>
      </c>
      <c r="AE84" s="74">
        <v>14.9</v>
      </c>
      <c r="AF84" s="74"/>
      <c r="AG84" s="1531"/>
    </row>
    <row r="88" spans="2:33">
      <c r="B88" s="40"/>
      <c r="C88" s="40"/>
    </row>
  </sheetData>
  <mergeCells count="14">
    <mergeCell ref="B23:C24"/>
    <mergeCell ref="E23:E25"/>
    <mergeCell ref="I23:AF24"/>
    <mergeCell ref="G23:G25"/>
    <mergeCell ref="D23:D25"/>
    <mergeCell ref="F23:F25"/>
    <mergeCell ref="H23:H25"/>
    <mergeCell ref="AG67:AG74"/>
    <mergeCell ref="AG76:AG79"/>
    <mergeCell ref="AG81:AG84"/>
    <mergeCell ref="AG23:AG25"/>
    <mergeCell ref="AG26:AG38"/>
    <mergeCell ref="AG40:AG52"/>
    <mergeCell ref="AG54:AG65"/>
  </mergeCells>
  <phoneticPr fontId="0" type="noConversion"/>
  <printOptions horizontalCentered="1"/>
  <pageMargins left="0" right="0" top="0" bottom="0" header="0" footer="0"/>
  <pageSetup paperSize="9" scale="60" orientation="landscape" useFirstPageNumber="1" horizontalDpi="300" verticalDpi="300" r:id="rId1"/>
  <headerFooter alignWithMargins="0"/>
  <customProperties>
    <customPr name="_pios_id" r:id="rId2"/>
    <customPr name="EpmWorksheetKeyString_GUID" r:id="rId3"/>
  </customProperties>
  <drawing r:id="rId4"/>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20">
    <tabColor rgb="FF002060"/>
  </sheetPr>
  <dimension ref="B2:AM40"/>
  <sheetViews>
    <sheetView showGridLines="0" zoomScale="85" zoomScaleNormal="85" workbookViewId="0">
      <selection activeCell="D38" sqref="D38"/>
    </sheetView>
  </sheetViews>
  <sheetFormatPr defaultRowHeight="13.2"/>
  <cols>
    <col min="1" max="1" width="8.88671875" customWidth="1"/>
    <col min="2" max="2" width="23.33203125" customWidth="1"/>
    <col min="3" max="3" width="23.5546875" bestFit="1" customWidth="1"/>
    <col min="4" max="4" width="22.6640625" bestFit="1" customWidth="1"/>
    <col min="5" max="5" width="8.88671875" customWidth="1"/>
    <col min="6" max="6" width="11.88671875" bestFit="1" customWidth="1"/>
    <col min="7" max="7" width="8.88671875" customWidth="1"/>
    <col min="8" max="8" width="11.33203125" bestFit="1" customWidth="1"/>
    <col min="9" max="18" width="8.88671875" customWidth="1"/>
    <col min="19" max="19" width="22.5546875" customWidth="1"/>
    <col min="20" max="20" width="8.88671875" customWidth="1"/>
    <col min="21" max="21" width="22.6640625" bestFit="1" customWidth="1"/>
  </cols>
  <sheetData>
    <row r="2" spans="2:39" ht="22.8">
      <c r="B2" s="1187" t="s">
        <v>1755</v>
      </c>
      <c r="C2" s="1170"/>
      <c r="D2" s="1170"/>
      <c r="E2" s="1170"/>
      <c r="F2" s="1170"/>
      <c r="G2" s="1170"/>
      <c r="H2" s="1170"/>
      <c r="I2" s="1170"/>
      <c r="J2" s="1170"/>
      <c r="K2" s="1170"/>
      <c r="L2" s="1170"/>
      <c r="M2" s="1170"/>
      <c r="R2" s="1170"/>
      <c r="S2" s="1170"/>
      <c r="T2" s="1170"/>
      <c r="U2" s="1170"/>
      <c r="V2" s="1170"/>
      <c r="W2" s="1170"/>
      <c r="X2" s="1170"/>
      <c r="Y2" s="1170"/>
      <c r="Z2" s="1170"/>
      <c r="AA2" s="1170"/>
      <c r="AB2" s="1170"/>
      <c r="AC2" s="1170"/>
      <c r="AD2" s="1170"/>
      <c r="AE2" s="1170"/>
      <c r="AF2" s="1170"/>
      <c r="AG2" s="1170"/>
      <c r="AH2" s="1170"/>
      <c r="AI2" s="1170"/>
      <c r="AJ2" s="1170"/>
      <c r="AK2" s="1170"/>
      <c r="AL2" s="1170"/>
      <c r="AM2" s="1170"/>
    </row>
    <row r="3" spans="2:39" ht="20.399999999999999">
      <c r="B3" s="36" t="s">
        <v>1756</v>
      </c>
      <c r="C3" s="1170"/>
      <c r="D3" s="1170"/>
      <c r="E3" s="1170"/>
      <c r="F3" s="1170"/>
      <c r="G3" s="1170"/>
      <c r="H3" s="1170"/>
      <c r="I3" s="1170"/>
      <c r="J3" s="1170"/>
      <c r="K3" s="1170"/>
      <c r="L3" s="1170"/>
      <c r="M3" s="1170"/>
      <c r="N3" s="1170"/>
      <c r="O3" s="1170"/>
      <c r="P3" s="1170"/>
      <c r="Q3" s="1170"/>
      <c r="R3" s="1170"/>
      <c r="S3" s="1170"/>
      <c r="T3" s="1170"/>
      <c r="U3" s="1170"/>
      <c r="V3" s="1170"/>
      <c r="W3" s="1170"/>
      <c r="X3" s="1170"/>
      <c r="Y3" s="1170"/>
      <c r="Z3" s="1170"/>
      <c r="AA3" s="1170"/>
      <c r="AB3" s="1170"/>
      <c r="AC3" s="1170"/>
      <c r="AD3" s="1170"/>
      <c r="AE3" s="1170"/>
      <c r="AF3" s="1170"/>
      <c r="AG3" s="1170"/>
      <c r="AH3" s="1170"/>
      <c r="AI3" s="1170"/>
      <c r="AJ3" s="1170"/>
      <c r="AK3" s="1170"/>
      <c r="AL3" s="1170"/>
      <c r="AM3" s="1170"/>
    </row>
    <row r="4" spans="2:39">
      <c r="B4" s="1170"/>
      <c r="C4" s="1170"/>
      <c r="D4" s="1170"/>
      <c r="E4" s="1170"/>
      <c r="F4" s="1170"/>
      <c r="G4" s="1170"/>
      <c r="H4" s="1170"/>
      <c r="I4" s="1170"/>
      <c r="J4" s="1170"/>
      <c r="K4" s="1170"/>
      <c r="L4" s="1170"/>
      <c r="M4" s="1170"/>
      <c r="N4" s="1170"/>
      <c r="O4" s="1170"/>
      <c r="P4" s="1170"/>
      <c r="Q4" s="1170"/>
      <c r="R4" s="1170"/>
      <c r="S4" s="1170"/>
      <c r="T4" s="1170"/>
      <c r="U4" s="1170"/>
      <c r="V4" s="1170"/>
      <c r="W4" s="1170"/>
      <c r="X4" s="1170"/>
      <c r="Y4" s="1170"/>
      <c r="Z4" s="1170"/>
      <c r="AA4" s="1170"/>
      <c r="AB4" s="1170"/>
      <c r="AC4" s="1170"/>
      <c r="AD4" s="1170"/>
      <c r="AE4" s="1170"/>
      <c r="AF4" s="1170"/>
      <c r="AG4" s="1170"/>
      <c r="AH4" s="1170"/>
      <c r="AI4" s="1170"/>
      <c r="AJ4" s="1170"/>
      <c r="AK4" s="1170"/>
      <c r="AL4" s="1170"/>
      <c r="AM4" s="1170"/>
    </row>
    <row r="5" spans="2:39" ht="18">
      <c r="B5" s="926" t="s">
        <v>278</v>
      </c>
      <c r="C5" s="925"/>
      <c r="D5" s="925"/>
      <c r="E5" s="1188"/>
      <c r="F5" s="1188"/>
      <c r="G5" s="1188"/>
      <c r="H5" s="1170"/>
      <c r="I5" s="1170"/>
      <c r="J5" s="1170"/>
      <c r="K5" s="1170"/>
      <c r="L5" s="1170"/>
      <c r="M5" s="1170"/>
      <c r="N5" s="1170"/>
      <c r="O5" s="1170"/>
      <c r="P5" s="1170"/>
      <c r="Q5" s="1170"/>
      <c r="R5" s="1170"/>
      <c r="S5" s="1170"/>
      <c r="T5" s="1170"/>
      <c r="U5" s="1170"/>
      <c r="V5" s="1170"/>
      <c r="W5" s="1170"/>
      <c r="X5" s="1170"/>
      <c r="Y5" s="1170"/>
      <c r="Z5" s="1170"/>
      <c r="AA5" s="1170"/>
      <c r="AB5" s="1170"/>
      <c r="AC5" s="1170"/>
      <c r="AD5" s="1170"/>
      <c r="AE5" s="1170"/>
      <c r="AF5" s="1170"/>
      <c r="AG5" s="1170"/>
      <c r="AH5" s="1170"/>
      <c r="AI5" s="1170"/>
      <c r="AJ5" s="1170"/>
      <c r="AK5" s="1170"/>
      <c r="AL5" s="1170"/>
      <c r="AM5" s="1170"/>
    </row>
    <row r="6" spans="2:39" ht="14.4">
      <c r="B6" s="407" t="s">
        <v>1757</v>
      </c>
      <c r="C6" s="407"/>
      <c r="D6" s="407"/>
      <c r="E6" s="407"/>
      <c r="F6" s="407"/>
      <c r="G6" s="407"/>
      <c r="H6" s="407"/>
      <c r="I6" s="407"/>
      <c r="J6" s="407"/>
      <c r="K6" s="407"/>
      <c r="L6" s="407"/>
      <c r="M6" s="407"/>
      <c r="N6" s="407"/>
      <c r="O6" s="1170"/>
      <c r="P6" s="1170"/>
      <c r="Q6" s="1170"/>
      <c r="R6" s="1170"/>
      <c r="S6" s="1170"/>
      <c r="T6" s="1170"/>
      <c r="U6" s="1170"/>
      <c r="V6" s="1170"/>
      <c r="W6" s="1170"/>
      <c r="X6" s="1170"/>
      <c r="Y6" s="1170"/>
      <c r="Z6" s="1170"/>
      <c r="AA6" s="1170"/>
      <c r="AB6" s="1170"/>
      <c r="AC6" s="1170"/>
      <c r="AD6" s="1170"/>
      <c r="AE6" s="1170"/>
      <c r="AF6" s="1170"/>
      <c r="AG6" s="1170"/>
      <c r="AH6" s="1170"/>
      <c r="AI6" s="1170"/>
      <c r="AJ6" s="1170"/>
      <c r="AK6" s="1170"/>
      <c r="AL6" s="1170"/>
      <c r="AM6" s="1170"/>
    </row>
    <row r="7" spans="2:39" ht="14.4">
      <c r="B7" s="407" t="s">
        <v>1758</v>
      </c>
      <c r="C7" s="407"/>
      <c r="D7" s="407"/>
      <c r="E7" s="407"/>
      <c r="F7" s="407"/>
      <c r="G7" s="407"/>
      <c r="H7" s="407"/>
      <c r="I7" s="407"/>
      <c r="J7" s="407"/>
      <c r="K7" s="407"/>
      <c r="L7" s="407"/>
      <c r="M7" s="407"/>
      <c r="N7" s="407"/>
      <c r="O7" s="1170"/>
      <c r="P7" s="1170"/>
      <c r="Q7" s="1170"/>
      <c r="R7" s="1170"/>
      <c r="S7" s="1170"/>
      <c r="T7" s="1170"/>
      <c r="U7" s="1170"/>
      <c r="V7" s="1170"/>
      <c r="W7" s="1170"/>
      <c r="X7" s="1170"/>
      <c r="Y7" s="1170"/>
      <c r="Z7" s="1170"/>
      <c r="AA7" s="1170"/>
      <c r="AB7" s="1170"/>
      <c r="AC7" s="1170"/>
      <c r="AD7" s="1170"/>
      <c r="AE7" s="1170"/>
      <c r="AF7" s="1170"/>
      <c r="AG7" s="1170"/>
      <c r="AH7" s="1170"/>
      <c r="AI7" s="1170"/>
      <c r="AJ7" s="1170"/>
      <c r="AK7" s="1170"/>
      <c r="AL7" s="1170"/>
      <c r="AM7" s="1170"/>
    </row>
    <row r="8" spans="2:39" ht="14.4">
      <c r="B8" s="407" t="s">
        <v>1759</v>
      </c>
      <c r="C8" s="407"/>
      <c r="D8" s="407"/>
      <c r="E8" s="407"/>
      <c r="F8" s="407"/>
      <c r="G8" s="407"/>
      <c r="H8" s="407"/>
      <c r="I8" s="407"/>
      <c r="J8" s="407"/>
      <c r="K8" s="407"/>
      <c r="L8" s="407"/>
      <c r="M8" s="407"/>
      <c r="N8" s="407"/>
      <c r="O8" s="1170"/>
      <c r="P8" s="1170"/>
      <c r="Q8" s="1170"/>
      <c r="R8" s="1170"/>
      <c r="S8" s="1170"/>
      <c r="T8" s="1170"/>
      <c r="U8" s="1170"/>
      <c r="V8" s="1170"/>
      <c r="W8" s="1170"/>
      <c r="X8" s="1170"/>
      <c r="Y8" s="1170"/>
      <c r="Z8" s="1170"/>
      <c r="AA8" s="1170"/>
      <c r="AB8" s="1170"/>
      <c r="AC8" s="1170"/>
      <c r="AD8" s="1170"/>
      <c r="AE8" s="1170"/>
      <c r="AF8" s="1170"/>
      <c r="AG8" s="1170"/>
      <c r="AH8" s="1170"/>
      <c r="AI8" s="1170"/>
      <c r="AJ8" s="1170"/>
      <c r="AK8" s="1170"/>
      <c r="AL8" s="1170"/>
      <c r="AM8" s="1170"/>
    </row>
    <row r="9" spans="2:39" ht="14.4">
      <c r="B9" s="407" t="s">
        <v>1760</v>
      </c>
      <c r="C9" s="407"/>
      <c r="D9" s="407"/>
      <c r="E9" s="407"/>
      <c r="F9" s="407"/>
      <c r="G9" s="407"/>
      <c r="H9" s="407"/>
      <c r="I9" s="407"/>
      <c r="J9" s="407"/>
      <c r="K9" s="407"/>
      <c r="L9" s="407"/>
      <c r="M9" s="407"/>
      <c r="N9" s="407"/>
      <c r="O9" s="1170"/>
      <c r="P9" s="1170"/>
      <c r="Q9" s="1170"/>
      <c r="R9" s="1170"/>
      <c r="S9" s="1170"/>
      <c r="T9" s="1170"/>
      <c r="U9" s="1170"/>
      <c r="V9" s="1170"/>
      <c r="W9" s="1170"/>
      <c r="X9" s="1170"/>
      <c r="Y9" s="1170"/>
      <c r="Z9" s="1170"/>
      <c r="AA9" s="1170"/>
      <c r="AB9" s="1170"/>
      <c r="AC9" s="1170"/>
      <c r="AD9" s="1170"/>
      <c r="AE9" s="1170"/>
      <c r="AF9" s="1170"/>
      <c r="AG9" s="1170"/>
      <c r="AH9" s="1170"/>
      <c r="AI9" s="1170"/>
      <c r="AJ9" s="1170"/>
      <c r="AK9" s="1170"/>
      <c r="AL9" s="1170"/>
      <c r="AM9" s="1170"/>
    </row>
    <row r="10" spans="2:39" ht="14.4">
      <c r="B10" s="407" t="s">
        <v>1761</v>
      </c>
      <c r="C10" s="407"/>
      <c r="D10" s="407"/>
      <c r="E10" s="407" t="s">
        <v>1762</v>
      </c>
      <c r="F10" s="407"/>
      <c r="G10" s="407"/>
      <c r="H10" s="407"/>
      <c r="I10" s="407"/>
      <c r="J10" s="1170"/>
      <c r="K10" s="1170"/>
      <c r="L10" s="407"/>
      <c r="M10" s="407"/>
      <c r="N10" s="407"/>
      <c r="O10" s="1170"/>
      <c r="P10" s="1170"/>
      <c r="Q10" s="1170"/>
      <c r="R10" s="1170"/>
      <c r="S10" s="1170"/>
      <c r="T10" s="1170"/>
      <c r="U10" s="1170"/>
      <c r="V10" s="1170"/>
      <c r="W10" s="1170"/>
      <c r="X10" s="1170"/>
      <c r="Y10" s="1170"/>
      <c r="Z10" s="1170"/>
      <c r="AA10" s="1170"/>
      <c r="AB10" s="1170"/>
      <c r="AC10" s="1170"/>
      <c r="AD10" s="1170"/>
      <c r="AE10" s="1170"/>
      <c r="AF10" s="1170"/>
      <c r="AG10" s="1170"/>
      <c r="AH10" s="1170"/>
      <c r="AI10" s="1170"/>
      <c r="AJ10" s="1170"/>
      <c r="AK10" s="1170"/>
      <c r="AL10" s="1170"/>
      <c r="AM10" s="1170"/>
    </row>
    <row r="11" spans="2:39" ht="14.4">
      <c r="B11" s="407" t="s">
        <v>1763</v>
      </c>
      <c r="C11" s="407"/>
      <c r="D11" s="407"/>
      <c r="E11" s="407" t="s">
        <v>1764</v>
      </c>
      <c r="F11" s="407"/>
      <c r="G11" s="407"/>
      <c r="H11" s="407"/>
      <c r="I11" s="407"/>
      <c r="J11" s="1170"/>
      <c r="K11" s="1170"/>
      <c r="L11" s="407"/>
      <c r="M11" s="407"/>
      <c r="N11" s="407"/>
      <c r="O11" s="1170"/>
      <c r="P11" s="1170"/>
      <c r="Q11" s="1170"/>
      <c r="R11" s="1170"/>
      <c r="S11" s="1170"/>
      <c r="T11" s="1170"/>
      <c r="U11" s="1170"/>
      <c r="V11" s="1170"/>
      <c r="W11" s="1170"/>
      <c r="X11" s="1170"/>
      <c r="Y11" s="1170"/>
      <c r="Z11" s="1170"/>
      <c r="AA11" s="1170"/>
      <c r="AB11" s="1170"/>
      <c r="AC11" s="1170"/>
      <c r="AD11" s="1170"/>
      <c r="AE11" s="1170"/>
      <c r="AF11" s="1170"/>
      <c r="AG11" s="1170"/>
      <c r="AH11" s="1170"/>
      <c r="AI11" s="1170"/>
      <c r="AJ11" s="1170"/>
      <c r="AK11" s="1170"/>
      <c r="AL11" s="1170"/>
      <c r="AM11" s="1170"/>
    </row>
    <row r="12" spans="2:39" ht="14.4">
      <c r="B12" s="407" t="s">
        <v>1765</v>
      </c>
      <c r="C12" s="407"/>
      <c r="D12" s="407"/>
      <c r="E12" s="407" t="s">
        <v>1766</v>
      </c>
      <c r="F12" s="407"/>
      <c r="G12" s="407"/>
      <c r="H12" s="407"/>
      <c r="I12" s="407"/>
      <c r="J12" s="1170"/>
      <c r="K12" s="1170"/>
      <c r="L12" s="407"/>
      <c r="M12" s="407"/>
      <c r="N12" s="407"/>
      <c r="O12" s="1170"/>
      <c r="P12" s="1170"/>
      <c r="Q12" s="1170"/>
      <c r="R12" s="1170"/>
      <c r="S12" s="1170"/>
      <c r="T12" s="1170"/>
      <c r="U12" s="1170"/>
      <c r="V12" s="1170"/>
      <c r="W12" s="1170"/>
      <c r="X12" s="1170"/>
      <c r="Y12" s="1170"/>
      <c r="Z12" s="1170"/>
      <c r="AA12" s="1170"/>
      <c r="AB12" s="1170"/>
      <c r="AC12" s="1170"/>
      <c r="AD12" s="1170"/>
      <c r="AE12" s="1170"/>
      <c r="AF12" s="1170"/>
      <c r="AG12" s="1170"/>
      <c r="AH12" s="1170"/>
      <c r="AI12" s="1170"/>
      <c r="AJ12" s="1170"/>
      <c r="AK12" s="1170"/>
      <c r="AL12" s="1170"/>
      <c r="AM12" s="1170"/>
    </row>
    <row r="13" spans="2:39" ht="14.4">
      <c r="B13" s="407" t="s">
        <v>1767</v>
      </c>
      <c r="C13" s="407"/>
      <c r="D13" s="407"/>
      <c r="E13" s="407" t="s">
        <v>1768</v>
      </c>
      <c r="F13" s="407"/>
      <c r="G13" s="407"/>
      <c r="H13" s="407"/>
      <c r="I13" s="407"/>
      <c r="J13" s="1170"/>
      <c r="K13" s="1170"/>
      <c r="L13" s="407"/>
      <c r="M13" s="407"/>
      <c r="N13" s="407"/>
      <c r="O13" s="1170"/>
      <c r="P13" s="1170"/>
      <c r="Q13" s="1170"/>
      <c r="R13" s="1170"/>
      <c r="S13" s="1170"/>
      <c r="T13" s="1170"/>
      <c r="U13" s="1170"/>
      <c r="V13" s="1170"/>
      <c r="W13" s="1170"/>
      <c r="X13" s="1170"/>
      <c r="Y13" s="1170"/>
      <c r="Z13" s="1170"/>
      <c r="AA13" s="1170"/>
      <c r="AB13" s="1170"/>
      <c r="AC13" s="1170"/>
      <c r="AD13" s="1170"/>
      <c r="AE13" s="1170"/>
      <c r="AF13" s="1170"/>
      <c r="AG13" s="1170"/>
      <c r="AH13" s="1170"/>
      <c r="AI13" s="1170"/>
      <c r="AJ13" s="1170"/>
      <c r="AK13" s="1170"/>
      <c r="AL13" s="1170"/>
      <c r="AM13" s="1170"/>
    </row>
    <row r="14" spans="2:39" ht="14.4">
      <c r="B14" s="407" t="s">
        <v>1769</v>
      </c>
      <c r="C14" s="407"/>
      <c r="D14" s="407"/>
      <c r="E14" s="407" t="s">
        <v>1770</v>
      </c>
      <c r="F14" s="407"/>
      <c r="G14" s="407"/>
      <c r="H14" s="407"/>
      <c r="I14" s="407"/>
      <c r="J14" s="1170"/>
      <c r="K14" s="1170"/>
      <c r="L14" s="407"/>
      <c r="M14" s="407"/>
      <c r="N14" s="407"/>
      <c r="O14" s="1170"/>
      <c r="P14" s="1170"/>
      <c r="Q14" s="1170"/>
      <c r="R14" s="1170"/>
      <c r="S14" s="1170"/>
      <c r="T14" s="1170"/>
      <c r="U14" s="1170"/>
      <c r="V14" s="1170"/>
      <c r="W14" s="1170"/>
      <c r="X14" s="1170"/>
      <c r="Y14" s="1170"/>
      <c r="Z14" s="1170"/>
      <c r="AA14" s="1170"/>
      <c r="AB14" s="1170"/>
      <c r="AC14" s="1170"/>
      <c r="AD14" s="1170"/>
      <c r="AE14" s="1170"/>
      <c r="AF14" s="1170"/>
      <c r="AG14" s="1170"/>
      <c r="AH14" s="1170"/>
      <c r="AI14" s="1170"/>
      <c r="AJ14" s="1170"/>
      <c r="AK14" s="1170"/>
      <c r="AL14" s="1170"/>
      <c r="AM14" s="1170"/>
    </row>
    <row r="15" spans="2:39" ht="14.4">
      <c r="B15" s="407" t="s">
        <v>1771</v>
      </c>
      <c r="C15" s="407"/>
      <c r="D15" s="407"/>
      <c r="E15" s="407" t="s">
        <v>1772</v>
      </c>
      <c r="F15" s="407"/>
      <c r="G15" s="407"/>
      <c r="H15" s="407"/>
      <c r="I15" s="407"/>
      <c r="J15" s="1170"/>
      <c r="K15" s="1170"/>
      <c r="L15" s="407"/>
      <c r="M15" s="407"/>
      <c r="N15" s="407"/>
      <c r="O15" s="1170"/>
      <c r="P15" s="1170"/>
      <c r="Q15" s="1170"/>
      <c r="R15" s="1170"/>
      <c r="S15" s="1170"/>
      <c r="T15" s="1170"/>
      <c r="U15" s="1170"/>
      <c r="V15" s="1170"/>
      <c r="W15" s="1170"/>
      <c r="X15" s="1170"/>
      <c r="Y15" s="1170"/>
      <c r="Z15" s="1170"/>
      <c r="AA15" s="1170"/>
      <c r="AB15" s="1170"/>
      <c r="AC15" s="1170"/>
      <c r="AD15" s="1170"/>
      <c r="AE15" s="1170"/>
      <c r="AF15" s="1170"/>
      <c r="AG15" s="1170"/>
      <c r="AH15" s="1170"/>
      <c r="AI15" s="1170"/>
      <c r="AJ15" s="1170"/>
      <c r="AK15" s="1170"/>
      <c r="AL15" s="1170"/>
      <c r="AM15" s="1170"/>
    </row>
    <row r="16" spans="2:39" ht="14.4">
      <c r="B16" s="407" t="s">
        <v>1773</v>
      </c>
      <c r="C16" s="407"/>
      <c r="D16" s="407"/>
      <c r="E16" s="1170"/>
      <c r="F16" s="1170"/>
      <c r="G16" s="1170"/>
      <c r="H16" s="1170"/>
      <c r="I16" s="407"/>
      <c r="J16" s="1170"/>
      <c r="K16" s="1170"/>
      <c r="L16" s="407"/>
      <c r="M16" s="407"/>
      <c r="N16" s="407"/>
      <c r="O16" s="1170"/>
      <c r="P16" s="1170"/>
      <c r="Q16" s="1170"/>
      <c r="R16" s="1170"/>
      <c r="S16" s="1170"/>
      <c r="T16" s="1170"/>
      <c r="U16" s="1170"/>
      <c r="V16" s="1170"/>
      <c r="W16" s="1170"/>
      <c r="X16" s="1170"/>
      <c r="Y16" s="1170"/>
      <c r="Z16" s="1170"/>
      <c r="AA16" s="1170"/>
      <c r="AB16" s="1170"/>
      <c r="AC16" s="1170"/>
      <c r="AD16" s="1170"/>
      <c r="AE16" s="1170"/>
      <c r="AF16" s="1170"/>
      <c r="AG16" s="1170"/>
      <c r="AH16" s="1170"/>
      <c r="AI16" s="1170"/>
      <c r="AJ16" s="1170"/>
      <c r="AK16" s="1170"/>
      <c r="AL16" s="1170"/>
      <c r="AM16" s="1170"/>
    </row>
    <row r="17" spans="2:39" ht="14.4">
      <c r="B17" s="407"/>
      <c r="C17" s="407"/>
      <c r="D17" s="407"/>
      <c r="E17" s="407"/>
      <c r="F17" s="407"/>
      <c r="G17" s="1170"/>
      <c r="H17" s="1170"/>
      <c r="I17" s="1170"/>
      <c r="J17" s="1170"/>
      <c r="K17" s="407"/>
      <c r="L17" s="407"/>
      <c r="M17" s="407"/>
      <c r="N17" s="407"/>
      <c r="O17" s="1170"/>
      <c r="P17" s="1170"/>
      <c r="Q17" s="1170"/>
      <c r="R17" s="1170"/>
      <c r="S17" s="1170"/>
      <c r="T17" s="1170"/>
      <c r="U17" s="1170"/>
      <c r="V17" s="1170"/>
      <c r="W17" s="1170"/>
      <c r="X17" s="1170"/>
      <c r="Y17" s="1170"/>
      <c r="Z17" s="1170"/>
      <c r="AA17" s="1170"/>
      <c r="AB17" s="1170"/>
      <c r="AC17" s="1170"/>
      <c r="AD17" s="1170"/>
      <c r="AE17" s="1170"/>
      <c r="AF17" s="1170"/>
      <c r="AG17" s="1170"/>
      <c r="AH17" s="1170"/>
      <c r="AI17" s="1170"/>
      <c r="AJ17" s="1170"/>
      <c r="AK17" s="1170"/>
      <c r="AL17" s="1170"/>
      <c r="AM17" s="1170"/>
    </row>
    <row r="18" spans="2:39">
      <c r="B18" s="1170"/>
      <c r="C18" s="1170"/>
      <c r="D18" s="1170"/>
      <c r="E18" s="1170"/>
      <c r="F18" s="1170"/>
      <c r="G18" s="1170"/>
      <c r="H18" s="1170"/>
      <c r="I18" s="1170"/>
      <c r="J18" s="1170"/>
      <c r="K18" s="1170"/>
      <c r="L18" s="1170"/>
      <c r="M18" s="1170"/>
      <c r="N18" s="1170"/>
      <c r="O18" s="1170"/>
      <c r="P18" s="1170"/>
      <c r="Q18" s="1170"/>
      <c r="R18" s="1170"/>
      <c r="S18" s="1170"/>
      <c r="T18" s="1170"/>
      <c r="U18" s="1170"/>
      <c r="V18" s="1170"/>
      <c r="W18" s="1170"/>
      <c r="X18" s="1170"/>
      <c r="Y18" s="1170"/>
      <c r="Z18" s="1170"/>
      <c r="AA18" s="1170"/>
      <c r="AB18" s="1170"/>
      <c r="AC18" s="1170"/>
      <c r="AD18" s="1170"/>
      <c r="AE18" s="1170"/>
      <c r="AF18" s="1170"/>
      <c r="AG18" s="1170"/>
      <c r="AH18" s="1170"/>
      <c r="AI18" s="1170"/>
      <c r="AJ18" s="1170"/>
      <c r="AK18" s="1170"/>
      <c r="AL18" s="1170"/>
      <c r="AM18" s="1170"/>
    </row>
    <row r="19" spans="2:39">
      <c r="B19" s="1170"/>
      <c r="C19" s="1170"/>
      <c r="D19" s="1170"/>
      <c r="E19" s="1170"/>
      <c r="F19" s="1170"/>
      <c r="G19" s="1170"/>
      <c r="H19" s="1170"/>
      <c r="I19" s="1170"/>
      <c r="J19" s="1170"/>
      <c r="K19" s="1170"/>
      <c r="L19" s="1170"/>
      <c r="M19" s="1170"/>
      <c r="N19" s="1170"/>
      <c r="O19" s="1170"/>
      <c r="P19" s="1170"/>
      <c r="Q19" s="1170"/>
      <c r="R19" s="1170"/>
      <c r="S19" s="1170"/>
      <c r="T19" s="1170"/>
      <c r="U19" s="1170"/>
      <c r="V19" s="1170"/>
      <c r="W19" s="1170"/>
      <c r="X19" s="1170"/>
      <c r="Y19" s="1170"/>
      <c r="Z19" s="1170"/>
      <c r="AA19" s="1170"/>
      <c r="AB19" s="1170"/>
      <c r="AC19" s="1170"/>
      <c r="AD19" s="1170"/>
      <c r="AE19" s="1170"/>
      <c r="AF19" s="1170"/>
      <c r="AG19" s="1170"/>
      <c r="AH19" s="1170"/>
      <c r="AI19" s="1170"/>
      <c r="AJ19" s="1170"/>
      <c r="AK19" s="1170"/>
      <c r="AL19" s="1170"/>
      <c r="AM19" s="1170"/>
    </row>
    <row r="20" spans="2:39">
      <c r="B20" s="1170"/>
      <c r="C20" s="1170"/>
      <c r="D20" s="1170"/>
      <c r="E20" s="1170"/>
      <c r="F20" s="1170"/>
      <c r="G20" s="1170"/>
      <c r="H20" s="1170"/>
      <c r="I20" s="1170"/>
      <c r="J20" s="1170"/>
      <c r="K20" s="1170"/>
      <c r="L20" s="1170"/>
      <c r="M20" s="1170"/>
      <c r="N20" s="1170"/>
      <c r="O20" s="1170"/>
      <c r="P20" s="1170"/>
      <c r="Q20" s="1170"/>
      <c r="R20" s="1170"/>
      <c r="S20" s="1170"/>
      <c r="T20" s="1170"/>
      <c r="U20" s="1170"/>
      <c r="V20" s="1170"/>
      <c r="W20" s="1170"/>
      <c r="X20" s="1170"/>
      <c r="Y20" s="1170"/>
      <c r="Z20" s="1170"/>
      <c r="AA20" s="1170"/>
      <c r="AB20" s="1170"/>
      <c r="AC20" s="1170"/>
      <c r="AD20" s="1170"/>
      <c r="AE20" s="1170"/>
      <c r="AF20" s="1170"/>
      <c r="AG20" s="1170"/>
      <c r="AH20" s="1170"/>
      <c r="AI20" s="1170"/>
      <c r="AJ20" s="1170"/>
      <c r="AK20" s="1170"/>
      <c r="AL20" s="1170"/>
      <c r="AM20" s="1170"/>
    </row>
    <row r="21" spans="2:39">
      <c r="B21" s="1170"/>
      <c r="C21" s="1170"/>
      <c r="D21" s="1170"/>
      <c r="E21" s="1170"/>
      <c r="F21" s="1170"/>
      <c r="G21" s="1170"/>
      <c r="H21" s="1170"/>
      <c r="I21" s="1170"/>
      <c r="J21" s="1170"/>
      <c r="K21" s="1170"/>
      <c r="L21" s="1170"/>
      <c r="M21" s="1170"/>
      <c r="N21" s="1170"/>
      <c r="O21" s="1170"/>
      <c r="P21" s="1170"/>
      <c r="Q21" s="1170"/>
      <c r="R21" s="1170"/>
      <c r="S21" s="1170"/>
      <c r="T21" s="1170"/>
      <c r="U21" s="1170"/>
      <c r="V21" s="1170"/>
      <c r="W21" s="1170"/>
      <c r="X21" s="1170"/>
      <c r="Y21" s="1170"/>
      <c r="Z21" s="1170"/>
      <c r="AA21" s="1170"/>
      <c r="AB21" s="1170"/>
      <c r="AC21" s="1170"/>
      <c r="AD21" s="1170"/>
      <c r="AE21" s="1170"/>
      <c r="AF21" s="1170"/>
      <c r="AG21" s="1170"/>
      <c r="AH21" s="1170"/>
      <c r="AI21" s="1170"/>
      <c r="AJ21" s="1170"/>
      <c r="AK21" s="1170"/>
      <c r="AL21" s="1170"/>
      <c r="AM21" s="1170"/>
    </row>
    <row r="22" spans="2:39">
      <c r="B22" s="1170"/>
      <c r="C22" s="1170"/>
      <c r="D22" s="1170"/>
      <c r="E22" s="1170"/>
      <c r="F22" s="1170"/>
      <c r="G22" s="1170"/>
      <c r="H22" s="1170"/>
      <c r="I22" s="1170"/>
      <c r="J22" s="1170"/>
      <c r="K22" s="1170"/>
      <c r="L22" s="1170"/>
      <c r="M22" s="1170"/>
      <c r="N22" s="1170"/>
      <c r="O22" s="1170"/>
      <c r="P22" s="1170"/>
      <c r="Q22" s="1170"/>
      <c r="R22" s="1170"/>
      <c r="S22" s="1170"/>
      <c r="T22" s="1170"/>
      <c r="U22" s="1170"/>
      <c r="V22" s="1170"/>
      <c r="W22" s="1170"/>
      <c r="X22" s="1170"/>
      <c r="Y22" s="1170"/>
      <c r="Z22" s="1170"/>
      <c r="AA22" s="1170"/>
      <c r="AB22" s="1170"/>
      <c r="AC22" s="1170"/>
      <c r="AD22" s="1170"/>
      <c r="AE22" s="1170"/>
      <c r="AF22" s="1170"/>
      <c r="AG22" s="1170"/>
      <c r="AH22" s="1170"/>
      <c r="AI22" s="1170"/>
      <c r="AJ22" s="1170"/>
      <c r="AK22" s="1170"/>
      <c r="AL22" s="1170"/>
      <c r="AM22" s="1170"/>
    </row>
    <row r="23" spans="2:39">
      <c r="B23" s="1170"/>
      <c r="C23" s="1170"/>
      <c r="D23" s="1170"/>
      <c r="E23" s="1170"/>
      <c r="F23" s="1170"/>
      <c r="G23" s="1170"/>
      <c r="H23" s="1170"/>
      <c r="I23" s="1170"/>
      <c r="J23" s="1170"/>
      <c r="K23" s="1170"/>
      <c r="L23" s="1170"/>
      <c r="M23" s="1170"/>
      <c r="N23" s="1170"/>
      <c r="O23" s="1170"/>
      <c r="P23" s="1170"/>
      <c r="Q23" s="1170"/>
      <c r="R23" s="1170"/>
      <c r="S23" s="1170"/>
      <c r="T23" s="1170"/>
      <c r="U23" s="1170"/>
      <c r="V23" s="1170"/>
      <c r="W23" s="1170"/>
      <c r="X23" s="1170"/>
      <c r="Y23" s="1170"/>
      <c r="Z23" s="1170"/>
      <c r="AA23" s="1170"/>
      <c r="AB23" s="1170"/>
      <c r="AC23" s="1170"/>
      <c r="AD23" s="1170"/>
      <c r="AE23" s="1170"/>
      <c r="AF23" s="1170"/>
      <c r="AG23" s="1170"/>
      <c r="AH23" s="1170"/>
      <c r="AI23" s="1170"/>
      <c r="AJ23" s="1170"/>
      <c r="AK23" s="1170"/>
      <c r="AL23" s="1170"/>
      <c r="AM23" s="1170"/>
    </row>
    <row r="24" spans="2:39">
      <c r="B24" s="1170"/>
      <c r="C24" s="1170"/>
      <c r="D24" s="1170"/>
      <c r="E24" s="1170"/>
      <c r="F24" s="1170"/>
      <c r="G24" s="1170"/>
      <c r="H24" s="1170"/>
      <c r="I24" s="1170"/>
      <c r="J24" s="1170"/>
      <c r="K24" s="1170"/>
      <c r="L24" s="1170"/>
      <c r="M24" s="1170"/>
      <c r="N24" s="1170"/>
      <c r="O24" s="1170"/>
      <c r="P24" s="1170"/>
      <c r="Q24" s="1170"/>
      <c r="R24" s="1170"/>
      <c r="S24" s="1170"/>
      <c r="T24" s="1170"/>
      <c r="U24" s="1170"/>
      <c r="V24" s="1170"/>
      <c r="W24" s="1170"/>
      <c r="X24" s="1170"/>
      <c r="Y24" s="1170"/>
      <c r="Z24" s="1170"/>
      <c r="AA24" s="1170"/>
      <c r="AB24" s="1170"/>
      <c r="AC24" s="1170"/>
      <c r="AD24" s="1170"/>
      <c r="AE24" s="1170"/>
      <c r="AF24" s="1170"/>
      <c r="AG24" s="1170"/>
      <c r="AH24" s="1170"/>
      <c r="AI24" s="1170"/>
      <c r="AJ24" s="1170"/>
      <c r="AK24" s="1170"/>
      <c r="AL24" s="1170"/>
      <c r="AM24" s="1170"/>
    </row>
    <row r="25" spans="2:39">
      <c r="B25" s="1170"/>
      <c r="C25" s="1170"/>
      <c r="D25" s="1170"/>
      <c r="E25" s="1170"/>
      <c r="F25" s="1170"/>
      <c r="G25" s="1170"/>
      <c r="H25" s="1170"/>
      <c r="I25" s="1170"/>
      <c r="J25" s="1170"/>
      <c r="K25" s="1170"/>
      <c r="L25" s="1170"/>
      <c r="M25" s="1170"/>
      <c r="N25" s="1170"/>
      <c r="O25" s="1170"/>
      <c r="P25" s="1170"/>
      <c r="Q25" s="1170"/>
      <c r="R25" s="1170"/>
      <c r="S25" s="1170"/>
      <c r="T25" s="1170"/>
      <c r="U25" s="1170"/>
      <c r="V25" s="1170"/>
      <c r="W25" s="1170"/>
      <c r="X25" s="1170"/>
      <c r="Y25" s="1170"/>
      <c r="Z25" s="1170"/>
      <c r="AA25" s="1170"/>
      <c r="AB25" s="1170"/>
      <c r="AC25" s="1170"/>
      <c r="AD25" s="1170"/>
      <c r="AE25" s="1170"/>
      <c r="AF25" s="1170"/>
      <c r="AG25" s="1170"/>
      <c r="AH25" s="1170"/>
      <c r="AI25" s="1170"/>
      <c r="AJ25" s="1170"/>
      <c r="AK25" s="1170"/>
      <c r="AL25" s="1170"/>
      <c r="AM25" s="1170"/>
    </row>
    <row r="26" spans="2:39">
      <c r="B26" s="1170"/>
      <c r="C26" s="1170"/>
      <c r="D26" s="1170"/>
      <c r="E26" s="1170"/>
      <c r="F26" s="1170"/>
      <c r="G26" s="1170"/>
      <c r="H26" s="1170"/>
      <c r="I26" s="1170"/>
      <c r="J26" s="1170"/>
      <c r="K26" s="1170"/>
      <c r="L26" s="1170"/>
      <c r="M26" s="1170"/>
      <c r="N26" s="1170"/>
      <c r="O26" s="1170"/>
      <c r="P26" s="1170"/>
      <c r="Q26" s="1170"/>
      <c r="R26" s="1170"/>
      <c r="S26" s="1170"/>
      <c r="T26" s="1170"/>
      <c r="U26" s="1170"/>
      <c r="V26" s="1170"/>
      <c r="W26" s="1170"/>
      <c r="X26" s="1170"/>
      <c r="Y26" s="1170"/>
      <c r="Z26" s="1170"/>
      <c r="AA26" s="1170"/>
      <c r="AB26" s="1170"/>
      <c r="AC26" s="1170"/>
      <c r="AD26" s="1170"/>
      <c r="AE26" s="1170"/>
      <c r="AF26" s="1170"/>
      <c r="AG26" s="1170"/>
      <c r="AH26" s="1170"/>
      <c r="AI26" s="1170"/>
      <c r="AJ26" s="1170"/>
      <c r="AK26" s="1170"/>
      <c r="AL26" s="1170"/>
      <c r="AM26" s="1170"/>
    </row>
    <row r="27" spans="2:39">
      <c r="B27" s="1170"/>
      <c r="C27" s="1170"/>
      <c r="D27" s="1170"/>
      <c r="E27" s="1170"/>
      <c r="F27" s="1170"/>
      <c r="G27" s="1170"/>
      <c r="H27" s="1170"/>
      <c r="I27" s="1170"/>
      <c r="J27" s="1170"/>
      <c r="K27" s="1170"/>
      <c r="L27" s="1170"/>
      <c r="M27" s="1170"/>
      <c r="N27" s="1170"/>
      <c r="O27" s="1170"/>
      <c r="P27" s="1170"/>
      <c r="Q27" s="1170"/>
      <c r="R27" s="1170"/>
      <c r="S27" s="1170"/>
      <c r="T27" s="1170"/>
      <c r="U27" s="1170"/>
      <c r="V27" s="1170"/>
      <c r="W27" s="1170"/>
      <c r="X27" s="1170"/>
      <c r="Y27" s="1170"/>
      <c r="Z27" s="1170"/>
      <c r="AA27" s="1170"/>
      <c r="AB27" s="1170"/>
      <c r="AC27" s="1170"/>
      <c r="AD27" s="1170"/>
      <c r="AE27" s="1170"/>
      <c r="AF27" s="1170"/>
      <c r="AG27" s="1170"/>
      <c r="AH27" s="1170"/>
      <c r="AI27" s="1170"/>
      <c r="AJ27" s="1170"/>
      <c r="AK27" s="1170"/>
      <c r="AL27" s="1170"/>
      <c r="AM27" s="1170"/>
    </row>
    <row r="28" spans="2:39">
      <c r="B28" s="1189"/>
      <c r="C28" s="1190" t="s">
        <v>1536</v>
      </c>
      <c r="D28" s="1170"/>
      <c r="E28" s="1170"/>
      <c r="F28" s="1170"/>
      <c r="G28" s="1170"/>
      <c r="H28" s="1170"/>
      <c r="I28" s="1170"/>
      <c r="J28" s="1170"/>
      <c r="K28" s="1170"/>
      <c r="L28" s="1170"/>
      <c r="M28" s="1170"/>
      <c r="N28" s="1170"/>
      <c r="O28" s="1170"/>
      <c r="P28" s="1170"/>
      <c r="Q28" s="1170"/>
      <c r="R28" s="1170"/>
      <c r="S28" s="1170"/>
      <c r="T28" s="1170"/>
      <c r="U28" s="1170"/>
      <c r="V28" s="1170"/>
      <c r="W28" s="1170"/>
      <c r="X28" s="1170"/>
      <c r="Y28" s="1170"/>
      <c r="Z28" s="1170"/>
      <c r="AA28" s="1170"/>
      <c r="AB28" s="1170"/>
      <c r="AC28" s="1170"/>
      <c r="AD28" s="1170"/>
      <c r="AE28" s="1170"/>
      <c r="AF28" s="1170"/>
      <c r="AG28" s="1170"/>
      <c r="AH28" s="1170"/>
      <c r="AI28" s="1170"/>
      <c r="AJ28" s="1170"/>
      <c r="AK28" s="1170"/>
      <c r="AL28" s="1170"/>
      <c r="AM28" s="1170"/>
    </row>
    <row r="29" spans="2:39">
      <c r="B29" s="1170"/>
      <c r="C29" s="1170"/>
      <c r="D29" s="1170"/>
      <c r="E29" s="1170"/>
      <c r="F29" s="1170"/>
      <c r="G29" s="1170"/>
      <c r="H29" s="1170"/>
      <c r="I29" s="1170"/>
      <c r="J29" s="1170"/>
      <c r="K29" s="1170"/>
      <c r="L29" s="1170"/>
      <c r="M29" s="1170"/>
      <c r="N29" s="1170"/>
      <c r="O29" s="1170"/>
      <c r="P29" s="1170"/>
      <c r="Q29" s="1170"/>
      <c r="R29" s="1170"/>
      <c r="S29" s="1170"/>
      <c r="T29" s="1170"/>
      <c r="U29" s="1170"/>
      <c r="V29" s="1170"/>
      <c r="W29" s="1170"/>
      <c r="X29" s="1170"/>
      <c r="Y29" s="1170"/>
      <c r="Z29" s="1170"/>
      <c r="AA29" s="1170"/>
      <c r="AB29" s="1170"/>
      <c r="AC29" s="1170"/>
      <c r="AD29" s="1170"/>
      <c r="AE29" s="1170"/>
      <c r="AF29" s="1170"/>
      <c r="AG29" s="1170"/>
      <c r="AH29" s="1170"/>
      <c r="AI29" s="1170"/>
      <c r="AJ29" s="1170"/>
      <c r="AK29" s="1170"/>
      <c r="AL29" s="1170"/>
      <c r="AM29" s="1170"/>
    </row>
    <row r="30" spans="2:39" ht="13.8" thickBot="1">
      <c r="B30" s="1170"/>
      <c r="C30" s="1170"/>
      <c r="D30" s="1170"/>
      <c r="E30" s="1170"/>
      <c r="F30" s="1170"/>
      <c r="G30" s="1170"/>
      <c r="H30" s="1170"/>
      <c r="I30" s="1170"/>
      <c r="J30" s="1170"/>
      <c r="K30" s="1170"/>
      <c r="L30" s="1170"/>
      <c r="M30" s="1170"/>
      <c r="N30" s="1170"/>
      <c r="O30" s="1170"/>
      <c r="P30" s="1170"/>
      <c r="Q30" s="1170"/>
      <c r="R30" s="1170"/>
      <c r="S30" s="1170"/>
      <c r="T30" s="1170"/>
      <c r="U30" s="1170"/>
      <c r="V30" s="1170"/>
      <c r="W30" s="1170"/>
      <c r="X30" s="1170"/>
      <c r="Y30" s="1170"/>
      <c r="Z30" s="1170"/>
      <c r="AA30" s="1170"/>
      <c r="AB30" s="1170"/>
      <c r="AC30" s="1170"/>
      <c r="AD30" s="1170"/>
      <c r="AE30" s="1170"/>
      <c r="AF30" s="1170"/>
      <c r="AG30" s="1170"/>
      <c r="AH30" s="1170"/>
      <c r="AI30" s="1170"/>
      <c r="AJ30" s="1170"/>
      <c r="AK30" s="1170"/>
      <c r="AL30" s="1170"/>
      <c r="AM30" s="1170"/>
    </row>
    <row r="31" spans="2:39" ht="14.7" customHeight="1">
      <c r="B31" s="1541" t="s">
        <v>1774</v>
      </c>
      <c r="C31" s="1539" t="s">
        <v>1775</v>
      </c>
      <c r="D31" s="1539" t="s">
        <v>554</v>
      </c>
      <c r="E31" s="1539" t="s">
        <v>301</v>
      </c>
      <c r="F31" s="1539" t="s">
        <v>1776</v>
      </c>
      <c r="G31" s="1539" t="s">
        <v>1777</v>
      </c>
      <c r="H31" s="1539"/>
      <c r="I31" s="1539"/>
      <c r="J31" s="1539"/>
      <c r="K31" s="1539"/>
      <c r="L31" s="1539"/>
      <c r="M31" s="1539"/>
      <c r="N31" s="1539"/>
      <c r="O31" s="1539"/>
      <c r="P31" s="1539"/>
      <c r="Q31" s="1539"/>
      <c r="R31" s="1539"/>
      <c r="S31" s="1539" t="s">
        <v>1778</v>
      </c>
      <c r="T31" s="1537" t="s">
        <v>1806</v>
      </c>
      <c r="U31" s="1170"/>
      <c r="V31" s="1170"/>
      <c r="W31" s="1170"/>
      <c r="X31" s="1170"/>
      <c r="Y31" s="1170"/>
      <c r="Z31" s="1170"/>
      <c r="AA31" s="1170"/>
      <c r="AB31" s="1170"/>
      <c r="AC31" s="1170"/>
      <c r="AD31" s="1170"/>
      <c r="AE31" s="1170"/>
      <c r="AF31" s="1170"/>
      <c r="AG31" s="1170"/>
      <c r="AH31" s="1170"/>
      <c r="AI31" s="1170"/>
      <c r="AJ31" s="1170"/>
      <c r="AK31" s="1170"/>
      <c r="AL31" s="1170"/>
      <c r="AM31" s="1170"/>
    </row>
    <row r="32" spans="2:39" ht="12.45" customHeight="1" thickBot="1">
      <c r="B32" s="1542"/>
      <c r="C32" s="1540"/>
      <c r="D32" s="1540"/>
      <c r="E32" s="1540" t="s">
        <v>1779</v>
      </c>
      <c r="F32" s="1540"/>
      <c r="G32" s="1191">
        <v>1</v>
      </c>
      <c r="H32" s="1191">
        <v>2</v>
      </c>
      <c r="I32" s="1191">
        <v>3</v>
      </c>
      <c r="J32" s="1191">
        <v>4</v>
      </c>
      <c r="K32" s="1191">
        <v>5</v>
      </c>
      <c r="L32" s="1191">
        <v>6</v>
      </c>
      <c r="M32" s="1191">
        <v>7</v>
      </c>
      <c r="N32" s="1191">
        <v>8</v>
      </c>
      <c r="O32" s="1191">
        <v>9</v>
      </c>
      <c r="P32" s="1191">
        <v>10</v>
      </c>
      <c r="Q32" s="1191">
        <v>11</v>
      </c>
      <c r="R32" s="1191">
        <v>12</v>
      </c>
      <c r="S32" s="1540"/>
      <c r="T32" s="1538"/>
      <c r="U32" s="1170"/>
      <c r="V32" s="1170"/>
      <c r="W32" s="1170"/>
      <c r="X32" s="1170"/>
      <c r="Y32" s="1170"/>
      <c r="Z32" s="1170"/>
      <c r="AA32" s="1170"/>
      <c r="AB32" s="1170"/>
      <c r="AC32" s="1170"/>
      <c r="AD32" s="1170"/>
      <c r="AE32" s="1170"/>
      <c r="AF32" s="1170"/>
      <c r="AG32" s="1170"/>
      <c r="AH32" s="1170"/>
      <c r="AI32" s="1170"/>
      <c r="AJ32" s="1170"/>
      <c r="AK32" s="1170"/>
      <c r="AL32" s="1170"/>
      <c r="AM32" s="1170"/>
    </row>
    <row r="33" spans="2:39" ht="14.4">
      <c r="B33" s="1192">
        <v>99629955</v>
      </c>
      <c r="C33" s="1193" t="s">
        <v>5591</v>
      </c>
      <c r="D33" s="1194" t="s">
        <v>5592</v>
      </c>
      <c r="E33" s="1195">
        <v>40</v>
      </c>
      <c r="F33" s="1195" t="s">
        <v>1781</v>
      </c>
      <c r="G33" s="1195">
        <v>1.63</v>
      </c>
      <c r="H33" s="1195">
        <v>1.5</v>
      </c>
      <c r="I33" s="1195">
        <v>1.39</v>
      </c>
      <c r="J33" s="1195">
        <v>1.21</v>
      </c>
      <c r="K33" s="1195">
        <v>1.05</v>
      </c>
      <c r="L33" s="1195">
        <v>0.85</v>
      </c>
      <c r="M33" s="1195">
        <v>0.61</v>
      </c>
      <c r="N33" s="1195">
        <v>0.35</v>
      </c>
      <c r="O33" s="1195">
        <v>0</v>
      </c>
      <c r="P33" s="1195"/>
      <c r="Q33" s="1195"/>
      <c r="R33" s="1195"/>
      <c r="S33" s="1196">
        <v>218</v>
      </c>
      <c r="T33" s="1197">
        <v>144</v>
      </c>
      <c r="U33" s="1170"/>
      <c r="V33" s="1170"/>
      <c r="W33" s="1170"/>
      <c r="X33" s="1170"/>
      <c r="Y33" s="1170"/>
      <c r="Z33" s="1170"/>
      <c r="AA33" s="1170"/>
      <c r="AB33" s="1170"/>
      <c r="AC33" s="1170"/>
      <c r="AD33" s="1170"/>
      <c r="AE33" s="1170"/>
      <c r="AF33" s="1170"/>
      <c r="AG33" s="1170"/>
      <c r="AH33" s="1170"/>
      <c r="AI33" s="1170"/>
      <c r="AJ33" s="1170"/>
      <c r="AK33" s="1170"/>
      <c r="AL33" s="1170"/>
      <c r="AM33" s="1170"/>
    </row>
    <row r="34" spans="2:39" ht="15" thickBot="1">
      <c r="B34" s="1198">
        <v>99629961</v>
      </c>
      <c r="C34" s="1199" t="s">
        <v>5593</v>
      </c>
      <c r="D34" s="1200" t="s">
        <v>5594</v>
      </c>
      <c r="E34" s="1200">
        <v>270</v>
      </c>
      <c r="F34" s="1200" t="s">
        <v>1781</v>
      </c>
      <c r="G34" s="1200"/>
      <c r="H34" s="1200"/>
      <c r="I34" s="1200"/>
      <c r="J34" s="1200"/>
      <c r="K34" s="1200">
        <v>3</v>
      </c>
      <c r="L34" s="1200">
        <v>2.75</v>
      </c>
      <c r="M34" s="1200">
        <v>2.5</v>
      </c>
      <c r="N34" s="1200">
        <v>2.25</v>
      </c>
      <c r="O34" s="1200">
        <v>2</v>
      </c>
      <c r="P34" s="1200">
        <v>1.5</v>
      </c>
      <c r="Q34" s="1200">
        <v>1.25</v>
      </c>
      <c r="R34" s="1200">
        <v>0.6</v>
      </c>
      <c r="S34" s="1200">
        <v>342</v>
      </c>
      <c r="T34" s="1201">
        <v>96</v>
      </c>
      <c r="U34" s="1170"/>
      <c r="V34" s="1170"/>
      <c r="W34" s="1170"/>
      <c r="X34" s="1170"/>
      <c r="Y34" s="1170"/>
      <c r="Z34" s="1170"/>
      <c r="AA34" s="1170"/>
      <c r="AB34" s="1170"/>
      <c r="AC34" s="1170"/>
      <c r="AD34" s="1170"/>
      <c r="AE34" s="1170"/>
      <c r="AF34" s="1170"/>
      <c r="AG34" s="1170"/>
      <c r="AH34" s="1170"/>
      <c r="AI34" s="1170"/>
      <c r="AJ34" s="1170"/>
      <c r="AK34" s="1170"/>
      <c r="AL34" s="1170"/>
      <c r="AM34" s="1170"/>
    </row>
    <row r="35" spans="2:39">
      <c r="B35" s="1170"/>
      <c r="C35" s="1170"/>
      <c r="D35" s="1170"/>
      <c r="E35" s="1170"/>
      <c r="F35" s="1170"/>
      <c r="G35" s="1170"/>
      <c r="H35" s="1170"/>
      <c r="I35" s="1170"/>
      <c r="J35" s="1170"/>
      <c r="K35" s="1170"/>
      <c r="L35" s="1170"/>
      <c r="M35" s="1170"/>
      <c r="N35" s="1170"/>
      <c r="O35" s="1170"/>
      <c r="P35" s="1170"/>
      <c r="Q35" s="1170"/>
      <c r="R35" s="1170"/>
      <c r="S35" s="1170"/>
      <c r="T35" s="1170"/>
      <c r="U35" s="1170"/>
      <c r="V35" s="1170"/>
      <c r="W35" s="1170"/>
      <c r="X35" s="1170"/>
      <c r="Y35" s="1170"/>
      <c r="Z35" s="1170"/>
      <c r="AA35" s="1170"/>
      <c r="AB35" s="1170"/>
      <c r="AC35" s="1170"/>
      <c r="AD35" s="1170"/>
      <c r="AE35" s="1170"/>
      <c r="AF35" s="1170"/>
      <c r="AG35" s="1170"/>
      <c r="AH35" s="1170"/>
      <c r="AI35" s="1170"/>
      <c r="AJ35" s="1170"/>
      <c r="AK35" s="1170"/>
      <c r="AL35" s="1170"/>
      <c r="AM35" s="1170"/>
    </row>
    <row r="36" spans="2:39">
      <c r="B36" s="1170"/>
      <c r="C36" s="1170"/>
      <c r="D36" s="1170"/>
      <c r="E36" s="1170"/>
      <c r="F36" s="1170"/>
      <c r="G36" s="1170"/>
      <c r="H36" s="1170"/>
      <c r="I36" s="1170"/>
      <c r="J36" s="1170"/>
      <c r="K36" s="1170"/>
      <c r="L36" s="1170"/>
      <c r="M36" s="1170"/>
      <c r="N36" s="1170"/>
      <c r="O36" s="1170"/>
      <c r="P36" s="1170"/>
      <c r="Q36" s="1170"/>
      <c r="R36" s="1170"/>
      <c r="S36" s="1170"/>
      <c r="T36" s="1170"/>
      <c r="U36" s="1170"/>
      <c r="V36" s="1170"/>
      <c r="W36" s="1170"/>
      <c r="X36" s="1170"/>
      <c r="Y36" s="1170"/>
      <c r="Z36" s="1170"/>
      <c r="AA36" s="1170"/>
      <c r="AB36" s="1170"/>
      <c r="AC36" s="1170"/>
      <c r="AD36" s="1170"/>
      <c r="AE36" s="1170"/>
      <c r="AF36" s="1170"/>
      <c r="AG36" s="1170"/>
      <c r="AH36" s="1170"/>
      <c r="AI36" s="1170"/>
      <c r="AJ36" s="1170"/>
      <c r="AK36" s="1170"/>
      <c r="AL36" s="1170"/>
      <c r="AM36" s="1170"/>
    </row>
    <row r="37" spans="2:39">
      <c r="B37" s="1170"/>
      <c r="C37" s="1170"/>
      <c r="D37" s="1170"/>
      <c r="E37" s="1170"/>
      <c r="F37" s="1170"/>
      <c r="G37" s="1170"/>
      <c r="H37" s="1170"/>
      <c r="I37" s="1170"/>
      <c r="J37" s="1170"/>
      <c r="K37" s="1170"/>
      <c r="L37" s="1170"/>
      <c r="M37" s="1170"/>
      <c r="N37" s="1170"/>
      <c r="O37" s="1170"/>
      <c r="P37" s="1170"/>
      <c r="Q37" s="1170"/>
      <c r="R37" s="1170"/>
      <c r="S37" s="1170"/>
      <c r="T37" s="1170"/>
      <c r="U37" s="1170"/>
      <c r="V37" s="1170"/>
      <c r="W37" s="1170"/>
      <c r="X37" s="1170"/>
      <c r="Y37" s="1170"/>
      <c r="Z37" s="1170"/>
      <c r="AA37" s="1170"/>
      <c r="AB37" s="1170"/>
      <c r="AC37" s="1170"/>
      <c r="AD37" s="1170"/>
      <c r="AE37" s="1170"/>
      <c r="AF37" s="1170"/>
      <c r="AG37" s="1170"/>
      <c r="AH37" s="1170"/>
      <c r="AI37" s="1170"/>
      <c r="AJ37" s="1170"/>
      <c r="AK37" s="1170"/>
      <c r="AL37" s="1170"/>
      <c r="AM37" s="1170"/>
    </row>
    <row r="38" spans="2:39" ht="14.4">
      <c r="B38" s="1202">
        <v>91760166</v>
      </c>
      <c r="C38" s="1202" t="s">
        <v>5595</v>
      </c>
      <c r="D38" s="1202" t="s">
        <v>5735</v>
      </c>
      <c r="E38" s="1170"/>
      <c r="F38" s="1170"/>
      <c r="G38" s="1170"/>
      <c r="H38" s="1170"/>
      <c r="I38" s="1170"/>
      <c r="J38" s="1170"/>
      <c r="K38" s="1170"/>
      <c r="L38" s="1170"/>
      <c r="M38" s="1170"/>
      <c r="N38" s="1170"/>
      <c r="O38" s="1170"/>
      <c r="P38" s="1170"/>
      <c r="Q38" s="1170"/>
      <c r="R38" s="1170"/>
      <c r="S38" s="1170"/>
      <c r="T38" s="1170"/>
      <c r="U38" s="1170"/>
      <c r="V38" s="1170"/>
      <c r="W38" s="1170"/>
      <c r="X38" s="1170"/>
      <c r="Y38" s="1170"/>
      <c r="Z38" s="1170"/>
      <c r="AA38" s="1170"/>
      <c r="AB38" s="1170"/>
      <c r="AC38" s="1170"/>
      <c r="AD38" s="1170"/>
      <c r="AE38" s="1170"/>
      <c r="AF38" s="1170"/>
      <c r="AG38" s="1170"/>
      <c r="AH38" s="1170"/>
      <c r="AI38" s="1170"/>
      <c r="AJ38" s="1170"/>
      <c r="AK38" s="1170"/>
      <c r="AL38" s="1170"/>
      <c r="AM38" s="1170"/>
    </row>
    <row r="39" spans="2:39">
      <c r="B39" s="1170"/>
      <c r="C39" s="1170"/>
      <c r="D39" s="1170"/>
      <c r="E39" s="1170"/>
      <c r="F39" s="1170"/>
      <c r="G39" s="1170"/>
      <c r="H39" s="1170"/>
      <c r="I39" s="1170"/>
      <c r="J39" s="1170"/>
      <c r="K39" s="1170"/>
      <c r="L39" s="1170"/>
      <c r="M39" s="1170"/>
      <c r="N39" s="1170"/>
      <c r="O39" s="1170"/>
      <c r="P39" s="1170"/>
      <c r="Q39" s="1170"/>
      <c r="R39" s="1170"/>
      <c r="S39" s="1170"/>
      <c r="T39" s="1170"/>
      <c r="U39" s="1170"/>
      <c r="V39" s="1170"/>
      <c r="W39" s="1170"/>
      <c r="X39" s="1170"/>
      <c r="Y39" s="1170"/>
      <c r="Z39" s="1170"/>
      <c r="AA39" s="1170"/>
      <c r="AB39" s="1170"/>
      <c r="AC39" s="1170"/>
      <c r="AD39" s="1170"/>
      <c r="AE39" s="1170"/>
      <c r="AF39" s="1170"/>
      <c r="AG39" s="1170"/>
      <c r="AH39" s="1170"/>
      <c r="AI39" s="1170"/>
      <c r="AJ39" s="1170"/>
      <c r="AK39" s="1170"/>
      <c r="AL39" s="1170"/>
      <c r="AM39" s="1170"/>
    </row>
    <row r="40" spans="2:39">
      <c r="B40" s="1170"/>
      <c r="C40" s="1170"/>
      <c r="D40" s="1170"/>
      <c r="E40" s="1170"/>
      <c r="F40" s="1170"/>
      <c r="G40" s="1170"/>
      <c r="H40" s="1170"/>
      <c r="I40" s="1170"/>
      <c r="J40" s="1170"/>
      <c r="K40" s="1170"/>
      <c r="L40" s="1170"/>
      <c r="M40" s="1170"/>
      <c r="N40" s="1170"/>
      <c r="O40" s="1170"/>
      <c r="P40" s="1170"/>
      <c r="Q40" s="1170"/>
      <c r="R40" s="1170"/>
      <c r="S40" s="1170"/>
      <c r="T40" s="1170"/>
      <c r="U40" s="1170"/>
      <c r="V40" s="1170"/>
      <c r="W40" s="1170"/>
      <c r="X40" s="1170"/>
      <c r="Y40" s="1170"/>
      <c r="Z40" s="1170"/>
      <c r="AA40" s="1170"/>
      <c r="AB40" s="1170"/>
      <c r="AC40" s="1170"/>
      <c r="AD40" s="1170"/>
      <c r="AE40" s="1170"/>
      <c r="AF40" s="1170"/>
      <c r="AG40" s="1170"/>
      <c r="AH40" s="1170"/>
      <c r="AI40" s="1170"/>
      <c r="AJ40" s="1170"/>
      <c r="AK40" s="1170"/>
      <c r="AL40" s="1170"/>
      <c r="AM40" s="1170"/>
    </row>
  </sheetData>
  <mergeCells count="8">
    <mergeCell ref="T31:T32"/>
    <mergeCell ref="G31:R31"/>
    <mergeCell ref="S31:S32"/>
    <mergeCell ref="B31:B32"/>
    <mergeCell ref="C31:C32"/>
    <mergeCell ref="D31:D32"/>
    <mergeCell ref="E31:E32"/>
    <mergeCell ref="F31:F32"/>
  </mergeCells>
  <conditionalFormatting sqref="B34 D34:E34">
    <cfRule type="duplicateValues" dxfId="1" priority="2"/>
  </conditionalFormatting>
  <conditionalFormatting sqref="B38:D38">
    <cfRule type="duplicateValues" dxfId="0" priority="1"/>
  </conditionalFormatting>
  <pageMargins left="0.7" right="0.7" top="0.75" bottom="0.75" header="0.3" footer="0.3"/>
  <pageSetup orientation="portrait" r:id="rId1"/>
  <customProperties>
    <customPr name="_pios_id" r:id="rId2"/>
  </customProperties>
  <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434E62-C58B-4BB6-AB3E-1E2790DF25E7}">
  <sheetPr>
    <tabColor rgb="FF002060"/>
  </sheetPr>
  <dimension ref="A1:Q49"/>
  <sheetViews>
    <sheetView showGridLines="0" workbookViewId="0">
      <selection activeCell="F19" sqref="F19:F24"/>
    </sheetView>
  </sheetViews>
  <sheetFormatPr defaultRowHeight="13.2"/>
  <cols>
    <col min="5" max="5" width="10.109375" customWidth="1"/>
  </cols>
  <sheetData>
    <row r="1" spans="1:17">
      <c r="A1" s="1170"/>
      <c r="B1" s="1170"/>
      <c r="C1" s="1170"/>
      <c r="D1" s="1170"/>
      <c r="E1" s="1170"/>
      <c r="F1" s="1170"/>
      <c r="G1" s="1170"/>
      <c r="H1" s="1170"/>
      <c r="I1" s="1170"/>
      <c r="J1" s="1170"/>
      <c r="K1" s="1170"/>
      <c r="L1" s="1170"/>
      <c r="M1" s="1170"/>
      <c r="N1" s="1170"/>
      <c r="O1" s="1170"/>
      <c r="P1" s="1170"/>
      <c r="Q1" s="1170"/>
    </row>
    <row r="2" spans="1:17" ht="22.8">
      <c r="A2" s="1170"/>
      <c r="B2" s="1300" t="s">
        <v>5713</v>
      </c>
      <c r="C2" s="1170"/>
      <c r="D2" s="1170"/>
      <c r="E2" s="1170"/>
      <c r="F2" s="1170"/>
      <c r="G2" s="1170"/>
      <c r="H2" s="1170"/>
      <c r="I2" s="1170"/>
      <c r="J2" s="1170"/>
      <c r="K2" s="1170"/>
      <c r="L2" s="1170"/>
      <c r="M2" s="1170"/>
      <c r="N2" s="1170"/>
      <c r="O2" s="1170"/>
      <c r="P2" s="1170"/>
      <c r="Q2" s="1170"/>
    </row>
    <row r="3" spans="1:17" ht="17.399999999999999">
      <c r="A3" s="1170"/>
      <c r="B3" s="1301" t="s">
        <v>5714</v>
      </c>
      <c r="C3" s="1302"/>
      <c r="D3" s="1302"/>
      <c r="E3" s="1302"/>
      <c r="F3" s="1302"/>
      <c r="G3" s="1302"/>
      <c r="H3" s="1302"/>
      <c r="I3" s="1170"/>
      <c r="J3" s="1170"/>
      <c r="K3" s="1170"/>
      <c r="L3" s="1170"/>
      <c r="M3" s="1170"/>
      <c r="N3" s="1170"/>
      <c r="O3" s="1170"/>
      <c r="P3" s="1170"/>
      <c r="Q3" s="1170"/>
    </row>
    <row r="4" spans="1:17">
      <c r="A4" s="1170"/>
      <c r="B4" s="1170"/>
      <c r="C4" s="1170"/>
      <c r="D4" s="1170"/>
      <c r="E4" s="1170"/>
      <c r="F4" s="1170"/>
      <c r="G4" s="1170"/>
      <c r="H4" s="1170"/>
      <c r="I4" s="1170"/>
      <c r="J4" s="1170"/>
      <c r="K4" s="1170"/>
      <c r="L4" s="1170"/>
      <c r="M4" s="1170"/>
      <c r="N4" s="1170"/>
      <c r="O4" s="1170"/>
      <c r="P4" s="1170"/>
      <c r="Q4" s="1170"/>
    </row>
    <row r="5" spans="1:17">
      <c r="A5" s="1170"/>
      <c r="B5" s="1170"/>
      <c r="C5" s="1170"/>
      <c r="D5" s="1170"/>
      <c r="E5" s="1170"/>
      <c r="F5" s="1170"/>
      <c r="G5" s="1170"/>
      <c r="H5" s="1170"/>
      <c r="I5" s="1170"/>
      <c r="J5" s="1170"/>
      <c r="K5" s="1170"/>
      <c r="L5" s="1170"/>
      <c r="M5" s="1170"/>
      <c r="N5" s="1170"/>
      <c r="O5" s="1170"/>
      <c r="P5" s="1170"/>
      <c r="Q5" s="1170"/>
    </row>
    <row r="6" spans="1:17" ht="18">
      <c r="A6" s="1170"/>
      <c r="B6" s="403" t="s">
        <v>278</v>
      </c>
      <c r="C6" s="1303"/>
      <c r="D6" s="1304"/>
      <c r="E6" s="1170"/>
      <c r="F6" s="1170"/>
      <c r="G6" s="1170"/>
      <c r="H6" s="1170"/>
      <c r="I6" s="1170"/>
      <c r="J6" s="1170"/>
      <c r="K6" s="1170"/>
      <c r="L6" s="1170"/>
      <c r="M6" s="1170"/>
      <c r="N6" s="1170"/>
      <c r="O6" s="1170"/>
      <c r="P6" s="1170"/>
      <c r="Q6" s="1170"/>
    </row>
    <row r="7" spans="1:17" ht="14.4">
      <c r="A7" s="1170"/>
      <c r="B7" s="407" t="s">
        <v>5336</v>
      </c>
      <c r="C7" s="1303"/>
      <c r="D7" s="1304"/>
      <c r="E7" s="1170"/>
      <c r="F7" s="1170"/>
      <c r="G7" s="1170"/>
      <c r="H7" s="1170"/>
      <c r="I7" s="1170"/>
      <c r="J7" s="1170"/>
      <c r="K7" s="1170"/>
      <c r="L7" s="1170"/>
      <c r="M7" s="1170"/>
      <c r="N7" s="1170"/>
      <c r="O7" s="1170"/>
      <c r="P7" s="1170"/>
      <c r="Q7" s="1170"/>
    </row>
    <row r="8" spans="1:17" ht="15.6">
      <c r="A8" s="1170"/>
      <c r="B8" s="407" t="s">
        <v>5715</v>
      </c>
      <c r="C8" s="1303"/>
      <c r="D8" s="1304"/>
      <c r="E8" s="1170"/>
      <c r="F8" s="1170"/>
      <c r="G8" s="1170"/>
      <c r="H8" s="1170"/>
      <c r="I8" s="1170"/>
      <c r="J8" s="1170"/>
      <c r="K8" s="1170"/>
      <c r="L8" s="1170"/>
      <c r="M8" s="1170"/>
      <c r="N8" s="1170"/>
      <c r="O8" s="1170"/>
      <c r="P8" s="1170"/>
      <c r="Q8" s="1305"/>
    </row>
    <row r="9" spans="1:17" ht="14.4">
      <c r="A9" s="1170"/>
      <c r="B9" s="407" t="s">
        <v>5716</v>
      </c>
      <c r="C9" s="1303"/>
      <c r="D9" s="1304"/>
      <c r="E9" s="1170"/>
      <c r="F9" s="1170"/>
      <c r="G9" s="1170"/>
      <c r="H9" s="1170"/>
      <c r="I9" s="1170"/>
      <c r="J9" s="1170"/>
      <c r="K9" s="1170"/>
      <c r="L9" s="1170"/>
      <c r="M9" s="1170"/>
      <c r="N9" s="1170"/>
      <c r="O9" s="1170"/>
      <c r="P9" s="1170"/>
      <c r="Q9" s="1170"/>
    </row>
    <row r="10" spans="1:17" ht="14.4">
      <c r="A10" s="1170"/>
      <c r="B10" s="407" t="s">
        <v>5717</v>
      </c>
      <c r="C10" s="1303"/>
      <c r="D10" s="1304"/>
      <c r="E10" s="1170"/>
      <c r="F10" s="1170"/>
      <c r="G10" s="1170"/>
      <c r="H10" s="1170"/>
      <c r="I10" s="1170"/>
      <c r="J10" s="1170"/>
      <c r="K10" s="1170"/>
      <c r="L10" s="1170"/>
      <c r="M10" s="1170"/>
      <c r="N10" s="1170"/>
      <c r="O10" s="1170"/>
      <c r="P10" s="1170"/>
      <c r="Q10" s="1170"/>
    </row>
    <row r="11" spans="1:17" ht="14.4">
      <c r="A11" s="1170"/>
      <c r="B11" s="407" t="s">
        <v>5718</v>
      </c>
      <c r="C11" s="1303"/>
      <c r="D11" s="1304"/>
      <c r="E11" s="1170"/>
      <c r="F11" s="1170"/>
      <c r="G11" s="1170"/>
      <c r="H11" s="1170"/>
      <c r="I11" s="1170"/>
      <c r="J11" s="1170"/>
      <c r="K11" s="1170"/>
      <c r="L11" s="1170"/>
      <c r="M11" s="1170"/>
      <c r="N11" s="1170"/>
      <c r="O11" s="1170"/>
      <c r="P11" s="1170"/>
      <c r="Q11" s="1170"/>
    </row>
    <row r="12" spans="1:17" ht="14.4">
      <c r="A12" s="1170"/>
      <c r="B12" s="407" t="s">
        <v>5719</v>
      </c>
      <c r="C12" s="1303"/>
      <c r="D12" s="1304"/>
      <c r="E12" s="1170"/>
      <c r="F12" s="1170"/>
      <c r="G12" s="1170"/>
      <c r="H12" s="1170"/>
      <c r="I12" s="1170"/>
      <c r="J12" s="1170"/>
      <c r="K12" s="1170"/>
      <c r="L12" s="1170"/>
      <c r="M12" s="1170"/>
      <c r="N12" s="1170"/>
      <c r="O12" s="1170"/>
      <c r="P12" s="1170"/>
      <c r="Q12" s="1170"/>
    </row>
    <row r="13" spans="1:17" ht="14.4">
      <c r="A13" s="1170"/>
      <c r="B13" s="407" t="s">
        <v>5720</v>
      </c>
      <c r="C13" s="1170"/>
      <c r="D13" s="1170"/>
      <c r="E13" s="1170"/>
      <c r="F13" s="1170"/>
      <c r="G13" s="1170"/>
      <c r="H13" s="1170"/>
      <c r="I13" s="1170"/>
      <c r="J13" s="1170"/>
      <c r="K13" s="1170"/>
      <c r="L13" s="1170"/>
      <c r="M13" s="1170"/>
      <c r="N13" s="1170"/>
      <c r="O13" s="1170"/>
      <c r="P13" s="1170"/>
      <c r="Q13" s="1170"/>
    </row>
    <row r="14" spans="1:17" ht="14.4">
      <c r="A14" s="1170"/>
      <c r="B14" s="407" t="s">
        <v>5721</v>
      </c>
      <c r="C14" s="1170"/>
      <c r="D14" s="1170"/>
      <c r="E14" s="1170"/>
      <c r="F14" s="1170"/>
      <c r="G14" s="1170"/>
      <c r="H14" s="1170"/>
      <c r="I14" s="1170"/>
      <c r="J14" s="1170"/>
      <c r="K14" s="1170"/>
      <c r="L14" s="1170"/>
      <c r="M14" s="1170"/>
      <c r="N14" s="1170"/>
      <c r="O14" s="1170"/>
      <c r="P14" s="1170"/>
      <c r="Q14" s="1170"/>
    </row>
    <row r="15" spans="1:17">
      <c r="A15" s="1170"/>
      <c r="B15" s="1170"/>
      <c r="C15" s="1170"/>
      <c r="D15" s="1170"/>
      <c r="E15" s="1170"/>
      <c r="F15" s="1170"/>
      <c r="G15" s="1170"/>
      <c r="H15" s="1170"/>
      <c r="I15" s="1170"/>
      <c r="J15" s="1170"/>
      <c r="K15" s="1170"/>
      <c r="L15" s="1170"/>
      <c r="M15" s="1170"/>
      <c r="N15" s="1170"/>
      <c r="O15" s="1170"/>
      <c r="P15" s="1170"/>
      <c r="Q15" s="1170"/>
    </row>
    <row r="16" spans="1:17" ht="13.8" thickBot="1">
      <c r="A16" s="1170"/>
      <c r="B16" s="1170"/>
      <c r="C16" s="1170"/>
      <c r="D16" s="1170"/>
      <c r="E16" s="1170"/>
      <c r="F16" s="1170"/>
      <c r="G16" s="1170"/>
      <c r="H16" s="1170"/>
      <c r="I16" s="1170"/>
      <c r="J16" s="1170"/>
      <c r="K16" s="1170"/>
      <c r="L16" s="1170"/>
      <c r="M16" s="1170"/>
      <c r="N16" s="1170"/>
      <c r="O16" s="1170"/>
      <c r="P16" s="1170"/>
      <c r="Q16" s="1170"/>
    </row>
    <row r="17" spans="1:17" ht="14.4">
      <c r="A17" s="1170"/>
      <c r="B17" s="1543" t="s">
        <v>300</v>
      </c>
      <c r="C17" s="1545" t="s">
        <v>1776</v>
      </c>
      <c r="D17" s="1306" t="s">
        <v>5722</v>
      </c>
      <c r="E17" s="1547" t="s">
        <v>2069</v>
      </c>
      <c r="F17" s="1549" t="s">
        <v>2070</v>
      </c>
      <c r="G17" s="1545" t="s">
        <v>1806</v>
      </c>
      <c r="H17" s="1170"/>
      <c r="I17" s="1170"/>
      <c r="J17" s="1170"/>
      <c r="K17" s="1170"/>
      <c r="L17" s="1170"/>
      <c r="M17" s="1170"/>
      <c r="N17" s="1170"/>
      <c r="O17" s="1170"/>
      <c r="P17" s="1170"/>
      <c r="Q17" s="1170"/>
    </row>
    <row r="18" spans="1:17" ht="14.4">
      <c r="A18" s="1170"/>
      <c r="B18" s="1544"/>
      <c r="C18" s="1546"/>
      <c r="D18" s="1307" t="s">
        <v>5723</v>
      </c>
      <c r="E18" s="1548"/>
      <c r="F18" s="1550"/>
      <c r="G18" s="1548"/>
      <c r="H18" s="1170"/>
      <c r="I18" s="1170"/>
      <c r="J18" s="1170"/>
      <c r="K18" s="1170"/>
      <c r="L18" s="1170"/>
      <c r="M18" s="1170"/>
      <c r="N18" s="1170"/>
      <c r="O18" s="1170"/>
      <c r="P18" s="1170"/>
      <c r="Q18" s="1170"/>
    </row>
    <row r="19" spans="1:17" ht="14.4">
      <c r="A19" s="1170"/>
      <c r="B19" s="67" t="s">
        <v>5724</v>
      </c>
      <c r="C19" s="1287" t="s">
        <v>4096</v>
      </c>
      <c r="D19" s="1287">
        <v>7</v>
      </c>
      <c r="E19" s="401">
        <v>97916757</v>
      </c>
      <c r="F19" s="846">
        <v>272</v>
      </c>
      <c r="G19" s="401">
        <v>50</v>
      </c>
      <c r="H19" s="1170"/>
      <c r="I19" s="1170"/>
      <c r="J19" s="1170"/>
      <c r="K19" s="1170"/>
      <c r="L19" s="1170"/>
      <c r="M19" s="1170"/>
      <c r="N19" s="1170"/>
      <c r="O19" s="1170"/>
      <c r="P19" s="1170"/>
      <c r="Q19" s="1170"/>
    </row>
    <row r="20" spans="1:17" ht="14.4">
      <c r="A20" s="1170"/>
      <c r="B20" s="67" t="s">
        <v>5725</v>
      </c>
      <c r="C20" s="1287" t="s">
        <v>4096</v>
      </c>
      <c r="D20" s="1287">
        <v>7</v>
      </c>
      <c r="E20" s="401">
        <v>97916771</v>
      </c>
      <c r="F20" s="846">
        <v>217</v>
      </c>
      <c r="G20" s="401">
        <v>50</v>
      </c>
      <c r="H20" s="1170"/>
      <c r="I20" s="1170"/>
      <c r="J20" s="1170"/>
      <c r="K20" s="1170"/>
      <c r="L20" s="1170"/>
      <c r="M20" s="1170"/>
      <c r="N20" s="1170"/>
      <c r="O20" s="1170"/>
      <c r="P20" s="1170"/>
      <c r="Q20" s="1170"/>
    </row>
    <row r="21" spans="1:17" ht="14.4">
      <c r="A21" s="1170"/>
      <c r="B21" s="67" t="s">
        <v>5726</v>
      </c>
      <c r="C21" s="1287" t="s">
        <v>4096</v>
      </c>
      <c r="D21" s="1287">
        <v>7</v>
      </c>
      <c r="E21" s="401">
        <v>99812350</v>
      </c>
      <c r="F21" s="846">
        <v>590</v>
      </c>
      <c r="G21" s="401">
        <v>50</v>
      </c>
      <c r="H21" s="1170"/>
      <c r="I21" s="1170"/>
      <c r="J21" s="1170"/>
      <c r="K21" s="1170"/>
      <c r="L21" s="1170"/>
      <c r="M21" s="1170"/>
      <c r="N21" s="1170"/>
      <c r="O21" s="1170"/>
      <c r="P21" s="1170"/>
      <c r="Q21" s="1170"/>
    </row>
    <row r="22" spans="1:17" ht="14.4">
      <c r="A22" s="1170"/>
      <c r="B22" s="1308" t="s">
        <v>5727</v>
      </c>
      <c r="C22" s="1309" t="s">
        <v>4096</v>
      </c>
      <c r="D22" s="1309">
        <v>7</v>
      </c>
      <c r="E22" s="1309">
        <v>97916749</v>
      </c>
      <c r="F22" s="1310">
        <v>307</v>
      </c>
      <c r="G22" s="1309">
        <v>50</v>
      </c>
      <c r="H22" s="1170"/>
      <c r="I22" s="1170"/>
      <c r="J22" s="1170"/>
      <c r="K22" s="1170"/>
      <c r="L22" s="1170"/>
      <c r="M22" s="1170"/>
      <c r="N22" s="1170"/>
      <c r="O22" s="1170"/>
      <c r="P22" s="1170"/>
      <c r="Q22" s="1170"/>
    </row>
    <row r="23" spans="1:17" ht="14.4">
      <c r="A23" s="1170"/>
      <c r="B23" s="67" t="s">
        <v>5728</v>
      </c>
      <c r="C23" s="1287" t="s">
        <v>4096</v>
      </c>
      <c r="D23" s="1287">
        <v>7</v>
      </c>
      <c r="E23" s="401">
        <v>97916772</v>
      </c>
      <c r="F23" s="846">
        <v>254</v>
      </c>
      <c r="G23" s="401">
        <v>50</v>
      </c>
      <c r="H23" s="1170"/>
      <c r="I23" s="1170"/>
      <c r="J23" s="1170"/>
      <c r="K23" s="1170"/>
      <c r="L23" s="1170"/>
      <c r="M23" s="1170"/>
      <c r="N23" s="1170"/>
      <c r="O23" s="1170"/>
      <c r="P23" s="1170"/>
      <c r="Q23" s="1170"/>
    </row>
    <row r="24" spans="1:17" ht="14.4">
      <c r="A24" s="1170"/>
      <c r="B24" s="67" t="s">
        <v>5729</v>
      </c>
      <c r="C24" s="1287" t="s">
        <v>4096</v>
      </c>
      <c r="D24" s="1287">
        <v>7</v>
      </c>
      <c r="E24" s="401">
        <v>99831281</v>
      </c>
      <c r="F24" s="846">
        <v>680</v>
      </c>
      <c r="G24" s="401">
        <v>50</v>
      </c>
      <c r="H24" s="1170"/>
      <c r="I24" s="1170"/>
      <c r="J24" s="1170"/>
      <c r="K24" s="1170"/>
      <c r="L24" s="1170"/>
      <c r="M24" s="1170"/>
      <c r="N24" s="1170"/>
      <c r="O24" s="1170"/>
      <c r="P24" s="1170"/>
      <c r="Q24" s="1170"/>
    </row>
    <row r="25" spans="1:17">
      <c r="A25" s="1170"/>
      <c r="B25" s="1170"/>
      <c r="C25" s="1170"/>
      <c r="D25" s="1170"/>
      <c r="E25" s="1170"/>
      <c r="F25" s="1170"/>
      <c r="G25" s="1170"/>
      <c r="H25" s="1170"/>
      <c r="I25" s="1170"/>
      <c r="J25" s="1170"/>
      <c r="K25" s="1170"/>
      <c r="L25" s="1170"/>
      <c r="M25" s="1170"/>
      <c r="N25" s="1170"/>
      <c r="O25" s="1170"/>
      <c r="P25" s="1170"/>
      <c r="Q25" s="1170"/>
    </row>
    <row r="26" spans="1:17">
      <c r="A26" s="1170"/>
      <c r="B26" s="1170"/>
      <c r="C26" s="1170"/>
      <c r="D26" s="1170"/>
      <c r="E26" s="1170"/>
      <c r="F26" s="1170"/>
      <c r="G26" s="1170"/>
      <c r="H26" s="1170"/>
      <c r="I26" s="1170"/>
      <c r="J26" s="1170"/>
      <c r="K26" s="1170"/>
      <c r="L26" s="1170"/>
      <c r="M26" s="1170"/>
      <c r="N26" s="1170"/>
      <c r="O26" s="1170"/>
      <c r="P26" s="1170"/>
      <c r="Q26" s="1170"/>
    </row>
    <row r="27" spans="1:17">
      <c r="A27" s="1170"/>
      <c r="B27" s="1170"/>
      <c r="C27" s="1170"/>
      <c r="D27" s="1170"/>
      <c r="E27" s="1170"/>
      <c r="F27" s="1170"/>
      <c r="G27" s="1170"/>
      <c r="H27" s="1170"/>
      <c r="I27" s="1170"/>
      <c r="J27" s="1170"/>
      <c r="K27" s="1170"/>
      <c r="L27" s="1170"/>
      <c r="M27" s="1170"/>
      <c r="N27" s="1170"/>
      <c r="O27" s="1170"/>
      <c r="P27" s="1170"/>
      <c r="Q27" s="1170"/>
    </row>
    <row r="28" spans="1:17">
      <c r="A28" s="1170"/>
      <c r="B28" s="1170"/>
      <c r="C28" s="1170"/>
      <c r="D28" s="1170"/>
      <c r="E28" s="1170"/>
      <c r="F28" s="1170"/>
      <c r="G28" s="1170"/>
      <c r="H28" s="1170"/>
      <c r="I28" s="1170"/>
      <c r="J28" s="1170"/>
      <c r="K28" s="1170"/>
      <c r="L28" s="1170"/>
      <c r="M28" s="1170"/>
      <c r="N28" s="1170"/>
      <c r="O28" s="1170"/>
      <c r="P28" s="1170"/>
      <c r="Q28" s="1170"/>
    </row>
    <row r="29" spans="1:17">
      <c r="A29" s="1170"/>
      <c r="B29" s="1170"/>
      <c r="C29" s="1170"/>
      <c r="D29" s="1170"/>
      <c r="E29" s="1170"/>
      <c r="F29" s="1170"/>
      <c r="G29" s="1170"/>
      <c r="H29" s="1170"/>
      <c r="I29" s="1170"/>
      <c r="J29" s="1170"/>
      <c r="K29" s="1170"/>
      <c r="L29" s="1170"/>
      <c r="M29" s="1170"/>
      <c r="N29" s="1170"/>
      <c r="O29" s="1170"/>
      <c r="P29" s="1170"/>
      <c r="Q29" s="1170"/>
    </row>
    <row r="30" spans="1:17">
      <c r="A30" s="1170"/>
      <c r="B30" s="1170"/>
      <c r="C30" s="1170"/>
      <c r="D30" s="1170"/>
      <c r="E30" s="1170"/>
      <c r="F30" s="1170"/>
      <c r="G30" s="1170"/>
      <c r="H30" s="1170"/>
      <c r="I30" s="1170"/>
      <c r="J30" s="1170"/>
      <c r="K30" s="1170"/>
      <c r="L30" s="1170"/>
      <c r="M30" s="1170"/>
      <c r="N30" s="1170"/>
      <c r="O30" s="1170"/>
      <c r="P30" s="1170"/>
      <c r="Q30" s="1170"/>
    </row>
    <row r="31" spans="1:17">
      <c r="A31" s="1170"/>
      <c r="B31" s="1170"/>
      <c r="C31" s="1170"/>
      <c r="D31" s="1170"/>
      <c r="E31" s="1170"/>
      <c r="F31" s="1170"/>
      <c r="G31" s="1170"/>
      <c r="H31" s="1170"/>
      <c r="I31" s="1170"/>
      <c r="J31" s="1170"/>
      <c r="K31" s="1170"/>
      <c r="L31" s="1170"/>
      <c r="M31" s="1170"/>
      <c r="N31" s="1170"/>
      <c r="O31" s="1170"/>
      <c r="P31" s="1170"/>
      <c r="Q31" s="1170"/>
    </row>
    <row r="32" spans="1:17">
      <c r="A32" s="1170"/>
      <c r="B32" s="1170"/>
      <c r="C32" s="1170"/>
      <c r="D32" s="1170"/>
      <c r="E32" s="1170"/>
      <c r="F32" s="1170"/>
      <c r="G32" s="1170"/>
      <c r="H32" s="1170"/>
      <c r="I32" s="1170"/>
      <c r="J32" s="1170"/>
      <c r="K32" s="1170"/>
      <c r="L32" s="1170"/>
      <c r="M32" s="1170"/>
      <c r="N32" s="1170"/>
      <c r="O32" s="1170"/>
      <c r="P32" s="1170"/>
      <c r="Q32" s="1170"/>
    </row>
    <row r="33" spans="1:17">
      <c r="A33" s="1170"/>
      <c r="B33" s="1170"/>
      <c r="C33" s="1170"/>
      <c r="D33" s="1170"/>
      <c r="E33" s="1170"/>
      <c r="F33" s="1170"/>
      <c r="G33" s="1170"/>
      <c r="H33" s="1170"/>
      <c r="I33" s="1170"/>
      <c r="J33" s="1170"/>
      <c r="K33" s="1170"/>
      <c r="L33" s="1170"/>
      <c r="M33" s="1170"/>
      <c r="N33" s="1170"/>
      <c r="O33" s="1170"/>
      <c r="P33" s="1170"/>
      <c r="Q33" s="1170"/>
    </row>
    <row r="34" spans="1:17">
      <c r="A34" s="1170"/>
      <c r="B34" s="1170"/>
      <c r="C34" s="1170"/>
      <c r="D34" s="1170"/>
      <c r="E34" s="1170"/>
      <c r="F34" s="1170"/>
      <c r="G34" s="1170"/>
      <c r="H34" s="1170"/>
      <c r="I34" s="1170"/>
      <c r="J34" s="1170"/>
      <c r="K34" s="1170"/>
      <c r="L34" s="1170"/>
      <c r="M34" s="1170"/>
      <c r="N34" s="1170"/>
      <c r="O34" s="1170"/>
      <c r="P34" s="1170"/>
      <c r="Q34" s="1170"/>
    </row>
    <row r="35" spans="1:17">
      <c r="A35" s="1170"/>
      <c r="B35" s="1170"/>
      <c r="C35" s="1170"/>
      <c r="D35" s="1170"/>
      <c r="E35" s="1170"/>
      <c r="F35" s="1170"/>
      <c r="G35" s="1170"/>
      <c r="H35" s="1170"/>
      <c r="I35" s="1170"/>
      <c r="J35" s="1170"/>
      <c r="K35" s="1170"/>
      <c r="L35" s="1170"/>
      <c r="M35" s="1170"/>
      <c r="N35" s="1170"/>
      <c r="O35" s="1170"/>
      <c r="P35" s="1170"/>
      <c r="Q35" s="1170"/>
    </row>
    <row r="36" spans="1:17">
      <c r="A36" s="1170"/>
      <c r="B36" s="1170"/>
      <c r="C36" s="1170"/>
      <c r="D36" s="1170"/>
      <c r="E36" s="1170"/>
      <c r="F36" s="1170"/>
      <c r="G36" s="1170"/>
      <c r="H36" s="1170"/>
      <c r="I36" s="1170"/>
      <c r="J36" s="1170"/>
      <c r="K36" s="1170"/>
      <c r="L36" s="1170"/>
      <c r="M36" s="1170"/>
      <c r="N36" s="1170"/>
      <c r="O36" s="1170"/>
      <c r="P36" s="1170"/>
      <c r="Q36" s="1170"/>
    </row>
    <row r="37" spans="1:17">
      <c r="A37" s="1170"/>
      <c r="B37" s="1170"/>
      <c r="C37" s="1170"/>
      <c r="D37" s="1170"/>
      <c r="E37" s="1170"/>
      <c r="F37" s="1170"/>
      <c r="G37" s="1170"/>
      <c r="H37" s="1170"/>
      <c r="I37" s="1170"/>
      <c r="J37" s="1170"/>
      <c r="K37" s="1170"/>
      <c r="L37" s="1170"/>
      <c r="M37" s="1170"/>
      <c r="N37" s="1170"/>
      <c r="O37" s="1170"/>
      <c r="P37" s="1170"/>
      <c r="Q37" s="1170"/>
    </row>
    <row r="38" spans="1:17">
      <c r="A38" s="1170"/>
      <c r="B38" s="1170"/>
      <c r="C38" s="1170"/>
      <c r="D38" s="1170"/>
      <c r="E38" s="1170"/>
      <c r="F38" s="1170"/>
      <c r="G38" s="1170"/>
      <c r="H38" s="1170"/>
      <c r="I38" s="1170"/>
      <c r="J38" s="1170"/>
      <c r="K38" s="1170"/>
      <c r="L38" s="1170"/>
      <c r="M38" s="1170"/>
      <c r="N38" s="1170"/>
      <c r="O38" s="1170"/>
      <c r="P38" s="1170"/>
      <c r="Q38" s="1170"/>
    </row>
    <row r="39" spans="1:17">
      <c r="A39" s="1170"/>
      <c r="B39" s="1170"/>
      <c r="C39" s="1170"/>
      <c r="D39" s="1170"/>
      <c r="E39" s="1170"/>
      <c r="F39" s="1170"/>
      <c r="G39" s="1170"/>
      <c r="H39" s="1170"/>
      <c r="I39" s="1170"/>
      <c r="J39" s="1170"/>
      <c r="K39" s="1170"/>
      <c r="L39" s="1170"/>
      <c r="M39" s="1170"/>
      <c r="N39" s="1170"/>
      <c r="O39" s="1170"/>
      <c r="P39" s="1170"/>
      <c r="Q39" s="1170"/>
    </row>
    <row r="40" spans="1:17">
      <c r="A40" s="1170"/>
      <c r="B40" s="1170"/>
      <c r="C40" s="1170"/>
      <c r="D40" s="1170"/>
      <c r="E40" s="1170"/>
      <c r="F40" s="1170"/>
      <c r="G40" s="1170"/>
      <c r="H40" s="1170"/>
      <c r="I40" s="1170"/>
      <c r="J40" s="1170"/>
      <c r="K40" s="1170"/>
      <c r="L40" s="1170"/>
      <c r="M40" s="1170"/>
      <c r="N40" s="1170"/>
      <c r="O40" s="1170"/>
      <c r="P40" s="1170"/>
      <c r="Q40" s="1170"/>
    </row>
    <row r="41" spans="1:17">
      <c r="A41" s="1170"/>
      <c r="B41" s="1170"/>
      <c r="C41" s="1170"/>
      <c r="D41" s="1170"/>
      <c r="E41" s="1170"/>
      <c r="F41" s="1170"/>
      <c r="G41" s="1170"/>
      <c r="H41" s="1170"/>
      <c r="I41" s="1170"/>
      <c r="J41" s="1170"/>
      <c r="K41" s="1170"/>
      <c r="L41" s="1170"/>
      <c r="M41" s="1170"/>
      <c r="N41" s="1170"/>
      <c r="O41" s="1170"/>
      <c r="P41" s="1170"/>
      <c r="Q41" s="1170"/>
    </row>
    <row r="42" spans="1:17">
      <c r="A42" s="1170"/>
      <c r="B42" s="1170"/>
      <c r="C42" s="1170"/>
      <c r="D42" s="1170"/>
      <c r="E42" s="1170"/>
      <c r="F42" s="1170"/>
      <c r="G42" s="1170"/>
      <c r="H42" s="1170"/>
      <c r="I42" s="1170"/>
      <c r="J42" s="1170"/>
      <c r="K42" s="1170"/>
      <c r="L42" s="1170"/>
      <c r="M42" s="1170"/>
      <c r="N42" s="1170"/>
      <c r="O42" s="1170"/>
      <c r="P42" s="1170"/>
      <c r="Q42" s="1170"/>
    </row>
    <row r="43" spans="1:17">
      <c r="A43" s="1170"/>
      <c r="B43" s="1170"/>
      <c r="C43" s="1170"/>
      <c r="D43" s="1170"/>
      <c r="E43" s="1170"/>
      <c r="F43" s="1170"/>
      <c r="G43" s="1170"/>
      <c r="H43" s="1170"/>
      <c r="I43" s="1170"/>
      <c r="J43" s="1170"/>
      <c r="K43" s="1170"/>
      <c r="L43" s="1170"/>
      <c r="M43" s="1170"/>
      <c r="N43" s="1170"/>
      <c r="O43" s="1170"/>
      <c r="P43" s="1170"/>
      <c r="Q43" s="1170"/>
    </row>
    <row r="44" spans="1:17">
      <c r="A44" s="1170"/>
      <c r="B44" s="1170"/>
      <c r="C44" s="1170"/>
      <c r="D44" s="1170"/>
      <c r="E44" s="1170"/>
      <c r="F44" s="1170"/>
      <c r="G44" s="1170"/>
      <c r="H44" s="1170"/>
      <c r="I44" s="1170"/>
      <c r="J44" s="1170"/>
      <c r="K44" s="1170"/>
      <c r="L44" s="1170"/>
      <c r="M44" s="1170"/>
      <c r="N44" s="1170"/>
      <c r="O44" s="1170"/>
      <c r="P44" s="1170"/>
      <c r="Q44" s="1170"/>
    </row>
    <row r="45" spans="1:17">
      <c r="A45" s="1170"/>
      <c r="B45" s="1170"/>
      <c r="C45" s="1170"/>
      <c r="D45" s="1170"/>
      <c r="E45" s="1170"/>
      <c r="F45" s="1170"/>
      <c r="G45" s="1170"/>
      <c r="H45" s="1170"/>
      <c r="I45" s="1170"/>
      <c r="J45" s="1170"/>
      <c r="K45" s="1170"/>
      <c r="L45" s="1170"/>
      <c r="M45" s="1170"/>
      <c r="N45" s="1170"/>
      <c r="O45" s="1170"/>
      <c r="P45" s="1170"/>
      <c r="Q45" s="1170"/>
    </row>
    <row r="46" spans="1:17">
      <c r="A46" s="1170"/>
      <c r="B46" s="1170"/>
      <c r="C46" s="1170"/>
      <c r="D46" s="1170"/>
      <c r="E46" s="1170"/>
      <c r="F46" s="1170"/>
      <c r="G46" s="1170"/>
      <c r="H46" s="1170"/>
      <c r="I46" s="1170"/>
      <c r="J46" s="1170"/>
      <c r="K46" s="1170"/>
      <c r="L46" s="1170"/>
      <c r="M46" s="1170"/>
      <c r="N46" s="1170"/>
      <c r="O46" s="1170"/>
      <c r="P46" s="1170"/>
      <c r="Q46" s="1170"/>
    </row>
    <row r="47" spans="1:17">
      <c r="A47" s="1170"/>
      <c r="B47" s="1170"/>
      <c r="C47" s="1170"/>
      <c r="D47" s="1170"/>
      <c r="E47" s="1170"/>
      <c r="F47" s="1170"/>
      <c r="G47" s="1170"/>
      <c r="H47" s="1170"/>
      <c r="I47" s="1170"/>
      <c r="J47" s="1170"/>
      <c r="K47" s="1170"/>
      <c r="L47" s="1170"/>
      <c r="M47" s="1170"/>
      <c r="N47" s="1170"/>
      <c r="O47" s="1170"/>
      <c r="P47" s="1170"/>
      <c r="Q47" s="1170"/>
    </row>
    <row r="48" spans="1:17">
      <c r="A48" s="1170"/>
      <c r="B48" s="1170"/>
      <c r="C48" s="1170"/>
      <c r="D48" s="1170"/>
      <c r="E48" s="1170"/>
      <c r="F48" s="1170"/>
      <c r="G48" s="1170"/>
      <c r="H48" s="1170"/>
      <c r="I48" s="1170"/>
      <c r="J48" s="1170"/>
      <c r="K48" s="1170"/>
      <c r="L48" s="1170"/>
      <c r="M48" s="1170"/>
      <c r="N48" s="1170"/>
      <c r="O48" s="1170"/>
      <c r="P48" s="1170"/>
      <c r="Q48" s="1170"/>
    </row>
    <row r="49" spans="1:17">
      <c r="A49" s="1170"/>
      <c r="B49" s="1170"/>
      <c r="C49" s="1170"/>
      <c r="D49" s="1170"/>
      <c r="E49" s="1170"/>
      <c r="F49" s="1170"/>
      <c r="G49" s="1170"/>
      <c r="H49" s="1170"/>
      <c r="I49" s="1170"/>
      <c r="J49" s="1170"/>
      <c r="K49" s="1170"/>
      <c r="L49" s="1170"/>
      <c r="M49" s="1170"/>
      <c r="N49" s="1170"/>
      <c r="O49" s="1170"/>
      <c r="P49" s="1170"/>
      <c r="Q49" s="1170"/>
    </row>
  </sheetData>
  <mergeCells count="5">
    <mergeCell ref="B17:B18"/>
    <mergeCell ref="C17:C18"/>
    <mergeCell ref="E17:E18"/>
    <mergeCell ref="F17:F18"/>
    <mergeCell ref="G17:G18"/>
  </mergeCells>
  <pageMargins left="0.7" right="0.7" top="0.75" bottom="0.75" header="0.3" footer="0.3"/>
  <customProperties>
    <customPr name="_pios_id" r:id="rId1"/>
  </customPropertie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903E19-F09B-4D8B-AFDC-24316582B8F5}">
  <sheetPr>
    <tabColor rgb="FF002060"/>
  </sheetPr>
  <dimension ref="A1:R59"/>
  <sheetViews>
    <sheetView showGridLines="0" workbookViewId="0">
      <selection activeCell="C33" sqref="C33:C42"/>
    </sheetView>
  </sheetViews>
  <sheetFormatPr defaultRowHeight="13.2"/>
  <cols>
    <col min="1" max="1" width="22.109375" customWidth="1"/>
    <col min="2" max="2" width="25.6640625" customWidth="1"/>
    <col min="3" max="3" width="14.33203125" customWidth="1"/>
    <col min="4" max="4" width="17.6640625" customWidth="1"/>
    <col min="6" max="6" width="10.109375" bestFit="1" customWidth="1"/>
  </cols>
  <sheetData>
    <row r="1" spans="1:18" ht="21">
      <c r="A1" s="1555" t="s">
        <v>5643</v>
      </c>
      <c r="B1" s="1555"/>
      <c r="C1" s="1555"/>
      <c r="D1" s="1555"/>
      <c r="E1" s="1555"/>
      <c r="F1" s="1555"/>
      <c r="G1" s="1251"/>
      <c r="H1" s="1204"/>
      <c r="I1" s="1204"/>
      <c r="O1" s="1204"/>
      <c r="P1" s="1204"/>
      <c r="Q1" s="1204"/>
      <c r="R1" s="1204"/>
    </row>
    <row r="2" spans="1:18" ht="14.4">
      <c r="A2" s="1204"/>
      <c r="B2" s="1204"/>
      <c r="C2" s="1204"/>
      <c r="D2" s="1204"/>
      <c r="E2" s="1204"/>
      <c r="F2" s="1204"/>
      <c r="G2" s="1204"/>
      <c r="H2" s="1204"/>
      <c r="I2" s="1204"/>
      <c r="J2" s="1204"/>
      <c r="K2" s="1204"/>
      <c r="L2" s="1204"/>
      <c r="M2" s="1204"/>
      <c r="N2" s="1204"/>
      <c r="O2" s="1204"/>
      <c r="P2" s="1204"/>
      <c r="Q2" s="1204"/>
      <c r="R2" s="1204"/>
    </row>
    <row r="3" spans="1:18" ht="18">
      <c r="A3" s="1203" t="s">
        <v>5596</v>
      </c>
      <c r="B3" s="1203"/>
      <c r="C3" s="1203"/>
      <c r="D3" s="1203"/>
      <c r="E3" s="1203"/>
      <c r="F3" s="1204"/>
      <c r="G3" s="1204"/>
      <c r="H3" s="1204"/>
      <c r="I3" s="1204"/>
      <c r="J3" s="1204"/>
      <c r="K3" s="1204"/>
      <c r="L3" s="1204"/>
      <c r="M3" s="1204"/>
      <c r="N3" s="1204"/>
      <c r="O3" s="1204"/>
      <c r="P3" s="1204"/>
      <c r="Q3" s="1204"/>
      <c r="R3" s="1204"/>
    </row>
    <row r="4" spans="1:18" ht="14.4">
      <c r="A4" s="1204"/>
      <c r="B4" s="1204"/>
      <c r="C4" s="1204"/>
      <c r="D4" s="1204"/>
      <c r="E4" s="1204"/>
      <c r="F4" s="1204"/>
      <c r="G4" s="1204"/>
      <c r="H4" s="1204"/>
      <c r="I4" s="1204"/>
      <c r="J4" s="1204"/>
      <c r="K4" s="1204"/>
      <c r="L4" s="1204"/>
      <c r="M4" s="1204"/>
      <c r="N4" s="1204"/>
      <c r="O4" s="1204"/>
      <c r="P4" s="1204"/>
      <c r="Q4" s="1204"/>
      <c r="R4" s="1204"/>
    </row>
    <row r="5" spans="1:18" ht="14.4">
      <c r="A5" s="1205" t="s">
        <v>5597</v>
      </c>
      <c r="B5" s="1206"/>
      <c r="C5" s="1206"/>
      <c r="D5" s="1206"/>
      <c r="E5" s="1206"/>
      <c r="F5" s="1206"/>
      <c r="G5" s="1206"/>
      <c r="H5" s="1206"/>
      <c r="I5" s="1206"/>
      <c r="J5" s="1206"/>
      <c r="K5" s="1206"/>
      <c r="L5" s="1206"/>
      <c r="M5" s="1206"/>
      <c r="N5" s="1206"/>
      <c r="O5" s="1206"/>
      <c r="P5" s="1206"/>
      <c r="Q5" s="1204"/>
      <c r="R5" s="1204"/>
    </row>
    <row r="6" spans="1:18" ht="14.4">
      <c r="A6" s="1205" t="s">
        <v>5598</v>
      </c>
      <c r="B6" s="1206"/>
      <c r="C6" s="1206"/>
      <c r="D6" s="1206"/>
      <c r="E6" s="1206"/>
      <c r="F6" s="1206"/>
      <c r="G6" s="1206"/>
      <c r="H6" s="1206"/>
      <c r="I6" s="1206"/>
      <c r="J6" s="1206"/>
      <c r="K6" s="1206"/>
      <c r="L6" s="1206"/>
      <c r="M6" s="1206"/>
      <c r="N6" s="1206"/>
      <c r="O6" s="1206"/>
      <c r="P6" s="1206"/>
      <c r="Q6" s="1204"/>
      <c r="R6" s="1204"/>
    </row>
    <row r="7" spans="1:18" ht="14.4">
      <c r="A7" s="1205" t="s">
        <v>5599</v>
      </c>
      <c r="B7" s="1206"/>
      <c r="C7" s="1206"/>
      <c r="D7" s="1206"/>
      <c r="E7" s="1206"/>
      <c r="F7" s="1206"/>
      <c r="G7" s="1206"/>
      <c r="H7" s="1206"/>
      <c r="I7" s="1206"/>
      <c r="J7" s="1206"/>
      <c r="K7" s="1206"/>
      <c r="L7" s="1206"/>
      <c r="M7" s="1206"/>
      <c r="N7" s="1206"/>
      <c r="O7" s="1206"/>
      <c r="P7" s="1206"/>
      <c r="Q7" s="1204"/>
      <c r="R7" s="1204"/>
    </row>
    <row r="8" spans="1:18" ht="14.4">
      <c r="A8" s="1206" t="s">
        <v>5600</v>
      </c>
      <c r="B8" s="1206"/>
      <c r="C8" s="1206"/>
      <c r="D8" s="1206"/>
      <c r="E8" s="1206"/>
      <c r="F8" s="1206"/>
      <c r="G8" s="1206"/>
      <c r="H8" s="1206"/>
      <c r="I8" s="1206"/>
      <c r="J8" s="1206"/>
      <c r="K8" s="1206"/>
      <c r="L8" s="1206"/>
      <c r="M8" s="1206"/>
      <c r="N8" s="1206"/>
      <c r="O8" s="1206"/>
      <c r="P8" s="1206"/>
      <c r="Q8" s="1204"/>
      <c r="R8" s="1204"/>
    </row>
    <row r="9" spans="1:18" ht="14.4">
      <c r="A9" s="1206" t="s">
        <v>5601</v>
      </c>
      <c r="B9" s="1206"/>
      <c r="C9" s="1206"/>
      <c r="D9" s="1206"/>
      <c r="E9" s="1206"/>
      <c r="F9" s="1206"/>
      <c r="G9" s="1206"/>
      <c r="H9" s="1206"/>
      <c r="I9" s="1206"/>
      <c r="J9" s="1206"/>
      <c r="K9" s="1206"/>
      <c r="L9" s="1206"/>
      <c r="M9" s="1206"/>
      <c r="N9" s="1206"/>
      <c r="O9" s="1206"/>
      <c r="P9" s="1206"/>
      <c r="Q9" s="1204"/>
      <c r="R9" s="1204"/>
    </row>
    <row r="10" spans="1:18" ht="14.4">
      <c r="A10" s="1204" t="s">
        <v>5602</v>
      </c>
      <c r="B10" s="1204"/>
      <c r="C10" s="1204"/>
      <c r="D10" s="1204"/>
      <c r="E10" s="1204"/>
      <c r="F10" s="1204"/>
      <c r="G10" s="1204"/>
      <c r="H10" s="1204"/>
      <c r="I10" s="1204"/>
      <c r="J10" s="1204"/>
      <c r="K10" s="1204"/>
      <c r="L10" s="1204"/>
      <c r="M10" s="1204"/>
      <c r="N10" s="1204"/>
      <c r="O10" s="1204"/>
      <c r="P10" s="1204"/>
      <c r="Q10" s="1204"/>
      <c r="R10" s="1204"/>
    </row>
    <row r="11" spans="1:18" ht="14.4">
      <c r="A11" s="1204" t="s">
        <v>5603</v>
      </c>
      <c r="B11" s="1204"/>
      <c r="C11" s="1204"/>
      <c r="D11" s="1204"/>
      <c r="E11" s="1204"/>
      <c r="F11" s="1204"/>
      <c r="G11" s="1204"/>
      <c r="H11" s="1204"/>
      <c r="I11" s="1204"/>
      <c r="J11" s="1204"/>
      <c r="K11" s="1204"/>
      <c r="L11" s="1204"/>
      <c r="M11" s="1204"/>
      <c r="N11" s="1204"/>
      <c r="O11" s="1204"/>
      <c r="P11" s="1204"/>
      <c r="Q11" s="1204"/>
      <c r="R11" s="1204"/>
    </row>
    <row r="12" spans="1:18" ht="14.4">
      <c r="A12" s="1205" t="s">
        <v>5604</v>
      </c>
      <c r="B12" s="1206"/>
      <c r="C12" s="1206"/>
      <c r="D12" s="1206"/>
      <c r="E12" s="1206"/>
      <c r="F12" s="1206"/>
      <c r="G12" s="1206"/>
      <c r="H12" s="1206"/>
      <c r="I12" s="1206"/>
      <c r="J12" s="1206"/>
      <c r="K12" s="1206"/>
      <c r="L12" s="1206"/>
      <c r="M12" s="1204"/>
      <c r="N12" s="1204"/>
      <c r="O12" s="1204"/>
      <c r="P12" s="1204"/>
      <c r="Q12" s="1204"/>
      <c r="R12" s="1204"/>
    </row>
    <row r="13" spans="1:18" ht="14.4">
      <c r="A13" s="1205"/>
      <c r="B13" s="1206"/>
      <c r="C13" s="1206"/>
      <c r="D13" s="1206"/>
      <c r="E13" s="1206"/>
      <c r="F13" s="1206"/>
      <c r="G13" s="1206"/>
      <c r="H13" s="1206"/>
      <c r="I13" s="1206"/>
      <c r="J13" s="1206"/>
      <c r="K13" s="1206"/>
      <c r="L13" s="1206"/>
      <c r="M13" s="1204"/>
      <c r="N13" s="1204"/>
      <c r="O13" s="1204"/>
      <c r="P13" s="1204"/>
      <c r="Q13" s="1204"/>
      <c r="R13" s="1204"/>
    </row>
    <row r="14" spans="1:18" ht="14.4">
      <c r="A14" s="1207" t="s">
        <v>5605</v>
      </c>
      <c r="B14" s="1208"/>
      <c r="C14" s="1208"/>
      <c r="D14" s="1208"/>
      <c r="E14" s="1208"/>
      <c r="F14" s="1208"/>
      <c r="G14" s="1208"/>
      <c r="H14" s="1208"/>
      <c r="I14" s="1204"/>
      <c r="J14" s="1204"/>
      <c r="K14" s="1204"/>
      <c r="L14" s="1204"/>
      <c r="M14" s="1204"/>
      <c r="N14" s="1204"/>
      <c r="O14" s="1204"/>
      <c r="P14" s="1204"/>
      <c r="Q14" s="1204"/>
      <c r="R14" s="1204"/>
    </row>
    <row r="15" spans="1:18" ht="14.4">
      <c r="A15" s="1207"/>
      <c r="B15" s="1208"/>
      <c r="C15" s="1208"/>
      <c r="D15" s="1208"/>
      <c r="E15" s="1208"/>
      <c r="F15" s="1208"/>
      <c r="G15" s="1208"/>
      <c r="H15" s="1208"/>
      <c r="I15" s="1204"/>
      <c r="J15" s="1204"/>
      <c r="K15" s="1204"/>
      <c r="L15" s="1204"/>
      <c r="M15" s="1204"/>
      <c r="N15" s="1204"/>
      <c r="O15" s="1204"/>
      <c r="P15" s="1204"/>
      <c r="Q15" s="1204"/>
      <c r="R15" s="1204"/>
    </row>
    <row r="16" spans="1:18" ht="14.4">
      <c r="A16" s="1208" t="s">
        <v>5606</v>
      </c>
      <c r="B16" s="1208"/>
      <c r="C16" s="1208"/>
      <c r="D16" s="1208"/>
      <c r="E16" s="1208"/>
      <c r="F16" s="1208"/>
      <c r="G16" s="1208"/>
      <c r="H16" s="1208"/>
      <c r="I16" s="1208"/>
      <c r="J16" s="1208"/>
      <c r="K16" s="1208"/>
      <c r="L16" s="1208"/>
      <c r="M16" s="1204"/>
      <c r="N16" s="1204"/>
      <c r="O16" s="1204"/>
      <c r="P16" s="1204"/>
      <c r="Q16" s="1204"/>
      <c r="R16" s="1204"/>
    </row>
    <row r="17" spans="1:18" ht="14.4">
      <c r="A17" s="1208" t="s">
        <v>5607</v>
      </c>
      <c r="B17" s="1208"/>
      <c r="C17" s="1208"/>
      <c r="D17" s="1208"/>
      <c r="E17" s="1208"/>
      <c r="F17" s="1208"/>
      <c r="G17" s="1208"/>
      <c r="H17" s="1208"/>
      <c r="I17" s="1208"/>
      <c r="J17" s="1208"/>
      <c r="K17" s="1208"/>
      <c r="L17" s="1208"/>
      <c r="M17" s="1204"/>
      <c r="N17" s="1204"/>
      <c r="O17" s="1204"/>
      <c r="P17" s="1204"/>
      <c r="Q17" s="1204"/>
      <c r="R17" s="1204"/>
    </row>
    <row r="18" spans="1:18" ht="14.4">
      <c r="A18" s="1208" t="s">
        <v>5608</v>
      </c>
      <c r="B18" s="1208"/>
      <c r="C18" s="1208"/>
      <c r="D18" s="1208"/>
      <c r="E18" s="1208"/>
      <c r="F18" s="1208"/>
      <c r="G18" s="1208"/>
      <c r="H18" s="1208"/>
      <c r="I18" s="1208"/>
      <c r="J18" s="1208"/>
      <c r="K18" s="1208"/>
      <c r="L18" s="1208"/>
      <c r="M18" s="1204"/>
      <c r="N18" s="1204"/>
      <c r="O18" s="1204"/>
      <c r="P18" s="1204"/>
      <c r="Q18" s="1204"/>
      <c r="R18" s="1204"/>
    </row>
    <row r="19" spans="1:18" ht="14.4">
      <c r="A19" s="1208" t="s">
        <v>5609</v>
      </c>
      <c r="B19" s="1208"/>
      <c r="C19" s="1208"/>
      <c r="D19" s="1208"/>
      <c r="E19" s="1208"/>
      <c r="F19" s="1208"/>
      <c r="G19" s="1208"/>
      <c r="H19" s="1208"/>
      <c r="I19" s="1208"/>
      <c r="J19" s="1208"/>
      <c r="K19" s="1208"/>
      <c r="L19" s="1208"/>
      <c r="M19" s="1204"/>
      <c r="N19" s="1204"/>
      <c r="O19" s="1204"/>
      <c r="P19" s="1204"/>
      <c r="Q19" s="1204"/>
      <c r="R19" s="1204"/>
    </row>
    <row r="20" spans="1:18" ht="14.4">
      <c r="A20" s="1208" t="s">
        <v>5610</v>
      </c>
      <c r="B20" s="1208"/>
      <c r="C20" s="1208"/>
      <c r="D20" s="1208"/>
      <c r="E20" s="1208"/>
      <c r="F20" s="1208"/>
      <c r="G20" s="1208"/>
      <c r="H20" s="1208"/>
      <c r="I20" s="1208"/>
      <c r="J20" s="1208"/>
      <c r="K20" s="1208"/>
      <c r="L20" s="1208"/>
      <c r="M20" s="1204"/>
      <c r="N20" s="1204"/>
      <c r="O20" s="1204"/>
      <c r="P20" s="1204"/>
      <c r="Q20" s="1204"/>
      <c r="R20" s="1204"/>
    </row>
    <row r="21" spans="1:18" ht="14.4">
      <c r="A21" s="1209"/>
      <c r="B21" s="1208"/>
      <c r="C21" s="1208"/>
      <c r="D21" s="1208"/>
      <c r="E21" s="1208"/>
      <c r="F21" s="1208"/>
      <c r="G21" s="1208"/>
      <c r="H21" s="1208"/>
      <c r="I21" s="1208"/>
      <c r="J21" s="1208"/>
      <c r="K21" s="1208"/>
      <c r="L21" s="1208"/>
      <c r="M21" s="1204"/>
      <c r="N21" s="1204"/>
      <c r="O21" s="1204"/>
      <c r="P21" s="1204"/>
      <c r="Q21" s="1204"/>
      <c r="R21" s="1204"/>
    </row>
    <row r="22" spans="1:18" ht="14.4">
      <c r="A22" s="1210" t="s">
        <v>5611</v>
      </c>
      <c r="B22" s="1211"/>
      <c r="C22" s="1211"/>
      <c r="D22" s="1211"/>
      <c r="E22" s="1211"/>
      <c r="F22" s="1211"/>
      <c r="G22" s="1211"/>
      <c r="H22" s="1212"/>
      <c r="I22" s="1212"/>
      <c r="J22" s="1212"/>
      <c r="K22" s="1212"/>
      <c r="L22" s="1212"/>
      <c r="M22" s="1212"/>
      <c r="N22" s="1212"/>
      <c r="O22" s="1212"/>
      <c r="P22" s="1212"/>
      <c r="Q22" s="1204"/>
      <c r="R22" s="1204"/>
    </row>
    <row r="23" spans="1:18" ht="14.4">
      <c r="A23" s="1210" t="s">
        <v>5612</v>
      </c>
      <c r="B23" s="1212"/>
      <c r="C23" s="1212"/>
      <c r="D23" s="1212"/>
      <c r="E23" s="1212"/>
      <c r="F23" s="1212"/>
      <c r="G23" s="1212"/>
      <c r="H23" s="1212"/>
      <c r="I23" s="1212"/>
      <c r="J23" s="1212"/>
      <c r="K23" s="1212"/>
      <c r="L23" s="1212"/>
      <c r="M23" s="1212"/>
      <c r="N23" s="1212"/>
      <c r="O23" s="1212"/>
      <c r="P23" s="1212"/>
      <c r="Q23" s="1204"/>
      <c r="R23" s="1204"/>
    </row>
    <row r="24" spans="1:18" ht="14.4">
      <c r="A24" s="1210" t="s">
        <v>5613</v>
      </c>
      <c r="B24" s="1211"/>
      <c r="C24" s="1211"/>
      <c r="D24" s="1211"/>
      <c r="E24" s="1211"/>
      <c r="F24" s="1212"/>
      <c r="G24" s="1212"/>
      <c r="H24" s="1212"/>
      <c r="I24" s="1212"/>
      <c r="J24" s="1212"/>
      <c r="K24" s="1212"/>
      <c r="L24" s="1212"/>
      <c r="M24" s="1212"/>
      <c r="N24" s="1212"/>
      <c r="O24" s="1212"/>
      <c r="P24" s="1212"/>
      <c r="Q24" s="1204"/>
      <c r="R24" s="1204"/>
    </row>
    <row r="25" spans="1:18" ht="14.4">
      <c r="A25" s="1205"/>
      <c r="B25" s="1206"/>
      <c r="C25" s="1206"/>
      <c r="D25" s="1206"/>
      <c r="E25" s="1206"/>
      <c r="F25" s="1206"/>
      <c r="G25" s="1206"/>
      <c r="H25" s="1206"/>
      <c r="I25" s="1206"/>
      <c r="J25" s="1206"/>
      <c r="K25" s="1206"/>
      <c r="L25" s="1206"/>
      <c r="M25" s="1206"/>
      <c r="N25" s="1206"/>
      <c r="O25" s="1206"/>
      <c r="P25" s="1206"/>
      <c r="Q25" s="1204"/>
      <c r="R25" s="1204"/>
    </row>
    <row r="26" spans="1:18" ht="14.4">
      <c r="A26" s="1213" t="s">
        <v>5614</v>
      </c>
      <c r="B26" s="1214"/>
      <c r="C26" s="1214"/>
      <c r="D26" s="1214"/>
      <c r="E26" s="1214"/>
      <c r="F26" s="1214"/>
      <c r="G26" s="1214"/>
      <c r="H26" s="1214"/>
      <c r="I26" s="1214" t="s">
        <v>5615</v>
      </c>
      <c r="J26" s="1214"/>
      <c r="K26" s="1214"/>
      <c r="L26" s="1214"/>
      <c r="M26" s="1214"/>
      <c r="N26" s="1206"/>
      <c r="O26" s="1206"/>
      <c r="P26" s="1206"/>
      <c r="Q26" s="1204"/>
      <c r="R26" s="1204"/>
    </row>
    <row r="27" spans="1:18" ht="14.4">
      <c r="A27" s="1213" t="s">
        <v>5616</v>
      </c>
      <c r="B27" s="1214"/>
      <c r="C27" s="1214"/>
      <c r="D27" s="1214"/>
      <c r="E27" s="1214"/>
      <c r="F27" s="1214"/>
      <c r="G27" s="1214"/>
      <c r="H27" s="1214"/>
      <c r="I27" s="1214" t="s">
        <v>5617</v>
      </c>
      <c r="J27" s="1214"/>
      <c r="K27" s="1214"/>
      <c r="L27" s="1214"/>
      <c r="M27" s="1214"/>
      <c r="N27" s="1206"/>
      <c r="O27" s="1206"/>
      <c r="P27" s="1206"/>
      <c r="Q27" s="1204"/>
      <c r="R27" s="1204"/>
    </row>
    <row r="28" spans="1:18" ht="14.4">
      <c r="A28" s="1213" t="s">
        <v>5618</v>
      </c>
      <c r="B28" s="1214"/>
      <c r="C28" s="1214"/>
      <c r="D28" s="1214"/>
      <c r="E28" s="1214"/>
      <c r="F28" s="1214"/>
      <c r="G28" s="1214"/>
      <c r="H28" s="1214"/>
      <c r="I28" s="1214" t="s">
        <v>5619</v>
      </c>
      <c r="J28" s="1214"/>
      <c r="K28" s="1214"/>
      <c r="L28" s="1214"/>
      <c r="M28" s="1214"/>
      <c r="N28" s="1206"/>
      <c r="O28" s="1206"/>
      <c r="P28" s="1206"/>
      <c r="Q28" s="1204"/>
      <c r="R28" s="1204"/>
    </row>
    <row r="29" spans="1:18" ht="14.4">
      <c r="A29" s="1213" t="s">
        <v>5620</v>
      </c>
      <c r="B29" s="1206"/>
      <c r="C29" s="1206"/>
      <c r="D29" s="1206"/>
      <c r="E29" s="1206"/>
      <c r="F29" s="1206"/>
      <c r="G29" s="1206"/>
      <c r="H29" s="1206"/>
      <c r="I29" s="1206"/>
      <c r="J29" s="1206"/>
      <c r="K29" s="1206"/>
      <c r="L29" s="1206"/>
      <c r="M29" s="1206"/>
      <c r="N29" s="1206"/>
      <c r="O29" s="1206"/>
      <c r="P29" s="1206"/>
      <c r="Q29" s="1204"/>
      <c r="R29" s="1204"/>
    </row>
    <row r="30" spans="1:18" ht="15" thickBot="1">
      <c r="A30" s="1205"/>
      <c r="B30" s="1206"/>
      <c r="C30" s="1206"/>
      <c r="D30" s="1206"/>
      <c r="E30" s="1206"/>
      <c r="F30" s="1206"/>
      <c r="G30" s="1206"/>
      <c r="H30" s="1206"/>
      <c r="I30" s="1206"/>
      <c r="J30" s="1206"/>
      <c r="K30" s="1206"/>
      <c r="L30" s="1206"/>
      <c r="M30" s="1206"/>
      <c r="N30" s="1206"/>
      <c r="O30" s="1206"/>
      <c r="P30" s="1206"/>
      <c r="Q30" s="1204"/>
      <c r="R30" s="1204"/>
    </row>
    <row r="31" spans="1:18" ht="15" thickBot="1">
      <c r="A31" s="1206"/>
      <c r="B31" s="1206"/>
      <c r="C31" s="1206"/>
      <c r="D31" s="1206"/>
      <c r="E31" s="1206"/>
      <c r="F31" s="1206"/>
      <c r="G31" s="1556" t="s">
        <v>5621</v>
      </c>
      <c r="H31" s="1557"/>
      <c r="I31" s="1557"/>
      <c r="J31" s="1557"/>
      <c r="K31" s="1557"/>
      <c r="L31" s="1557"/>
      <c r="M31" s="1557"/>
      <c r="N31" s="1557"/>
      <c r="O31" s="1557"/>
      <c r="P31" s="1557"/>
      <c r="Q31" s="1558" t="s">
        <v>5622</v>
      </c>
      <c r="R31" s="1559"/>
    </row>
    <row r="32" spans="1:18" ht="15" thickBot="1">
      <c r="A32" s="1215" t="s">
        <v>1774</v>
      </c>
      <c r="B32" s="1216" t="s">
        <v>554</v>
      </c>
      <c r="C32" s="1217" t="s">
        <v>5623</v>
      </c>
      <c r="D32" s="1217" t="s">
        <v>5624</v>
      </c>
      <c r="E32" s="1218" t="s">
        <v>5625</v>
      </c>
      <c r="F32" s="1219" t="s">
        <v>5626</v>
      </c>
      <c r="G32" s="1220" t="s">
        <v>5627</v>
      </c>
      <c r="H32" s="1221">
        <v>5</v>
      </c>
      <c r="I32" s="1222">
        <v>10</v>
      </c>
      <c r="J32" s="1222">
        <v>15</v>
      </c>
      <c r="K32" s="1222">
        <v>20</v>
      </c>
      <c r="L32" s="1222">
        <v>25</v>
      </c>
      <c r="M32" s="1223">
        <v>30</v>
      </c>
      <c r="N32" s="1223">
        <v>35</v>
      </c>
      <c r="O32" s="1223">
        <v>40</v>
      </c>
      <c r="P32" s="1224">
        <v>45</v>
      </c>
      <c r="Q32" s="1225" t="s">
        <v>5628</v>
      </c>
      <c r="R32" s="1226" t="s">
        <v>5628</v>
      </c>
    </row>
    <row r="33" spans="1:18" ht="15.6" thickTop="1" thickBot="1">
      <c r="A33" s="1252">
        <v>99530403</v>
      </c>
      <c r="B33" s="1252" t="s">
        <v>1809</v>
      </c>
      <c r="C33" s="1252">
        <v>809</v>
      </c>
      <c r="D33" s="1252" t="s">
        <v>5629</v>
      </c>
      <c r="E33" s="1252">
        <v>21</v>
      </c>
      <c r="F33" s="1227" t="s">
        <v>5630</v>
      </c>
      <c r="G33" s="1560" t="s">
        <v>5631</v>
      </c>
      <c r="H33" s="1228">
        <v>5.3</v>
      </c>
      <c r="I33" s="1229">
        <v>4.7</v>
      </c>
      <c r="J33" s="1230">
        <v>4</v>
      </c>
      <c r="K33" s="1229">
        <v>2.8</v>
      </c>
      <c r="L33" s="1229">
        <v>0.6</v>
      </c>
      <c r="M33" s="1563"/>
      <c r="N33" s="1564"/>
      <c r="O33" s="1565" t="s">
        <v>5632</v>
      </c>
      <c r="P33" s="1566"/>
      <c r="Q33" s="1231" t="s">
        <v>5633</v>
      </c>
      <c r="R33" s="1232" t="s">
        <v>5633</v>
      </c>
    </row>
    <row r="34" spans="1:18" ht="15" thickBot="1">
      <c r="A34" s="1252">
        <v>99530404</v>
      </c>
      <c r="B34" s="1252" t="s">
        <v>5558</v>
      </c>
      <c r="C34" s="1252">
        <v>809</v>
      </c>
      <c r="D34" s="1252" t="s">
        <v>5634</v>
      </c>
      <c r="E34" s="1252">
        <v>21</v>
      </c>
      <c r="F34" s="1233" t="s">
        <v>5635</v>
      </c>
      <c r="G34" s="1561"/>
      <c r="H34" s="1551"/>
      <c r="I34" s="1234">
        <v>4.8</v>
      </c>
      <c r="J34" s="1235">
        <v>4.2</v>
      </c>
      <c r="K34" s="1234">
        <v>3.6</v>
      </c>
      <c r="L34" s="1234">
        <v>2.9</v>
      </c>
      <c r="M34" s="1234">
        <v>2.1</v>
      </c>
      <c r="N34" s="1235">
        <v>0.9</v>
      </c>
      <c r="O34" s="1567"/>
      <c r="P34" s="1568"/>
      <c r="Q34" s="1236" t="s">
        <v>5633</v>
      </c>
      <c r="R34" s="1232" t="s">
        <v>5633</v>
      </c>
    </row>
    <row r="35" spans="1:18" ht="15" thickBot="1">
      <c r="A35" s="1252">
        <v>99530405</v>
      </c>
      <c r="B35" s="1252" t="s">
        <v>5559</v>
      </c>
      <c r="C35" s="1252">
        <v>852</v>
      </c>
      <c r="D35" s="1252" t="s">
        <v>5636</v>
      </c>
      <c r="E35" s="1252">
        <v>21</v>
      </c>
      <c r="F35" s="1233" t="s">
        <v>5637</v>
      </c>
      <c r="G35" s="1561"/>
      <c r="H35" s="1552"/>
      <c r="I35" s="1237">
        <v>5.2</v>
      </c>
      <c r="J35" s="1234">
        <v>4.7</v>
      </c>
      <c r="K35" s="1234">
        <v>4.2</v>
      </c>
      <c r="L35" s="1234">
        <v>3.6</v>
      </c>
      <c r="M35" s="1237">
        <v>3</v>
      </c>
      <c r="N35" s="1234">
        <v>2.2000000000000002</v>
      </c>
      <c r="O35" s="1235">
        <v>1.3</v>
      </c>
      <c r="P35" s="1238">
        <v>0</v>
      </c>
      <c r="Q35" s="1236" t="s">
        <v>5633</v>
      </c>
      <c r="R35" s="1232" t="s">
        <v>5633</v>
      </c>
    </row>
    <row r="36" spans="1:18" ht="15" thickBot="1">
      <c r="A36" s="1252">
        <v>99530406</v>
      </c>
      <c r="B36" s="1252" t="s">
        <v>5560</v>
      </c>
      <c r="C36" s="1252">
        <v>838</v>
      </c>
      <c r="D36" s="1252" t="s">
        <v>5638</v>
      </c>
      <c r="E36" s="1252">
        <v>21</v>
      </c>
      <c r="F36" s="1233" t="s">
        <v>5639</v>
      </c>
      <c r="G36" s="1561"/>
      <c r="H36" s="1239">
        <v>6.3</v>
      </c>
      <c r="I36" s="1240">
        <v>5.5</v>
      </c>
      <c r="J36" s="1240">
        <v>4.5999999999999996</v>
      </c>
      <c r="K36" s="1240">
        <v>3.2</v>
      </c>
      <c r="L36" s="1240">
        <v>1.4</v>
      </c>
      <c r="M36" s="1553"/>
      <c r="N36" s="1554"/>
      <c r="O36" s="1554"/>
      <c r="P36" s="1554"/>
      <c r="Q36" s="1236" t="s">
        <v>5633</v>
      </c>
      <c r="R36" s="1232" t="s">
        <v>5633</v>
      </c>
    </row>
    <row r="37" spans="1:18" ht="15" thickBot="1">
      <c r="A37" s="1252">
        <v>99530407</v>
      </c>
      <c r="B37" s="1252" t="s">
        <v>5561</v>
      </c>
      <c r="C37" s="1252">
        <v>979</v>
      </c>
      <c r="D37" s="1252" t="s">
        <v>5640</v>
      </c>
      <c r="E37" s="1252">
        <v>21</v>
      </c>
      <c r="F37" s="1241" t="s">
        <v>5641</v>
      </c>
      <c r="G37" s="1562"/>
      <c r="H37" s="1242">
        <v>7.1</v>
      </c>
      <c r="I37" s="1243">
        <v>6.7</v>
      </c>
      <c r="J37" s="1243">
        <v>6.3</v>
      </c>
      <c r="K37" s="1243">
        <v>5.8</v>
      </c>
      <c r="L37" s="1243">
        <v>5.3</v>
      </c>
      <c r="M37" s="1243">
        <v>4.8</v>
      </c>
      <c r="N37" s="1244">
        <v>4</v>
      </c>
      <c r="O37" s="1243">
        <v>3.1</v>
      </c>
      <c r="P37" s="1245">
        <v>2.1</v>
      </c>
      <c r="Q37" s="1246" t="s">
        <v>5633</v>
      </c>
      <c r="R37" s="1247" t="s">
        <v>5633</v>
      </c>
    </row>
    <row r="38" spans="1:18" ht="14.4">
      <c r="A38" s="1248"/>
      <c r="B38" s="1248"/>
      <c r="C38" s="1248" t="s">
        <v>225</v>
      </c>
      <c r="D38" s="1248"/>
      <c r="E38" s="1248"/>
      <c r="F38" s="1248"/>
      <c r="G38" s="1248"/>
      <c r="H38" s="1248"/>
      <c r="I38" s="1248"/>
      <c r="J38" s="1248"/>
      <c r="K38" s="1248"/>
      <c r="L38" s="1206"/>
      <c r="M38" s="1206"/>
      <c r="N38" s="1248"/>
      <c r="O38" s="1206"/>
      <c r="P38" s="1206"/>
      <c r="Q38" s="1249"/>
      <c r="R38" s="1249"/>
    </row>
    <row r="39" spans="1:18" ht="15" thickBot="1">
      <c r="A39" s="1252">
        <v>99725165</v>
      </c>
      <c r="B39" s="1252" t="s">
        <v>5562</v>
      </c>
      <c r="C39" s="1252">
        <v>488</v>
      </c>
      <c r="E39" s="1250"/>
      <c r="F39" s="1248"/>
      <c r="G39" s="1248"/>
      <c r="H39" s="1248"/>
      <c r="I39" s="1248"/>
      <c r="J39" s="1248"/>
      <c r="K39" s="1248"/>
      <c r="L39" s="1206"/>
      <c r="M39" s="1206"/>
      <c r="N39" s="1248"/>
      <c r="O39" s="1206"/>
      <c r="P39" s="1206"/>
      <c r="Q39" s="1249"/>
      <c r="R39" s="1249"/>
    </row>
    <row r="40" spans="1:18" ht="14.4">
      <c r="A40" s="1248"/>
      <c r="B40" s="1248"/>
      <c r="C40" s="1248" t="s">
        <v>225</v>
      </c>
      <c r="D40" s="1248"/>
      <c r="E40" s="1248"/>
      <c r="F40" s="1248"/>
      <c r="G40" s="1248"/>
      <c r="H40" s="1248"/>
      <c r="I40" s="1248"/>
      <c r="J40" s="1248"/>
      <c r="K40" s="1248"/>
      <c r="L40" s="1206"/>
      <c r="M40" s="1206"/>
      <c r="N40" s="1248"/>
      <c r="O40" s="1206"/>
      <c r="P40" s="1206"/>
      <c r="Q40" s="1249"/>
      <c r="R40" s="1249"/>
    </row>
    <row r="41" spans="1:18" ht="14.4">
      <c r="A41" s="1248"/>
      <c r="B41" s="1248"/>
      <c r="C41" s="1248" t="s">
        <v>225</v>
      </c>
      <c r="D41" s="1248"/>
      <c r="E41" s="1248"/>
      <c r="F41" s="1248"/>
      <c r="G41" s="1248"/>
      <c r="H41" s="1248"/>
      <c r="I41" s="1248"/>
      <c r="J41" s="1248"/>
      <c r="K41" s="1248"/>
      <c r="L41" s="1206"/>
      <c r="M41" s="1206"/>
      <c r="N41" s="1206"/>
      <c r="O41" s="1206"/>
      <c r="P41" s="1206"/>
      <c r="Q41" s="1249"/>
      <c r="R41" s="1249"/>
    </row>
    <row r="42" spans="1:18" ht="15" thickBot="1">
      <c r="A42" s="1252">
        <v>99725183</v>
      </c>
      <c r="B42" s="1252" t="s">
        <v>5642</v>
      </c>
      <c r="C42" s="1252">
        <v>74</v>
      </c>
      <c r="D42" s="1248"/>
      <c r="E42" s="1248"/>
      <c r="F42" s="1248"/>
      <c r="G42" s="1248"/>
      <c r="H42" s="1248"/>
      <c r="I42" s="1248"/>
      <c r="J42" s="1248"/>
      <c r="K42" s="1248"/>
      <c r="L42" s="1206"/>
      <c r="M42" s="1206"/>
      <c r="N42" s="1206"/>
      <c r="O42" s="1206"/>
      <c r="P42" s="1206"/>
      <c r="Q42" s="1249"/>
      <c r="R42" s="1249"/>
    </row>
    <row r="43" spans="1:18" ht="14.4">
      <c r="A43" s="1248"/>
      <c r="B43" s="1248"/>
      <c r="C43" s="1248"/>
      <c r="D43" s="1248"/>
      <c r="E43" s="1248"/>
      <c r="F43" s="1248"/>
      <c r="G43" s="1248"/>
      <c r="H43" s="1248"/>
      <c r="I43" s="1248"/>
      <c r="J43" s="1248"/>
      <c r="K43" s="1248"/>
      <c r="L43" s="1206"/>
      <c r="M43" s="1206"/>
      <c r="N43" s="1206"/>
      <c r="O43" s="1206"/>
      <c r="P43" s="1206"/>
      <c r="Q43" s="1249"/>
      <c r="R43" s="1249"/>
    </row>
    <row r="44" spans="1:18" ht="14.4">
      <c r="A44" s="1248"/>
      <c r="B44" s="1248"/>
      <c r="C44" s="1248"/>
      <c r="D44" s="1248"/>
      <c r="E44" s="1248"/>
      <c r="F44" s="1248"/>
      <c r="G44" s="1248"/>
      <c r="H44" s="1248"/>
      <c r="I44" s="1248"/>
      <c r="J44" s="1248"/>
      <c r="K44" s="1248"/>
      <c r="L44" s="1206"/>
      <c r="M44" s="1206"/>
      <c r="N44" s="1206"/>
      <c r="O44" s="1206"/>
      <c r="P44" s="1206"/>
      <c r="Q44" s="1249"/>
      <c r="R44" s="1249"/>
    </row>
    <row r="45" spans="1:18" ht="14.4">
      <c r="A45" s="1206"/>
      <c r="B45" s="1206"/>
      <c r="C45" s="1206"/>
      <c r="D45" s="1206"/>
      <c r="E45" s="1206"/>
      <c r="F45" s="1206"/>
      <c r="G45" s="1206"/>
      <c r="H45" s="1206"/>
      <c r="I45" s="1206"/>
      <c r="J45" s="1206"/>
      <c r="K45" s="1206"/>
      <c r="L45" s="1206"/>
      <c r="M45" s="1206"/>
      <c r="N45" s="1206"/>
      <c r="O45" s="1206"/>
      <c r="P45" s="1206"/>
      <c r="Q45" s="1249"/>
      <c r="R45" s="1249"/>
    </row>
    <row r="46" spans="1:18" ht="14.4">
      <c r="A46" s="1206"/>
      <c r="B46" s="1206"/>
      <c r="C46" s="1206"/>
      <c r="D46" s="1206"/>
      <c r="E46" s="1206"/>
      <c r="F46" s="1206"/>
      <c r="G46" s="1206"/>
      <c r="H46" s="1206"/>
      <c r="I46" s="1206"/>
      <c r="J46" s="1206"/>
      <c r="K46" s="1206"/>
      <c r="L46" s="1206"/>
      <c r="M46" s="1206"/>
      <c r="N46" s="1206"/>
      <c r="O46" s="1206"/>
      <c r="P46" s="1206"/>
      <c r="Q46" s="1204"/>
      <c r="R46" s="1204"/>
    </row>
    <row r="47" spans="1:18" ht="14.4">
      <c r="A47" s="1206"/>
      <c r="B47" s="1206"/>
      <c r="C47" s="1206"/>
      <c r="D47" s="1206"/>
      <c r="E47" s="1206"/>
      <c r="F47" s="1206"/>
      <c r="G47" s="1206"/>
      <c r="H47" s="1206"/>
      <c r="I47" s="1206"/>
      <c r="J47" s="1206"/>
      <c r="K47" s="1206"/>
      <c r="L47" s="1206"/>
      <c r="M47" s="1206"/>
      <c r="N47" s="1206"/>
      <c r="O47" s="1206"/>
      <c r="P47" s="1206"/>
      <c r="Q47" s="1204"/>
      <c r="R47" s="1204"/>
    </row>
    <row r="48" spans="1:18" ht="14.4">
      <c r="A48" s="1206"/>
      <c r="B48" s="1206"/>
      <c r="C48" s="1206"/>
      <c r="D48" s="1206"/>
      <c r="E48" s="1206"/>
      <c r="F48" s="1206"/>
      <c r="G48" s="1206"/>
      <c r="H48" s="1206"/>
      <c r="I48" s="1206"/>
      <c r="J48" s="1206"/>
      <c r="K48" s="1206"/>
      <c r="L48" s="1206"/>
      <c r="M48" s="1206"/>
      <c r="N48" s="1206"/>
      <c r="O48" s="1206"/>
      <c r="P48" s="1206"/>
      <c r="Q48" s="1204"/>
      <c r="R48" s="1204"/>
    </row>
    <row r="49" spans="1:18" ht="14.4">
      <c r="A49" s="1206"/>
      <c r="B49" s="1206"/>
      <c r="C49" s="1206"/>
      <c r="D49" s="1206"/>
      <c r="E49" s="1206"/>
      <c r="F49" s="1206"/>
      <c r="G49" s="1206"/>
      <c r="H49" s="1206"/>
      <c r="I49" s="1206"/>
      <c r="J49" s="1206"/>
      <c r="K49" s="1206"/>
      <c r="L49" s="1206"/>
      <c r="M49" s="1206"/>
      <c r="N49" s="1206"/>
      <c r="O49" s="1206"/>
      <c r="P49" s="1206"/>
      <c r="Q49" s="1204"/>
      <c r="R49" s="1204"/>
    </row>
    <row r="50" spans="1:18" ht="14.4">
      <c r="A50" s="1206"/>
      <c r="B50" s="1206"/>
      <c r="C50" s="1206"/>
      <c r="D50" s="1206"/>
      <c r="E50" s="1206"/>
      <c r="F50" s="1206"/>
      <c r="G50" s="1206"/>
      <c r="H50" s="1206"/>
      <c r="I50" s="1206"/>
      <c r="J50" s="1206"/>
      <c r="K50" s="1206"/>
      <c r="L50" s="1206"/>
      <c r="M50" s="1206"/>
      <c r="N50" s="1206"/>
      <c r="O50" s="1206"/>
      <c r="P50" s="1206"/>
      <c r="Q50" s="1204"/>
      <c r="R50" s="1204"/>
    </row>
    <row r="51" spans="1:18" ht="14.4">
      <c r="A51" s="1206"/>
      <c r="B51" s="1206"/>
      <c r="C51" s="1206"/>
      <c r="D51" s="1206"/>
      <c r="E51" s="1206"/>
      <c r="F51" s="1206"/>
      <c r="G51" s="1206"/>
      <c r="H51" s="1206"/>
      <c r="I51" s="1206"/>
      <c r="J51" s="1206"/>
      <c r="K51" s="1206"/>
      <c r="L51" s="1206"/>
      <c r="M51" s="1206"/>
      <c r="N51" s="1206"/>
      <c r="O51" s="1206"/>
      <c r="P51" s="1206"/>
      <c r="Q51" s="1204"/>
      <c r="R51" s="1204"/>
    </row>
    <row r="52" spans="1:18" ht="14.4">
      <c r="A52" s="1206"/>
      <c r="B52" s="1206"/>
      <c r="C52" s="1206"/>
      <c r="D52" s="1206"/>
      <c r="E52" s="1206"/>
      <c r="F52" s="1206"/>
      <c r="G52" s="1206"/>
      <c r="H52" s="1206"/>
      <c r="I52" s="1206"/>
      <c r="J52" s="1206"/>
      <c r="K52" s="1206"/>
      <c r="L52" s="1206"/>
      <c r="M52" s="1206"/>
      <c r="N52" s="1206"/>
      <c r="O52" s="1206"/>
      <c r="P52" s="1206"/>
      <c r="Q52" s="1204"/>
      <c r="R52" s="1204"/>
    </row>
    <row r="53" spans="1:18" ht="14.4">
      <c r="A53" s="1206"/>
      <c r="B53" s="1206"/>
      <c r="C53" s="1206"/>
      <c r="D53" s="1206"/>
      <c r="E53" s="1206"/>
      <c r="F53" s="1206"/>
      <c r="G53" s="1206"/>
      <c r="H53" s="1206"/>
      <c r="I53" s="1206"/>
      <c r="J53" s="1206"/>
      <c r="K53" s="1206"/>
      <c r="L53" s="1206"/>
      <c r="M53" s="1206"/>
      <c r="N53" s="1206"/>
      <c r="O53" s="1206"/>
      <c r="P53" s="1206"/>
      <c r="Q53" s="1204"/>
      <c r="R53" s="1204"/>
    </row>
    <row r="54" spans="1:18" ht="14.4">
      <c r="A54" s="1204"/>
      <c r="B54" s="1204"/>
      <c r="C54" s="1204"/>
      <c r="D54" s="1204"/>
      <c r="E54" s="1204"/>
      <c r="F54" s="1204"/>
      <c r="G54" s="1204"/>
      <c r="H54" s="1204"/>
      <c r="I54" s="1204"/>
      <c r="J54" s="1204"/>
      <c r="K54" s="1204"/>
      <c r="L54" s="1204"/>
      <c r="M54" s="1204"/>
      <c r="N54" s="1204"/>
      <c r="O54" s="1204"/>
      <c r="P54" s="1204"/>
      <c r="Q54" s="1204"/>
      <c r="R54" s="1204"/>
    </row>
    <row r="55" spans="1:18" ht="14.4">
      <c r="A55" s="1204"/>
      <c r="B55" s="1204"/>
      <c r="C55" s="1204"/>
      <c r="D55" s="1204"/>
      <c r="E55" s="1204"/>
      <c r="F55" s="1204"/>
      <c r="G55" s="1204"/>
      <c r="H55" s="1204"/>
      <c r="I55" s="1204"/>
      <c r="J55" s="1204"/>
      <c r="K55" s="1204"/>
      <c r="L55" s="1204"/>
      <c r="M55" s="1204"/>
      <c r="N55" s="1204"/>
      <c r="O55" s="1204"/>
      <c r="P55" s="1204"/>
      <c r="Q55" s="1204"/>
      <c r="R55" s="1204"/>
    </row>
    <row r="56" spans="1:18" ht="14.4">
      <c r="A56" s="1204"/>
      <c r="B56" s="1204"/>
      <c r="C56" s="1204"/>
      <c r="D56" s="1204"/>
      <c r="E56" s="1204"/>
      <c r="F56" s="1204"/>
      <c r="G56" s="1204"/>
      <c r="H56" s="1204"/>
      <c r="I56" s="1204"/>
      <c r="J56" s="1204"/>
      <c r="K56" s="1204"/>
      <c r="L56" s="1204"/>
      <c r="M56" s="1204"/>
      <c r="N56" s="1204"/>
      <c r="O56" s="1204"/>
      <c r="P56" s="1204"/>
      <c r="Q56" s="1204"/>
      <c r="R56" s="1204"/>
    </row>
    <row r="57" spans="1:18" ht="14.4">
      <c r="A57" s="1204"/>
      <c r="B57" s="1204"/>
      <c r="C57" s="1204"/>
      <c r="D57" s="1204"/>
      <c r="E57" s="1204"/>
      <c r="F57" s="1204"/>
      <c r="G57" s="1204"/>
      <c r="H57" s="1204"/>
      <c r="I57" s="1204"/>
      <c r="J57" s="1204"/>
      <c r="K57" s="1204"/>
      <c r="L57" s="1204"/>
      <c r="M57" s="1204"/>
      <c r="N57" s="1204"/>
      <c r="O57" s="1204"/>
      <c r="P57" s="1204"/>
      <c r="Q57" s="1204"/>
      <c r="R57" s="1204"/>
    </row>
    <row r="58" spans="1:18" ht="14.4">
      <c r="A58" s="1204"/>
      <c r="B58" s="1204"/>
      <c r="C58" s="1204"/>
      <c r="D58" s="1204"/>
      <c r="E58" s="1204"/>
      <c r="F58" s="1204"/>
      <c r="G58" s="1204"/>
      <c r="H58" s="1204"/>
      <c r="I58" s="1204"/>
      <c r="J58" s="1204"/>
      <c r="K58" s="1204"/>
      <c r="L58" s="1204"/>
      <c r="M58" s="1204"/>
      <c r="N58" s="1204"/>
      <c r="O58" s="1204"/>
      <c r="P58" s="1204"/>
      <c r="Q58" s="1204"/>
      <c r="R58" s="1204"/>
    </row>
    <row r="59" spans="1:18" ht="14.4">
      <c r="A59" s="1204"/>
      <c r="B59" s="1204"/>
      <c r="C59" s="1204"/>
      <c r="D59" s="1204"/>
      <c r="E59" s="1204"/>
      <c r="F59" s="1204"/>
      <c r="G59" s="1204"/>
      <c r="H59" s="1204"/>
      <c r="I59" s="1204"/>
      <c r="J59" s="1204"/>
      <c r="K59" s="1204"/>
      <c r="L59" s="1204"/>
      <c r="M59" s="1204"/>
      <c r="N59" s="1204"/>
      <c r="O59" s="1204"/>
      <c r="P59" s="1204"/>
      <c r="Q59" s="1204"/>
      <c r="R59" s="1204"/>
    </row>
  </sheetData>
  <mergeCells count="8">
    <mergeCell ref="H34:H35"/>
    <mergeCell ref="M36:P36"/>
    <mergeCell ref="A1:F1"/>
    <mergeCell ref="G31:P31"/>
    <mergeCell ref="Q31:R31"/>
    <mergeCell ref="G33:G37"/>
    <mergeCell ref="M33:N33"/>
    <mergeCell ref="O33:P34"/>
  </mergeCells>
  <pageMargins left="0.7" right="0.7" top="0.75" bottom="0.75" header="0.3" footer="0.3"/>
  <customProperties>
    <customPr name="_pios_id" r:id="rId1"/>
  </customPropertie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1">
    <tabColor rgb="FF002060"/>
  </sheetPr>
  <dimension ref="B2:U42"/>
  <sheetViews>
    <sheetView showGridLines="0" topLeftCell="A2" zoomScaleNormal="100" workbookViewId="0">
      <selection activeCell="R10" sqref="R10"/>
    </sheetView>
  </sheetViews>
  <sheetFormatPr defaultRowHeight="13.2"/>
  <cols>
    <col min="1" max="1" width="8.88671875" customWidth="1"/>
    <col min="2" max="2" width="23.33203125" customWidth="1"/>
    <col min="3" max="3" width="23.5546875" bestFit="1" customWidth="1"/>
    <col min="4" max="4" width="16" bestFit="1" customWidth="1"/>
    <col min="5" max="7" width="8.88671875" customWidth="1"/>
    <col min="8" max="8" width="11.33203125" bestFit="1" customWidth="1"/>
    <col min="9" max="15" width="8.88671875" customWidth="1"/>
    <col min="16" max="16" width="12.88671875" bestFit="1" customWidth="1"/>
    <col min="17" max="17" width="8.88671875" customWidth="1"/>
    <col min="18" max="18" width="17.6640625" bestFit="1" customWidth="1"/>
    <col min="19" max="20" width="8.88671875" customWidth="1"/>
    <col min="21" max="21" width="22.6640625" bestFit="1" customWidth="1"/>
  </cols>
  <sheetData>
    <row r="2" spans="2:14" ht="22.8">
      <c r="B2" s="940" t="s">
        <v>21</v>
      </c>
    </row>
    <row r="3" spans="2:14" ht="20.399999999999999">
      <c r="B3" s="36" t="s">
        <v>1788</v>
      </c>
    </row>
    <row r="5" spans="2:14" ht="18">
      <c r="B5" s="926" t="s">
        <v>278</v>
      </c>
      <c r="C5" s="925"/>
      <c r="D5" s="925"/>
      <c r="E5" s="941"/>
      <c r="F5" s="941"/>
      <c r="G5" s="941"/>
    </row>
    <row r="6" spans="2:14" ht="14.4">
      <c r="B6" s="699"/>
      <c r="C6" s="699"/>
      <c r="D6" s="699"/>
      <c r="E6" s="699"/>
      <c r="F6" s="699"/>
      <c r="G6" s="699"/>
      <c r="H6" s="699"/>
      <c r="I6" s="699"/>
      <c r="J6" s="699"/>
      <c r="K6" s="699"/>
      <c r="L6" s="699"/>
      <c r="M6" s="699"/>
      <c r="N6" s="699"/>
    </row>
    <row r="7" spans="2:14" ht="14.4">
      <c r="B7" s="699"/>
      <c r="C7" s="699"/>
      <c r="D7" s="699"/>
      <c r="E7" s="699"/>
      <c r="F7" s="699"/>
      <c r="G7" s="699"/>
      <c r="H7" s="699"/>
      <c r="I7" s="699"/>
      <c r="J7" s="699"/>
      <c r="K7" s="699"/>
      <c r="L7" s="699"/>
      <c r="M7" s="699"/>
      <c r="N7" s="699"/>
    </row>
    <row r="8" spans="2:14" ht="15">
      <c r="B8" s="699" t="s">
        <v>1789</v>
      </c>
      <c r="C8" s="699"/>
      <c r="D8" s="699"/>
      <c r="E8" s="699"/>
      <c r="F8" s="699"/>
      <c r="G8" s="699"/>
      <c r="H8" s="699"/>
      <c r="I8" s="699"/>
      <c r="J8" s="994"/>
      <c r="K8" s="994"/>
      <c r="L8" s="994"/>
      <c r="M8" s="995"/>
      <c r="N8" s="993"/>
    </row>
    <row r="9" spans="2:14" ht="15">
      <c r="B9" s="699" t="s">
        <v>1790</v>
      </c>
      <c r="C9" s="699"/>
      <c r="D9" s="699"/>
      <c r="E9" s="699"/>
      <c r="F9" s="699"/>
      <c r="G9" s="699"/>
      <c r="H9" s="699"/>
      <c r="I9" s="699"/>
      <c r="J9" s="994"/>
      <c r="K9" s="994"/>
      <c r="L9" s="994"/>
      <c r="M9" s="995"/>
      <c r="N9" s="993"/>
    </row>
    <row r="10" spans="2:14" ht="15">
      <c r="B10" s="699" t="s">
        <v>1791</v>
      </c>
      <c r="C10" s="699"/>
      <c r="D10" s="699"/>
      <c r="E10" s="699"/>
      <c r="F10" s="699"/>
      <c r="G10" s="699"/>
      <c r="H10" s="699"/>
      <c r="I10" s="699"/>
      <c r="J10" s="994"/>
      <c r="K10" s="994"/>
      <c r="L10" s="994"/>
      <c r="M10" s="995"/>
      <c r="N10" s="993"/>
    </row>
    <row r="11" spans="2:14" ht="15">
      <c r="B11" s="699" t="s">
        <v>1792</v>
      </c>
      <c r="C11" s="699"/>
      <c r="D11" s="699"/>
      <c r="E11" s="699"/>
      <c r="F11" s="699"/>
      <c r="G11" s="699"/>
      <c r="H11" s="699"/>
      <c r="I11" s="699"/>
      <c r="J11" s="994"/>
      <c r="K11" s="994"/>
      <c r="L11" s="994"/>
      <c r="M11" s="995"/>
      <c r="N11" s="993"/>
    </row>
    <row r="12" spans="2:14" ht="15">
      <c r="B12" s="699" t="s">
        <v>1793</v>
      </c>
      <c r="C12" s="699"/>
      <c r="D12" s="699"/>
      <c r="E12" s="699"/>
      <c r="F12" s="699"/>
      <c r="G12" s="699"/>
      <c r="H12" s="699"/>
      <c r="I12" s="699"/>
      <c r="J12" s="994"/>
      <c r="K12" s="994"/>
      <c r="L12" s="994"/>
      <c r="M12" s="995"/>
      <c r="N12" s="993"/>
    </row>
    <row r="13" spans="2:14" ht="15">
      <c r="B13" s="699" t="s">
        <v>1794</v>
      </c>
      <c r="C13" s="699"/>
      <c r="D13" s="699"/>
      <c r="E13" s="699"/>
      <c r="F13" s="699"/>
      <c r="G13" s="699"/>
      <c r="H13" s="699"/>
      <c r="I13" s="699"/>
      <c r="J13" s="994"/>
      <c r="K13" s="994"/>
      <c r="L13" s="994"/>
      <c r="M13" s="995"/>
      <c r="N13" s="993"/>
    </row>
    <row r="14" spans="2:14" ht="15">
      <c r="B14" s="699" t="s">
        <v>1795</v>
      </c>
      <c r="C14" s="699"/>
      <c r="D14" s="699"/>
      <c r="E14" s="699"/>
      <c r="F14" s="699"/>
      <c r="G14" s="699"/>
      <c r="H14" s="699"/>
      <c r="I14" s="699"/>
      <c r="J14" s="994"/>
      <c r="K14" s="994"/>
      <c r="L14" s="994"/>
      <c r="M14" s="995"/>
      <c r="N14" s="993"/>
    </row>
    <row r="15" spans="2:14" ht="15">
      <c r="B15" s="699" t="s">
        <v>1796</v>
      </c>
      <c r="C15" s="699"/>
      <c r="D15" s="699"/>
      <c r="E15" s="699"/>
      <c r="F15" s="699"/>
      <c r="G15" s="699"/>
      <c r="H15" s="699"/>
      <c r="I15" s="699"/>
      <c r="J15" s="994"/>
      <c r="K15" s="994"/>
      <c r="L15" s="994"/>
      <c r="M15" s="995"/>
      <c r="N15" s="993"/>
    </row>
    <row r="16" spans="2:14" ht="15">
      <c r="B16" s="699" t="s">
        <v>1797</v>
      </c>
      <c r="C16" s="699"/>
      <c r="D16" s="699"/>
      <c r="E16" s="699"/>
      <c r="F16" s="699"/>
      <c r="G16" s="699"/>
      <c r="H16" s="699"/>
      <c r="I16" s="699"/>
      <c r="J16" s="994"/>
      <c r="K16" s="994"/>
      <c r="L16" s="994"/>
      <c r="M16" s="995"/>
      <c r="N16" s="993"/>
    </row>
    <row r="17" spans="2:21" ht="15">
      <c r="B17" s="699" t="s">
        <v>1798</v>
      </c>
      <c r="C17" s="699"/>
      <c r="D17" s="699"/>
      <c r="E17" s="699"/>
      <c r="F17" s="699"/>
      <c r="G17" s="699"/>
      <c r="H17" s="699"/>
      <c r="I17" s="699"/>
      <c r="J17" s="994"/>
      <c r="K17" s="994"/>
      <c r="L17" s="994"/>
      <c r="M17" s="995"/>
      <c r="N17" s="993"/>
    </row>
    <row r="18" spans="2:21" ht="15">
      <c r="B18" s="699" t="s">
        <v>1799</v>
      </c>
      <c r="C18" s="699"/>
      <c r="D18" s="699"/>
      <c r="E18" s="699"/>
      <c r="F18" s="699"/>
      <c r="G18" s="699"/>
      <c r="H18" s="699"/>
      <c r="I18" s="699"/>
      <c r="J18" s="994"/>
      <c r="K18" s="994"/>
      <c r="L18" s="994"/>
      <c r="M18" s="995"/>
      <c r="N18" s="993"/>
    </row>
    <row r="19" spans="2:21" ht="15">
      <c r="B19" s="699" t="s">
        <v>1800</v>
      </c>
      <c r="C19" s="699"/>
      <c r="D19" s="699"/>
      <c r="E19" s="699"/>
      <c r="F19" s="699"/>
      <c r="G19" s="699"/>
      <c r="H19" s="699"/>
      <c r="I19" s="699"/>
      <c r="J19" s="994"/>
      <c r="K19" s="994"/>
      <c r="L19" s="994"/>
      <c r="M19" s="995"/>
      <c r="N19" s="993"/>
    </row>
    <row r="20" spans="2:21" ht="15">
      <c r="B20" s="699" t="s">
        <v>1801</v>
      </c>
      <c r="C20" s="699"/>
      <c r="D20" s="699"/>
      <c r="E20" s="699"/>
      <c r="F20" s="699"/>
      <c r="G20" s="699"/>
      <c r="H20" s="699"/>
      <c r="I20" s="699"/>
      <c r="J20" s="994"/>
      <c r="K20" s="994"/>
      <c r="L20" s="994"/>
      <c r="M20" s="995"/>
      <c r="N20" s="993"/>
    </row>
    <row r="21" spans="2:21" ht="15">
      <c r="B21" s="699" t="s">
        <v>1783</v>
      </c>
      <c r="C21" s="699"/>
      <c r="D21" s="699"/>
      <c r="E21" s="699"/>
      <c r="F21" s="699"/>
      <c r="G21" s="699"/>
      <c r="H21" s="699" t="s">
        <v>1802</v>
      </c>
      <c r="I21" s="699"/>
      <c r="J21" s="994"/>
      <c r="K21" s="994"/>
      <c r="L21" s="994"/>
      <c r="M21" s="995"/>
      <c r="N21" s="993"/>
    </row>
    <row r="22" spans="2:21" ht="15">
      <c r="B22" s="699" t="s">
        <v>1803</v>
      </c>
      <c r="C22" s="699"/>
      <c r="D22" s="699"/>
      <c r="E22" s="699"/>
      <c r="F22" s="699"/>
      <c r="G22" s="699"/>
      <c r="H22" s="699" t="s">
        <v>1804</v>
      </c>
      <c r="I22" s="699"/>
      <c r="J22" s="994"/>
      <c r="K22" s="994"/>
      <c r="L22" s="994"/>
      <c r="M22" s="995"/>
      <c r="N22" s="993"/>
    </row>
    <row r="23" spans="2:21" ht="15">
      <c r="B23" s="699" t="s">
        <v>1805</v>
      </c>
      <c r="C23" s="699"/>
      <c r="D23" s="699"/>
      <c r="E23" s="699"/>
      <c r="F23" s="699"/>
      <c r="G23" s="699"/>
      <c r="H23" s="699" t="s">
        <v>1784</v>
      </c>
      <c r="I23" s="699"/>
      <c r="J23" s="994"/>
      <c r="K23" s="994"/>
      <c r="L23" s="994"/>
      <c r="M23" s="995"/>
      <c r="N23" s="993"/>
    </row>
    <row r="27" spans="2:21">
      <c r="B27" s="996"/>
      <c r="C27" s="997" t="s">
        <v>1536</v>
      </c>
    </row>
    <row r="29" spans="2:21" ht="13.8" thickBot="1"/>
    <row r="30" spans="2:21" ht="14.4" customHeight="1">
      <c r="B30" s="1579" t="s">
        <v>1774</v>
      </c>
      <c r="C30" s="1581" t="s">
        <v>1775</v>
      </c>
      <c r="D30" s="1583" t="s">
        <v>554</v>
      </c>
      <c r="E30" s="1583" t="s">
        <v>301</v>
      </c>
      <c r="F30" s="1583"/>
      <c r="G30" s="1583"/>
      <c r="H30" s="1583" t="s">
        <v>1776</v>
      </c>
      <c r="I30" s="1585" t="s">
        <v>1785</v>
      </c>
      <c r="J30" s="1586"/>
      <c r="K30" s="1586"/>
      <c r="L30" s="1586"/>
      <c r="M30" s="1586"/>
      <c r="N30" s="1586"/>
      <c r="O30" s="1586"/>
      <c r="P30" s="1586"/>
      <c r="Q30" s="1586"/>
      <c r="R30" s="1587"/>
      <c r="S30" s="1569" t="s">
        <v>1786</v>
      </c>
      <c r="T30" s="1570"/>
      <c r="U30" s="1573" t="s">
        <v>1806</v>
      </c>
    </row>
    <row r="31" spans="2:21" ht="14.4">
      <c r="B31" s="1580"/>
      <c r="C31" s="1582"/>
      <c r="D31" s="1584"/>
      <c r="E31" s="1168" t="s">
        <v>1787</v>
      </c>
      <c r="F31" s="1168" t="s">
        <v>1780</v>
      </c>
      <c r="G31" s="1168" t="s">
        <v>1585</v>
      </c>
      <c r="H31" s="1584"/>
      <c r="I31" s="1168">
        <v>5</v>
      </c>
      <c r="J31" s="1168">
        <v>10</v>
      </c>
      <c r="K31" s="1168">
        <v>18</v>
      </c>
      <c r="L31" s="1168">
        <v>20</v>
      </c>
      <c r="M31" s="1168">
        <v>25</v>
      </c>
      <c r="N31" s="1168">
        <v>30</v>
      </c>
      <c r="O31" s="1168">
        <v>35</v>
      </c>
      <c r="P31" s="1168">
        <v>40</v>
      </c>
      <c r="Q31" s="1168">
        <v>43</v>
      </c>
      <c r="R31" s="1168" t="s">
        <v>460</v>
      </c>
      <c r="S31" s="1571"/>
      <c r="T31" s="1572"/>
      <c r="U31" s="1574"/>
    </row>
    <row r="32" spans="2:21" ht="15" thickBot="1">
      <c r="B32" s="998">
        <v>98562865</v>
      </c>
      <c r="C32" s="1142" t="s">
        <v>5644</v>
      </c>
      <c r="D32" s="1143" t="s">
        <v>1807</v>
      </c>
      <c r="E32" s="1142">
        <v>550</v>
      </c>
      <c r="F32" s="1142">
        <v>0.55000000000000004</v>
      </c>
      <c r="G32" s="1142">
        <v>0.75</v>
      </c>
      <c r="H32" s="1142" t="s">
        <v>1781</v>
      </c>
      <c r="I32" s="1142"/>
      <c r="J32" s="1142"/>
      <c r="K32" s="1142">
        <v>3.9</v>
      </c>
      <c r="L32" s="1142">
        <v>3.7</v>
      </c>
      <c r="M32" s="1142">
        <v>3.2</v>
      </c>
      <c r="N32" s="1142">
        <v>2.8</v>
      </c>
      <c r="O32" s="1142">
        <v>2.4</v>
      </c>
      <c r="P32" s="1144">
        <v>1.9</v>
      </c>
      <c r="Q32" s="1144">
        <v>1.2</v>
      </c>
      <c r="R32" s="1143" t="s">
        <v>1808</v>
      </c>
      <c r="S32" s="1575">
        <v>1048</v>
      </c>
      <c r="T32" s="1576"/>
      <c r="U32" s="1145">
        <v>14</v>
      </c>
    </row>
    <row r="33" spans="2:21" ht="15" thickBot="1">
      <c r="B33" s="1157">
        <v>99530403</v>
      </c>
      <c r="C33" s="517" t="s">
        <v>5644</v>
      </c>
      <c r="D33" s="516" t="s">
        <v>1809</v>
      </c>
      <c r="E33" s="517">
        <v>360</v>
      </c>
      <c r="F33" s="517">
        <v>0.36</v>
      </c>
      <c r="G33" s="517">
        <v>0.5</v>
      </c>
      <c r="H33" s="517" t="s">
        <v>1781</v>
      </c>
      <c r="I33" s="517">
        <v>5.4</v>
      </c>
      <c r="J33" s="517">
        <v>4.8</v>
      </c>
      <c r="K33" s="517">
        <v>3</v>
      </c>
      <c r="L33" s="517">
        <v>2.8</v>
      </c>
      <c r="M33" s="517">
        <v>0.6</v>
      </c>
      <c r="N33" s="517"/>
      <c r="O33" s="517"/>
      <c r="P33" s="517"/>
      <c r="Q33" s="517"/>
      <c r="R33" s="516" t="s">
        <v>1808</v>
      </c>
      <c r="S33" s="1577">
        <v>809</v>
      </c>
      <c r="T33" s="1578"/>
      <c r="U33" s="1158">
        <v>21</v>
      </c>
    </row>
    <row r="34" spans="2:21" ht="15" thickBot="1">
      <c r="B34" s="1157">
        <v>99530404</v>
      </c>
      <c r="C34" s="517"/>
      <c r="D34" s="516" t="s">
        <v>5558</v>
      </c>
      <c r="E34" s="517">
        <v>450</v>
      </c>
      <c r="F34" s="517">
        <v>0.45</v>
      </c>
      <c r="G34" s="517">
        <v>0.6</v>
      </c>
      <c r="H34" s="517" t="s">
        <v>1781</v>
      </c>
      <c r="I34" s="517"/>
      <c r="J34" s="517">
        <v>4.9000000000000004</v>
      </c>
      <c r="K34" s="517">
        <v>3.8</v>
      </c>
      <c r="L34" s="517">
        <v>3.6</v>
      </c>
      <c r="M34" s="517">
        <v>2.9</v>
      </c>
      <c r="N34" s="517">
        <v>2.1</v>
      </c>
      <c r="O34" s="517">
        <v>0.8</v>
      </c>
      <c r="P34" s="517"/>
      <c r="Q34" s="517"/>
      <c r="R34" s="516" t="s">
        <v>1808</v>
      </c>
      <c r="S34" s="1577">
        <v>809</v>
      </c>
      <c r="T34" s="1578"/>
      <c r="U34" s="1158">
        <v>21</v>
      </c>
    </row>
    <row r="35" spans="2:21" ht="15" thickBot="1">
      <c r="B35" s="1157">
        <v>99530405</v>
      </c>
      <c r="C35" s="517"/>
      <c r="D35" s="516" t="s">
        <v>5559</v>
      </c>
      <c r="E35" s="517">
        <v>580</v>
      </c>
      <c r="F35" s="517">
        <v>0.57999999999999996</v>
      </c>
      <c r="G35" s="517">
        <v>0.8</v>
      </c>
      <c r="H35" s="517" t="s">
        <v>1781</v>
      </c>
      <c r="I35" s="517"/>
      <c r="J35" s="517">
        <v>5.2</v>
      </c>
      <c r="K35" s="517">
        <v>4.4000000000000004</v>
      </c>
      <c r="L35" s="517">
        <v>4.2</v>
      </c>
      <c r="M35" s="517">
        <v>3.6</v>
      </c>
      <c r="N35" s="517">
        <v>2.9</v>
      </c>
      <c r="O35" s="517">
        <v>2.1</v>
      </c>
      <c r="P35" s="517">
        <v>1.1000000000000001</v>
      </c>
      <c r="Q35" s="517">
        <v>0.5</v>
      </c>
      <c r="R35" s="516" t="s">
        <v>1808</v>
      </c>
      <c r="S35" s="1577">
        <v>852</v>
      </c>
      <c r="T35" s="1578"/>
      <c r="U35" s="1158">
        <v>21</v>
      </c>
    </row>
    <row r="36" spans="2:21" ht="15" thickBot="1">
      <c r="B36" s="1157">
        <v>99530406</v>
      </c>
      <c r="C36" s="517"/>
      <c r="D36" s="516" t="s">
        <v>5560</v>
      </c>
      <c r="E36" s="517">
        <v>425</v>
      </c>
      <c r="F36" s="1169">
        <v>0.42499999999999999</v>
      </c>
      <c r="G36" s="517">
        <v>0.6</v>
      </c>
      <c r="H36" s="517" t="s">
        <v>1781</v>
      </c>
      <c r="I36" s="517">
        <v>6.25</v>
      </c>
      <c r="J36" s="517">
        <v>5.0999999999999996</v>
      </c>
      <c r="K36" s="517">
        <v>4</v>
      </c>
      <c r="L36" s="517">
        <v>3.2</v>
      </c>
      <c r="M36" s="517">
        <v>1.3</v>
      </c>
      <c r="N36" s="517"/>
      <c r="O36" s="517"/>
      <c r="P36" s="517"/>
      <c r="Q36" s="517"/>
      <c r="R36" s="516" t="s">
        <v>1808</v>
      </c>
      <c r="S36" s="1577">
        <v>838</v>
      </c>
      <c r="T36" s="1578"/>
      <c r="U36" s="1158">
        <v>21</v>
      </c>
    </row>
    <row r="37" spans="2:21" ht="15" thickBot="1">
      <c r="B37" s="1157">
        <v>99530407</v>
      </c>
      <c r="C37" s="517"/>
      <c r="D37" s="516" t="s">
        <v>5561</v>
      </c>
      <c r="E37" s="517">
        <v>780</v>
      </c>
      <c r="F37" s="517">
        <v>0.78</v>
      </c>
      <c r="G37" s="517">
        <v>1</v>
      </c>
      <c r="H37" s="517" t="s">
        <v>1781</v>
      </c>
      <c r="I37" s="517">
        <v>7.3</v>
      </c>
      <c r="J37" s="517">
        <v>6.8</v>
      </c>
      <c r="K37" s="517">
        <v>6.1</v>
      </c>
      <c r="L37" s="517">
        <v>5.8</v>
      </c>
      <c r="M37" s="517">
        <v>5.3</v>
      </c>
      <c r="N37" s="517">
        <v>4.7</v>
      </c>
      <c r="O37" s="517">
        <v>3.9</v>
      </c>
      <c r="P37" s="517">
        <v>3</v>
      </c>
      <c r="Q37" s="517">
        <v>2.4</v>
      </c>
      <c r="R37" s="516" t="s">
        <v>1808</v>
      </c>
      <c r="S37" s="1577">
        <v>979</v>
      </c>
      <c r="T37" s="1578"/>
      <c r="U37" s="1158">
        <v>21</v>
      </c>
    </row>
    <row r="38" spans="2:21">
      <c r="B38" s="1170"/>
      <c r="C38" s="1170"/>
      <c r="D38" s="1170"/>
      <c r="E38" s="1170"/>
      <c r="F38" s="1170"/>
      <c r="G38" s="1170"/>
      <c r="H38" s="1170"/>
      <c r="I38" s="1170"/>
      <c r="J38" s="1170"/>
      <c r="K38" s="1170"/>
      <c r="L38" s="1170"/>
      <c r="M38" s="1170"/>
      <c r="N38" s="1170"/>
      <c r="O38" s="1170"/>
      <c r="P38" s="1170"/>
      <c r="Q38" s="1170"/>
      <c r="R38" s="1170"/>
      <c r="S38" s="1170"/>
      <c r="T38" s="1170"/>
      <c r="U38" s="1170"/>
    </row>
    <row r="39" spans="2:21">
      <c r="B39" s="1170"/>
      <c r="C39" s="1170"/>
      <c r="D39" s="1170"/>
      <c r="E39" s="1170"/>
      <c r="F39" s="1170"/>
      <c r="G39" s="1170"/>
      <c r="H39" s="1170"/>
      <c r="I39" s="1170"/>
      <c r="J39" s="1170"/>
      <c r="K39" s="1170"/>
      <c r="L39" s="1170"/>
      <c r="M39" s="1170"/>
      <c r="N39" s="1170"/>
      <c r="O39" s="1170"/>
      <c r="P39" s="1170"/>
      <c r="Q39" s="1170"/>
      <c r="R39" s="1170"/>
      <c r="S39" s="1170"/>
      <c r="T39" s="1170"/>
      <c r="U39" s="1170"/>
    </row>
    <row r="40" spans="2:21">
      <c r="B40" s="1170"/>
      <c r="C40" s="1170"/>
      <c r="D40" s="1170"/>
      <c r="E40" s="1170"/>
      <c r="F40" s="1170"/>
      <c r="G40" s="1170"/>
      <c r="H40" s="1170"/>
      <c r="I40" s="1170"/>
      <c r="J40" s="1170"/>
      <c r="K40" s="1170"/>
      <c r="L40" s="1170"/>
      <c r="M40" s="1170"/>
      <c r="N40" s="1170"/>
      <c r="O40" s="1170"/>
      <c r="P40" s="1170"/>
      <c r="Q40" s="1170"/>
      <c r="R40" s="1170"/>
      <c r="S40" s="1170"/>
      <c r="T40" s="1170"/>
      <c r="U40" s="1170"/>
    </row>
    <row r="41" spans="2:21" ht="13.8" thickBot="1">
      <c r="B41" s="1170"/>
      <c r="C41" s="1170"/>
      <c r="D41" s="1170"/>
      <c r="E41" s="1170"/>
      <c r="F41" s="1170"/>
      <c r="G41" s="1170"/>
      <c r="H41" s="1170"/>
      <c r="I41" s="1170"/>
      <c r="J41" s="1170"/>
      <c r="K41" s="1170"/>
      <c r="L41" s="1170"/>
      <c r="M41" s="1170"/>
      <c r="N41" s="1170"/>
      <c r="O41" s="1170"/>
      <c r="P41" s="1170"/>
      <c r="Q41" s="1170"/>
      <c r="R41" s="1170"/>
      <c r="S41" s="1170"/>
      <c r="T41" s="1170"/>
      <c r="U41" s="1170"/>
    </row>
    <row r="42" spans="2:21" ht="15" thickBot="1">
      <c r="B42" s="1171">
        <v>99725165</v>
      </c>
      <c r="C42" s="1588" t="s">
        <v>5562</v>
      </c>
      <c r="D42" s="1589"/>
      <c r="E42" s="1588"/>
      <c r="F42" s="1590"/>
      <c r="G42" s="1590"/>
      <c r="H42" s="1590"/>
      <c r="I42" s="1590"/>
      <c r="J42" s="1590"/>
      <c r="K42" s="1590"/>
      <c r="L42" s="1590"/>
      <c r="M42" s="1590"/>
      <c r="N42" s="1590"/>
      <c r="O42" s="1590"/>
      <c r="P42" s="1590"/>
      <c r="Q42" s="1590"/>
      <c r="R42" s="1589"/>
      <c r="S42" s="1577">
        <v>488</v>
      </c>
      <c r="T42" s="1578"/>
      <c r="U42" s="1170"/>
    </row>
  </sheetData>
  <mergeCells count="17">
    <mergeCell ref="S34:T34"/>
    <mergeCell ref="S35:T35"/>
    <mergeCell ref="S36:T36"/>
    <mergeCell ref="S37:T37"/>
    <mergeCell ref="C42:D42"/>
    <mergeCell ref="E42:R42"/>
    <mergeCell ref="S42:T42"/>
    <mergeCell ref="S30:T31"/>
    <mergeCell ref="U30:U31"/>
    <mergeCell ref="S32:T32"/>
    <mergeCell ref="S33:T33"/>
    <mergeCell ref="B30:B31"/>
    <mergeCell ref="C30:C31"/>
    <mergeCell ref="D30:D31"/>
    <mergeCell ref="E30:G30"/>
    <mergeCell ref="H30:H31"/>
    <mergeCell ref="I30:R30"/>
  </mergeCells>
  <pageMargins left="0.7" right="0.7" top="0.75" bottom="0.75" header="0.3" footer="0.3"/>
  <pageSetup orientation="portrait" r:id="rId1"/>
  <customProperties>
    <customPr name="_pios_id" r:id="rId2"/>
  </customProperties>
  <drawing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934283-7477-4D3E-A31B-0CCC7BAF408C}">
  <sheetPr>
    <tabColor rgb="FF002060"/>
  </sheetPr>
  <dimension ref="A1:W108"/>
  <sheetViews>
    <sheetView showGridLines="0" workbookViewId="0">
      <selection activeCell="I28" sqref="I28"/>
    </sheetView>
  </sheetViews>
  <sheetFormatPr defaultRowHeight="13.2"/>
  <cols>
    <col min="6" max="6" width="9.88671875" customWidth="1"/>
  </cols>
  <sheetData>
    <row r="1" spans="1:23">
      <c r="A1" s="1170"/>
      <c r="B1" s="1170"/>
      <c r="C1" s="1170"/>
      <c r="D1" s="1170"/>
      <c r="E1" s="1170"/>
      <c r="F1" s="1170"/>
      <c r="G1" s="1170"/>
      <c r="H1" s="1170"/>
      <c r="I1" s="1170"/>
      <c r="J1" s="1170"/>
      <c r="K1" s="1170"/>
      <c r="L1" s="1170"/>
      <c r="M1" s="1170"/>
      <c r="N1" s="1170"/>
      <c r="O1" s="1170"/>
      <c r="P1" s="1170"/>
      <c r="Q1" s="1170"/>
      <c r="R1" s="1170"/>
      <c r="S1" s="1170"/>
      <c r="T1" s="1170"/>
      <c r="U1" s="1170"/>
      <c r="V1" s="1170"/>
      <c r="W1" s="1170"/>
    </row>
    <row r="2" spans="1:23" ht="22.8">
      <c r="A2" s="1170"/>
      <c r="B2" s="1187" t="s">
        <v>5645</v>
      </c>
      <c r="C2" s="1170"/>
      <c r="D2" s="1170"/>
      <c r="G2" s="1170"/>
      <c r="H2" s="1170"/>
      <c r="I2" s="1170"/>
      <c r="J2" s="1170"/>
      <c r="K2" s="1170"/>
      <c r="L2" s="1170"/>
      <c r="M2" s="1170"/>
      <c r="N2" s="1170"/>
      <c r="O2" s="1170"/>
      <c r="P2" s="1170"/>
      <c r="Q2" s="1170"/>
      <c r="R2" s="1170"/>
      <c r="S2" s="1170"/>
      <c r="T2" s="1170"/>
      <c r="U2" s="1170"/>
      <c r="V2" s="1170"/>
      <c r="W2" s="1170"/>
    </row>
    <row r="3" spans="1:23" ht="20.399999999999999">
      <c r="A3" s="1170"/>
      <c r="B3" s="36" t="s">
        <v>5646</v>
      </c>
      <c r="C3" s="1170"/>
      <c r="D3" s="1170"/>
      <c r="G3" s="1170"/>
      <c r="H3" s="1170"/>
      <c r="I3" s="1170"/>
      <c r="J3" s="1170"/>
      <c r="K3" s="1170"/>
      <c r="L3" s="1170"/>
      <c r="M3" s="1170"/>
      <c r="N3" s="1170"/>
      <c r="O3" s="1170"/>
      <c r="P3" s="1170"/>
      <c r="Q3" s="1170"/>
      <c r="R3" s="1170"/>
      <c r="S3" s="1170"/>
      <c r="T3" s="1170"/>
      <c r="U3" s="1170"/>
      <c r="V3" s="1170"/>
      <c r="W3" s="1170"/>
    </row>
    <row r="4" spans="1:23">
      <c r="A4" s="1170"/>
      <c r="B4" s="1170"/>
      <c r="C4" s="1170"/>
      <c r="D4" s="1170"/>
      <c r="E4" s="1170"/>
      <c r="F4" s="1170"/>
      <c r="G4" s="1170"/>
      <c r="H4" s="1170"/>
      <c r="I4" s="1170"/>
      <c r="J4" s="1170"/>
      <c r="K4" s="1170"/>
      <c r="L4" s="1170"/>
      <c r="M4" s="1170"/>
      <c r="N4" s="1170"/>
      <c r="O4" s="1170"/>
      <c r="P4" s="1170"/>
      <c r="Q4" s="1170"/>
      <c r="R4" s="1170"/>
      <c r="S4" s="1170"/>
      <c r="T4" s="1170"/>
      <c r="U4" s="1170"/>
      <c r="V4" s="1170"/>
      <c r="W4" s="1170"/>
    </row>
    <row r="5" spans="1:23">
      <c r="A5" s="1170"/>
      <c r="B5" s="1170"/>
      <c r="C5" s="1170"/>
      <c r="D5" s="1170"/>
      <c r="E5" s="1170"/>
      <c r="F5" s="1170"/>
      <c r="G5" s="1170"/>
      <c r="H5" s="1170"/>
      <c r="I5" s="1170"/>
      <c r="J5" s="1170"/>
      <c r="K5" s="1170"/>
      <c r="L5" s="1170"/>
      <c r="M5" s="1170"/>
      <c r="N5" s="1170"/>
      <c r="O5" s="1170"/>
      <c r="P5" s="1170"/>
      <c r="Q5" s="1170"/>
      <c r="R5" s="1170"/>
      <c r="S5" s="1170"/>
      <c r="T5" s="1170"/>
      <c r="U5" s="1170"/>
      <c r="V5" s="1170"/>
      <c r="W5" s="1170"/>
    </row>
    <row r="6" spans="1:23" ht="18">
      <c r="A6" s="1170"/>
      <c r="B6" s="403" t="s">
        <v>278</v>
      </c>
      <c r="C6" s="1253"/>
      <c r="D6" s="1253"/>
      <c r="E6" s="1253"/>
      <c r="F6" s="1253"/>
      <c r="G6" s="1170"/>
      <c r="H6" s="1170"/>
      <c r="I6" s="1170"/>
      <c r="J6" s="1170"/>
      <c r="K6" s="1170"/>
      <c r="L6" s="1170"/>
      <c r="M6" s="1170"/>
      <c r="N6" s="1170"/>
      <c r="O6" s="1170"/>
      <c r="P6" s="1170"/>
      <c r="Q6" s="1170"/>
      <c r="R6" s="1170"/>
      <c r="S6" s="1170"/>
      <c r="T6" s="1170"/>
      <c r="U6" s="1170"/>
      <c r="V6" s="1170"/>
      <c r="W6" s="1170"/>
    </row>
    <row r="7" spans="1:23" ht="14.4">
      <c r="A7" s="1170"/>
      <c r="B7" s="407" t="s">
        <v>1782</v>
      </c>
      <c r="C7" s="407"/>
      <c r="D7" s="407"/>
      <c r="E7" s="407"/>
      <c r="F7" s="407"/>
      <c r="G7" s="1170"/>
      <c r="H7" s="1170"/>
      <c r="I7" s="1170"/>
      <c r="J7" s="1170"/>
      <c r="K7" s="1170"/>
      <c r="L7" s="1170"/>
      <c r="M7" s="1170"/>
      <c r="N7" s="1170"/>
      <c r="O7" s="1170"/>
      <c r="P7" s="1170"/>
      <c r="Q7" s="1170"/>
      <c r="R7" s="1170"/>
      <c r="S7" s="1170"/>
      <c r="T7" s="1170"/>
      <c r="U7" s="1170"/>
      <c r="V7" s="1170"/>
      <c r="W7" s="1170"/>
    </row>
    <row r="8" spans="1:23" ht="14.4">
      <c r="A8" s="1170"/>
      <c r="B8" s="407" t="s">
        <v>5647</v>
      </c>
      <c r="C8" s="407"/>
      <c r="D8" s="407"/>
      <c r="E8" s="407"/>
      <c r="F8" s="407"/>
      <c r="G8" s="1170"/>
      <c r="H8" s="1170"/>
      <c r="I8" s="1170"/>
      <c r="J8" s="1170"/>
      <c r="K8" s="1170"/>
      <c r="L8" s="1170"/>
      <c r="M8" s="1170"/>
      <c r="N8" s="1170"/>
      <c r="O8" s="1170"/>
      <c r="P8" s="1170"/>
      <c r="Q8" s="1170"/>
      <c r="R8" s="1170"/>
      <c r="S8" s="1170"/>
      <c r="T8" s="1170"/>
      <c r="U8" s="1170"/>
      <c r="V8" s="1170"/>
      <c r="W8" s="1170"/>
    </row>
    <row r="9" spans="1:23" ht="14.4">
      <c r="A9" s="1170"/>
      <c r="B9" s="407" t="s">
        <v>5648</v>
      </c>
      <c r="C9" s="407"/>
      <c r="D9" s="407"/>
      <c r="E9" s="407"/>
      <c r="F9" s="407"/>
      <c r="G9" s="1170"/>
      <c r="H9" s="1170"/>
      <c r="I9" s="1170"/>
      <c r="J9" s="1170"/>
      <c r="K9" s="1170"/>
      <c r="L9" s="1170"/>
      <c r="M9" s="1170"/>
      <c r="N9" s="1170"/>
      <c r="O9" s="1170"/>
      <c r="P9" s="1170"/>
      <c r="Q9" s="1170"/>
      <c r="R9" s="1170"/>
      <c r="S9" s="1170"/>
      <c r="T9" s="1170"/>
      <c r="U9" s="1170"/>
      <c r="V9" s="1170"/>
      <c r="W9" s="1170"/>
    </row>
    <row r="10" spans="1:23" ht="14.4">
      <c r="A10" s="1170"/>
      <c r="B10" s="407" t="s">
        <v>5649</v>
      </c>
      <c r="C10" s="407"/>
      <c r="D10" s="407"/>
      <c r="E10" s="407"/>
      <c r="F10" s="407"/>
      <c r="G10" s="1170"/>
      <c r="H10" s="1170"/>
      <c r="I10" s="1170"/>
      <c r="J10" s="1170"/>
      <c r="K10" s="1170"/>
      <c r="L10" s="1170"/>
      <c r="M10" s="1170"/>
      <c r="N10" s="1170"/>
      <c r="O10" s="1170"/>
      <c r="P10" s="1170"/>
      <c r="Q10" s="1170"/>
      <c r="R10" s="1170"/>
      <c r="S10" s="1170"/>
      <c r="T10" s="1170"/>
      <c r="U10" s="1170"/>
      <c r="V10" s="1170"/>
      <c r="W10" s="1170"/>
    </row>
    <row r="11" spans="1:23" ht="14.4">
      <c r="A11" s="1170"/>
      <c r="B11" s="407" t="s">
        <v>5650</v>
      </c>
      <c r="C11" s="407"/>
      <c r="D11" s="407"/>
      <c r="E11" s="407"/>
      <c r="F11" s="407"/>
      <c r="G11" s="1170"/>
      <c r="H11" s="1170"/>
      <c r="I11" s="1170"/>
      <c r="J11" s="1170"/>
      <c r="K11" s="1170"/>
      <c r="L11" s="1170"/>
      <c r="M11" s="1170"/>
      <c r="N11" s="1170"/>
      <c r="O11" s="1170"/>
      <c r="P11" s="1170"/>
      <c r="Q11" s="1170"/>
      <c r="R11" s="1170"/>
      <c r="S11" s="1170"/>
      <c r="T11" s="1170"/>
      <c r="U11" s="1170"/>
      <c r="V11" s="1170"/>
      <c r="W11" s="1170"/>
    </row>
    <row r="12" spans="1:23" ht="14.4">
      <c r="A12" s="1170"/>
      <c r="B12" s="407" t="s">
        <v>5651</v>
      </c>
      <c r="C12" s="407"/>
      <c r="D12" s="407"/>
      <c r="E12" s="407"/>
      <c r="F12" s="407"/>
      <c r="G12" s="1170"/>
      <c r="H12" s="1170"/>
      <c r="I12" s="1170"/>
      <c r="J12" s="1170"/>
      <c r="K12" s="1170"/>
      <c r="L12" s="1170"/>
      <c r="M12" s="1170"/>
      <c r="N12" s="1170"/>
      <c r="O12" s="1170"/>
      <c r="P12" s="1170"/>
      <c r="Q12" s="1170"/>
      <c r="R12" s="1170"/>
      <c r="S12" s="1170"/>
      <c r="T12" s="1170"/>
      <c r="U12" s="1170"/>
      <c r="V12" s="1170"/>
      <c r="W12" s="1170"/>
    </row>
    <row r="13" spans="1:23" ht="14.4">
      <c r="A13" s="1170"/>
      <c r="B13" s="407" t="s">
        <v>5652</v>
      </c>
      <c r="C13" s="407"/>
      <c r="D13" s="1170"/>
      <c r="E13" s="407"/>
      <c r="F13" s="407"/>
      <c r="G13" s="1170"/>
      <c r="H13" s="1170"/>
      <c r="I13" s="1170"/>
      <c r="J13" s="1170"/>
      <c r="K13" s="1170"/>
      <c r="L13" s="1170"/>
      <c r="M13" s="1170"/>
      <c r="N13" s="1170"/>
      <c r="O13" s="1170"/>
      <c r="P13" s="1170"/>
      <c r="Q13" s="1170"/>
      <c r="R13" s="1170"/>
      <c r="S13" s="1170"/>
      <c r="T13" s="1170"/>
      <c r="U13" s="1170"/>
      <c r="V13" s="1170"/>
      <c r="W13" s="1170"/>
    </row>
    <row r="14" spans="1:23" ht="14.4">
      <c r="A14" s="1170"/>
      <c r="B14" s="407" t="s">
        <v>5653</v>
      </c>
      <c r="C14" s="407"/>
      <c r="D14" s="1170"/>
      <c r="E14" s="407"/>
      <c r="F14" s="407"/>
      <c r="G14" s="1170"/>
      <c r="H14" s="1170"/>
      <c r="I14" s="1170"/>
      <c r="J14" s="1170"/>
      <c r="K14" s="1170"/>
      <c r="L14" s="1170"/>
      <c r="M14" s="1170"/>
      <c r="N14" s="1170"/>
      <c r="O14" s="1170"/>
      <c r="P14" s="1170"/>
      <c r="Q14" s="1170"/>
      <c r="R14" s="1170"/>
      <c r="S14" s="1170"/>
      <c r="T14" s="1170"/>
      <c r="U14" s="1170"/>
      <c r="V14" s="1170"/>
      <c r="W14" s="1170"/>
    </row>
    <row r="15" spans="1:23" ht="14.4">
      <c r="A15" s="1170"/>
      <c r="B15" s="407" t="s">
        <v>5654</v>
      </c>
      <c r="C15" s="407"/>
      <c r="D15" s="1170"/>
      <c r="E15" s="407"/>
      <c r="F15" s="407"/>
      <c r="G15" s="1170"/>
      <c r="H15" s="1170"/>
      <c r="I15" s="1170"/>
      <c r="J15" s="1170"/>
      <c r="K15" s="1170"/>
      <c r="L15" s="1170"/>
      <c r="M15" s="1170"/>
      <c r="N15" s="1170"/>
      <c r="O15" s="1170"/>
      <c r="P15" s="1170"/>
      <c r="Q15" s="1170"/>
      <c r="R15" s="1170"/>
      <c r="S15" s="1170"/>
      <c r="T15" s="1170"/>
      <c r="U15" s="1170"/>
      <c r="V15" s="1170"/>
      <c r="W15" s="1170"/>
    </row>
    <row r="16" spans="1:23" ht="14.4">
      <c r="A16" s="1170"/>
      <c r="B16" s="407"/>
      <c r="C16" s="1170"/>
      <c r="D16" s="1170"/>
      <c r="E16" s="1170"/>
      <c r="F16" s="1170"/>
      <c r="G16" s="1170"/>
      <c r="H16" s="1170"/>
      <c r="I16" s="1170"/>
      <c r="J16" s="1170"/>
      <c r="K16" s="1170"/>
      <c r="L16" s="1170"/>
      <c r="M16" s="1170"/>
      <c r="N16" s="1170"/>
      <c r="O16" s="1170"/>
      <c r="P16" s="1170"/>
      <c r="Q16" s="1170"/>
      <c r="R16" s="1170"/>
      <c r="S16" s="1170"/>
      <c r="T16" s="1170"/>
      <c r="U16" s="1170"/>
      <c r="V16" s="1170"/>
      <c r="W16" s="1170"/>
    </row>
    <row r="17" spans="1:23" ht="13.8" thickBot="1">
      <c r="A17" s="1170"/>
      <c r="B17" s="1170"/>
      <c r="C17" s="1170"/>
      <c r="D17" s="1170"/>
      <c r="E17" s="1170"/>
      <c r="F17" s="1170"/>
      <c r="G17" s="1170"/>
      <c r="H17" s="1170"/>
      <c r="I17" s="1170"/>
      <c r="J17" s="1170"/>
      <c r="K17" s="1170"/>
      <c r="L17" s="1170"/>
      <c r="M17" s="1170"/>
      <c r="N17" s="1170"/>
      <c r="O17" s="1170"/>
      <c r="P17" s="1170"/>
      <c r="Q17" s="1170"/>
      <c r="R17" s="1170"/>
      <c r="S17" s="1170"/>
      <c r="T17" s="1170"/>
      <c r="U17" s="1170"/>
      <c r="V17" s="1170"/>
      <c r="W17" s="1170"/>
    </row>
    <row r="18" spans="1:23" ht="14.4">
      <c r="A18" s="1170"/>
      <c r="B18" s="1579" t="s">
        <v>300</v>
      </c>
      <c r="C18" s="1593" t="s">
        <v>301</v>
      </c>
      <c r="D18" s="1593"/>
      <c r="E18" s="1583" t="s">
        <v>1776</v>
      </c>
      <c r="F18" s="1583" t="s">
        <v>218</v>
      </c>
      <c r="G18" s="1591" t="s">
        <v>2070</v>
      </c>
      <c r="H18" s="1591" t="s">
        <v>1806</v>
      </c>
      <c r="I18" s="1170"/>
      <c r="J18" s="1170"/>
      <c r="K18" s="1170"/>
      <c r="L18" s="1170"/>
      <c r="M18" s="1170"/>
      <c r="N18" s="1170"/>
      <c r="O18" s="1170"/>
      <c r="P18" s="1170"/>
      <c r="Q18" s="1170"/>
      <c r="R18" s="1170"/>
      <c r="S18" s="1170"/>
      <c r="T18" s="1170"/>
      <c r="U18" s="1170"/>
      <c r="V18" s="1170"/>
      <c r="W18" s="1170"/>
    </row>
    <row r="19" spans="1:23" ht="14.4">
      <c r="A19" s="1170"/>
      <c r="B19" s="1580"/>
      <c r="C19" s="1254" t="s">
        <v>1585</v>
      </c>
      <c r="D19" s="1254" t="s">
        <v>1828</v>
      </c>
      <c r="E19" s="1584"/>
      <c r="F19" s="1584"/>
      <c r="G19" s="1592"/>
      <c r="H19" s="1592"/>
      <c r="I19" s="1170"/>
      <c r="J19" s="1170"/>
      <c r="K19" s="1170"/>
      <c r="L19" s="1170"/>
      <c r="M19" s="1170"/>
      <c r="N19" s="1170"/>
      <c r="O19" s="1170"/>
      <c r="P19" s="1170"/>
      <c r="Q19" s="1170"/>
      <c r="R19" s="1170"/>
      <c r="S19" s="1170"/>
      <c r="T19" s="1170"/>
      <c r="U19" s="1170"/>
      <c r="V19" s="1170"/>
      <c r="W19" s="1170"/>
    </row>
    <row r="20" spans="1:23" ht="14.4">
      <c r="A20" s="1170"/>
      <c r="B20" s="1255" t="s">
        <v>5655</v>
      </c>
      <c r="C20" s="1256">
        <v>0.59599999999999997</v>
      </c>
      <c r="D20" s="1256">
        <v>0.44700000000000001</v>
      </c>
      <c r="E20" s="1257" t="s">
        <v>4096</v>
      </c>
      <c r="F20" s="1258">
        <v>99458766</v>
      </c>
      <c r="G20" s="1259">
        <v>367</v>
      </c>
      <c r="H20" s="770">
        <v>28</v>
      </c>
      <c r="I20" s="1170"/>
      <c r="J20" s="1170"/>
      <c r="K20" s="1170"/>
      <c r="L20" s="1170"/>
      <c r="M20" s="1170"/>
      <c r="N20" s="1170"/>
      <c r="O20" s="1170"/>
      <c r="P20" s="1170"/>
      <c r="Q20" s="1170"/>
      <c r="R20" s="1170"/>
      <c r="S20" s="1170"/>
      <c r="T20" s="1170"/>
      <c r="U20" s="1170"/>
      <c r="V20" s="1170"/>
      <c r="W20" s="1170"/>
    </row>
    <row r="21" spans="1:23" ht="14.4">
      <c r="A21" s="1170"/>
      <c r="B21" s="1255" t="s">
        <v>5656</v>
      </c>
      <c r="C21" s="1256">
        <v>0.7466666666666667</v>
      </c>
      <c r="D21" s="1256">
        <v>0.56000000000000005</v>
      </c>
      <c r="E21" s="1257" t="s">
        <v>4096</v>
      </c>
      <c r="F21" s="1258">
        <v>99458767</v>
      </c>
      <c r="G21" s="1259">
        <v>408</v>
      </c>
      <c r="H21" s="770">
        <v>28</v>
      </c>
      <c r="I21" s="1170"/>
      <c r="J21" s="1170"/>
      <c r="K21" s="1170"/>
      <c r="L21" s="1170"/>
      <c r="M21" s="1170"/>
      <c r="N21" s="1170"/>
      <c r="O21" s="1170"/>
      <c r="P21" s="1170"/>
      <c r="Q21" s="1170"/>
      <c r="R21" s="1170"/>
      <c r="S21" s="1170"/>
      <c r="T21" s="1170"/>
      <c r="U21" s="1170"/>
      <c r="V21" s="1170"/>
      <c r="W21" s="1170"/>
    </row>
    <row r="22" spans="1:23" ht="14.4">
      <c r="A22" s="1170"/>
      <c r="B22" s="1255" t="s">
        <v>5657</v>
      </c>
      <c r="C22" s="1256">
        <v>0.9946666666666667</v>
      </c>
      <c r="D22" s="1256">
        <v>0.746</v>
      </c>
      <c r="E22" s="1257" t="s">
        <v>4096</v>
      </c>
      <c r="F22" s="1258">
        <v>99458768</v>
      </c>
      <c r="G22" s="1259">
        <v>429</v>
      </c>
      <c r="H22" s="770">
        <v>28</v>
      </c>
      <c r="I22" s="1170"/>
      <c r="J22" s="1170"/>
      <c r="K22" s="1170"/>
      <c r="L22" s="1170"/>
      <c r="M22" s="1170"/>
      <c r="N22" s="1170"/>
      <c r="O22" s="1170"/>
      <c r="P22" s="1170"/>
      <c r="Q22" s="1170"/>
      <c r="R22" s="1170"/>
      <c r="S22" s="1170"/>
      <c r="T22" s="1170"/>
      <c r="U22" s="1170"/>
      <c r="V22" s="1170"/>
      <c r="W22" s="1170"/>
    </row>
    <row r="23" spans="1:23" ht="14.4">
      <c r="A23" s="1170"/>
      <c r="B23" s="1255" t="s">
        <v>5658</v>
      </c>
      <c r="C23" s="1256">
        <v>1.3520000000000001</v>
      </c>
      <c r="D23" s="1256">
        <v>1.014</v>
      </c>
      <c r="E23" s="1257" t="s">
        <v>4096</v>
      </c>
      <c r="F23" s="1258">
        <v>99458769</v>
      </c>
      <c r="G23" s="1259">
        <v>449</v>
      </c>
      <c r="H23" s="770">
        <v>28</v>
      </c>
      <c r="I23" s="1170"/>
      <c r="J23" s="1170"/>
      <c r="K23" s="1170"/>
      <c r="L23" s="1170"/>
      <c r="M23" s="1170"/>
      <c r="N23" s="1170"/>
      <c r="O23" s="1170"/>
      <c r="P23" s="1170"/>
      <c r="Q23" s="1170"/>
      <c r="R23" s="1170"/>
      <c r="S23" s="1170"/>
      <c r="T23" s="1170"/>
      <c r="U23" s="1170"/>
      <c r="V23" s="1170"/>
      <c r="W23" s="1170"/>
    </row>
    <row r="24" spans="1:23" ht="14.4">
      <c r="A24" s="1170"/>
      <c r="B24" s="1255" t="s">
        <v>5659</v>
      </c>
      <c r="C24" s="1256">
        <v>0.59599999999999997</v>
      </c>
      <c r="D24" s="1256">
        <v>0.44700000000000001</v>
      </c>
      <c r="E24" s="1257" t="s">
        <v>4096</v>
      </c>
      <c r="F24" s="1258">
        <v>99515135</v>
      </c>
      <c r="G24" s="1259">
        <v>539</v>
      </c>
      <c r="H24" s="770">
        <v>24</v>
      </c>
      <c r="I24" s="1170"/>
      <c r="J24" s="1170"/>
      <c r="K24" s="1170"/>
      <c r="L24" s="1170"/>
      <c r="M24" s="1170"/>
      <c r="N24" s="1170"/>
      <c r="O24" s="1170"/>
      <c r="P24" s="1170"/>
      <c r="Q24" s="1170"/>
      <c r="R24" s="1170"/>
      <c r="S24" s="1170"/>
      <c r="T24" s="1170"/>
      <c r="U24" s="1170"/>
      <c r="V24" s="1170"/>
      <c r="W24" s="1170"/>
    </row>
    <row r="25" spans="1:23" ht="14.4">
      <c r="A25" s="1170"/>
      <c r="B25" s="1255" t="s">
        <v>5660</v>
      </c>
      <c r="C25" s="1256">
        <v>0.7466666666666667</v>
      </c>
      <c r="D25" s="1256">
        <v>0.56000000000000005</v>
      </c>
      <c r="E25" s="1257" t="s">
        <v>4096</v>
      </c>
      <c r="F25" s="1258">
        <v>99515136</v>
      </c>
      <c r="G25" s="1259">
        <v>599</v>
      </c>
      <c r="H25" s="770">
        <v>24</v>
      </c>
      <c r="I25" s="1170"/>
      <c r="J25" s="1170"/>
      <c r="K25" s="1170"/>
      <c r="L25" s="1170"/>
      <c r="M25" s="1170"/>
      <c r="N25" s="1170"/>
      <c r="O25" s="1170"/>
      <c r="P25" s="1170"/>
      <c r="Q25" s="1170"/>
      <c r="R25" s="1170"/>
      <c r="S25" s="1170"/>
      <c r="T25" s="1170"/>
      <c r="U25" s="1170"/>
      <c r="V25" s="1170"/>
      <c r="W25" s="1170"/>
    </row>
    <row r="26" spans="1:23" ht="14.4">
      <c r="A26" s="1170"/>
      <c r="B26" s="1255" t="s">
        <v>5661</v>
      </c>
      <c r="C26" s="1256">
        <v>0.9946666666666667</v>
      </c>
      <c r="D26" s="1256">
        <v>0.746</v>
      </c>
      <c r="E26" s="1257" t="s">
        <v>4096</v>
      </c>
      <c r="F26" s="1258">
        <v>99515137</v>
      </c>
      <c r="G26" s="1259">
        <v>629</v>
      </c>
      <c r="H26" s="770">
        <v>24</v>
      </c>
      <c r="I26" s="1170"/>
      <c r="J26" s="1170"/>
      <c r="K26" s="1170"/>
      <c r="L26" s="1170"/>
      <c r="M26" s="1170"/>
      <c r="N26" s="1170"/>
      <c r="O26" s="1170"/>
      <c r="P26" s="1170"/>
      <c r="Q26" s="1170"/>
      <c r="R26" s="1170"/>
      <c r="S26" s="1170"/>
      <c r="T26" s="1170"/>
      <c r="U26" s="1170"/>
      <c r="V26" s="1170"/>
      <c r="W26" s="1170"/>
    </row>
    <row r="27" spans="1:23" ht="14.4">
      <c r="A27" s="1170"/>
      <c r="B27" s="1255" t="s">
        <v>5662</v>
      </c>
      <c r="C27" s="1256">
        <v>1.3520000000000001</v>
      </c>
      <c r="D27" s="1256">
        <v>1.014</v>
      </c>
      <c r="E27" s="1257" t="s">
        <v>4096</v>
      </c>
      <c r="F27" s="1258">
        <v>99515138</v>
      </c>
      <c r="G27" s="1259">
        <v>659</v>
      </c>
      <c r="H27" s="770">
        <v>24</v>
      </c>
      <c r="I27" s="1170"/>
      <c r="J27" s="1170"/>
      <c r="K27" s="1170"/>
      <c r="L27" s="1170"/>
      <c r="M27" s="1170"/>
      <c r="N27" s="1170"/>
      <c r="O27" s="1170"/>
      <c r="P27" s="1170"/>
      <c r="Q27" s="1170"/>
      <c r="R27" s="1170"/>
      <c r="S27" s="1170"/>
      <c r="T27" s="1170"/>
      <c r="U27" s="1170"/>
      <c r="V27" s="1170"/>
      <c r="W27" s="1170"/>
    </row>
    <row r="28" spans="1:23" ht="14.4">
      <c r="A28" s="1170"/>
      <c r="B28" s="1265" t="s">
        <v>5663</v>
      </c>
      <c r="C28" s="1266"/>
      <c r="D28" s="1266"/>
      <c r="E28" s="1267" t="s">
        <v>4096</v>
      </c>
      <c r="F28" s="1267">
        <v>96848670</v>
      </c>
      <c r="G28" s="1268">
        <v>168</v>
      </c>
      <c r="H28" s="1269"/>
      <c r="I28" s="1170"/>
      <c r="J28" s="1170"/>
      <c r="K28" s="1170"/>
      <c r="L28" s="1170"/>
      <c r="M28" s="1170"/>
      <c r="N28" s="1170"/>
      <c r="O28" s="1170"/>
      <c r="P28" s="1170"/>
      <c r="Q28" s="1170"/>
      <c r="R28" s="1170"/>
      <c r="S28" s="1170"/>
      <c r="T28" s="1170"/>
      <c r="U28" s="1170"/>
      <c r="V28" s="1170"/>
      <c r="W28" s="1170"/>
    </row>
    <row r="29" spans="1:23" ht="14.4">
      <c r="A29" s="1170"/>
      <c r="B29" s="1265" t="s">
        <v>5664</v>
      </c>
      <c r="C29" s="1266"/>
      <c r="D29" s="1266"/>
      <c r="E29" s="1267" t="s">
        <v>4096</v>
      </c>
      <c r="F29" s="1267">
        <v>96848701</v>
      </c>
      <c r="G29" s="1268">
        <v>168</v>
      </c>
      <c r="H29" s="1269"/>
      <c r="I29" s="1170"/>
      <c r="J29" s="1170"/>
      <c r="K29" s="1170"/>
      <c r="L29" s="1170"/>
      <c r="M29" s="1170"/>
      <c r="N29" s="1170"/>
      <c r="O29" s="1170"/>
      <c r="P29" s="1170"/>
      <c r="Q29" s="1170"/>
      <c r="R29" s="1170"/>
      <c r="S29" s="1170"/>
      <c r="T29" s="1170"/>
      <c r="U29" s="1170"/>
      <c r="V29" s="1170"/>
      <c r="W29" s="1170"/>
    </row>
    <row r="30" spans="1:23" ht="14.4">
      <c r="A30" s="1170"/>
      <c r="B30" s="1265" t="s">
        <v>5665</v>
      </c>
      <c r="C30" s="1266"/>
      <c r="D30" s="1266"/>
      <c r="E30" s="1267" t="s">
        <v>4096</v>
      </c>
      <c r="F30" s="1267">
        <v>99370355</v>
      </c>
      <c r="G30" s="1268">
        <v>338</v>
      </c>
      <c r="H30" s="1269"/>
      <c r="I30" s="1170"/>
      <c r="J30" s="1170"/>
      <c r="K30" s="1170"/>
      <c r="L30" s="1170"/>
      <c r="M30" s="1170"/>
      <c r="N30" s="1170"/>
      <c r="O30" s="1170"/>
      <c r="P30" s="1170"/>
      <c r="Q30" s="1170"/>
      <c r="R30" s="1170"/>
      <c r="S30" s="1170"/>
      <c r="T30" s="1170"/>
      <c r="U30" s="1170"/>
      <c r="V30" s="1170"/>
      <c r="W30" s="1170"/>
    </row>
    <row r="31" spans="1:23" ht="14.4">
      <c r="A31" s="1170"/>
      <c r="B31" s="1260" t="s">
        <v>5666</v>
      </c>
      <c r="C31" s="1261"/>
      <c r="D31" s="1261"/>
      <c r="E31" s="1262" t="s">
        <v>4096</v>
      </c>
      <c r="F31" s="1262">
        <v>96848738</v>
      </c>
      <c r="G31" s="1263">
        <v>273</v>
      </c>
      <c r="H31" s="1264"/>
      <c r="I31" s="1170"/>
      <c r="J31" s="1170"/>
      <c r="K31" s="1170"/>
      <c r="L31" s="1170"/>
      <c r="M31" s="1170"/>
      <c r="N31" s="1170"/>
      <c r="O31" s="1170"/>
      <c r="P31" s="1170"/>
      <c r="Q31" s="1170"/>
      <c r="R31" s="1170"/>
      <c r="S31" s="1170"/>
      <c r="T31" s="1170"/>
      <c r="U31" s="1170"/>
      <c r="V31" s="1170"/>
      <c r="W31" s="1170"/>
    </row>
    <row r="32" spans="1:23">
      <c r="A32" s="1170"/>
      <c r="B32" s="1170"/>
      <c r="C32" s="1170"/>
      <c r="D32" s="1170"/>
      <c r="E32" s="1170"/>
      <c r="F32" s="1170"/>
      <c r="G32" s="1170"/>
      <c r="H32" s="1170"/>
      <c r="I32" s="1170"/>
      <c r="J32" s="1170"/>
      <c r="K32" s="1170"/>
      <c r="L32" s="1170"/>
      <c r="M32" s="1170"/>
      <c r="N32" s="1170"/>
      <c r="O32" s="1170"/>
      <c r="P32" s="1170"/>
      <c r="Q32" s="1170"/>
      <c r="R32" s="1170"/>
      <c r="S32" s="1170"/>
      <c r="T32" s="1170"/>
      <c r="U32" s="1170"/>
      <c r="V32" s="1170"/>
      <c r="W32" s="1170"/>
    </row>
    <row r="33" spans="1:23">
      <c r="A33" s="1170"/>
      <c r="B33" s="1170"/>
      <c r="C33" s="1170"/>
      <c r="D33" s="1170"/>
      <c r="E33" s="1170"/>
      <c r="F33" s="1170"/>
      <c r="G33" s="1170"/>
      <c r="H33" s="1170"/>
      <c r="I33" s="1170"/>
      <c r="J33" s="1170"/>
      <c r="K33" s="1170"/>
      <c r="L33" s="1170"/>
      <c r="M33" s="1170"/>
      <c r="N33" s="1170"/>
      <c r="O33" s="1170"/>
      <c r="P33" s="1170"/>
      <c r="Q33" s="1170"/>
      <c r="R33" s="1170"/>
      <c r="S33" s="1170"/>
      <c r="T33" s="1170"/>
      <c r="U33" s="1170"/>
      <c r="V33" s="1170"/>
      <c r="W33" s="1170"/>
    </row>
    <row r="34" spans="1:23">
      <c r="A34" s="1170"/>
      <c r="B34" s="1170"/>
      <c r="C34" s="1170"/>
      <c r="D34" s="1170"/>
      <c r="E34" s="1170"/>
      <c r="F34" s="1170"/>
      <c r="G34" s="1170"/>
      <c r="H34" s="1170"/>
      <c r="I34" s="1170"/>
      <c r="J34" s="1170"/>
      <c r="K34" s="1170"/>
      <c r="L34" s="1170"/>
      <c r="M34" s="1170"/>
      <c r="N34" s="1170"/>
      <c r="O34" s="1170"/>
      <c r="P34" s="1170"/>
      <c r="Q34" s="1170"/>
      <c r="R34" s="1170"/>
      <c r="S34" s="1170"/>
      <c r="T34" s="1170"/>
      <c r="U34" s="1170"/>
      <c r="V34" s="1170"/>
      <c r="W34" s="1170"/>
    </row>
    <row r="35" spans="1:23">
      <c r="A35" s="1170"/>
      <c r="B35" s="1170"/>
      <c r="C35" s="1170"/>
      <c r="D35" s="1170"/>
      <c r="E35" s="1170"/>
      <c r="F35" s="1170"/>
      <c r="G35" s="1170"/>
      <c r="H35" s="1170"/>
      <c r="I35" s="1170"/>
      <c r="J35" s="1170"/>
      <c r="K35" s="1170"/>
      <c r="L35" s="1170"/>
      <c r="M35" s="1170"/>
      <c r="N35" s="1170"/>
      <c r="O35" s="1170"/>
      <c r="P35" s="1170"/>
      <c r="Q35" s="1170"/>
      <c r="R35" s="1170"/>
      <c r="S35" s="1170"/>
      <c r="T35" s="1170"/>
      <c r="U35" s="1170"/>
      <c r="V35" s="1170"/>
      <c r="W35" s="1170"/>
    </row>
    <row r="36" spans="1:23">
      <c r="A36" s="1170"/>
      <c r="B36" s="1170"/>
      <c r="C36" s="1170"/>
      <c r="D36" s="1170"/>
      <c r="E36" s="1170"/>
      <c r="F36" s="1170"/>
      <c r="G36" s="1170"/>
      <c r="H36" s="1170"/>
      <c r="I36" s="1170"/>
      <c r="J36" s="1170"/>
      <c r="K36" s="1170"/>
      <c r="L36" s="1170"/>
      <c r="M36" s="1170"/>
      <c r="N36" s="1170"/>
      <c r="O36" s="1170"/>
      <c r="P36" s="1170"/>
      <c r="Q36" s="1170"/>
      <c r="R36" s="1170"/>
      <c r="S36" s="1170"/>
      <c r="T36" s="1170"/>
      <c r="U36" s="1170"/>
      <c r="V36" s="1170"/>
      <c r="W36" s="1170"/>
    </row>
    <row r="37" spans="1:23">
      <c r="A37" s="1170"/>
      <c r="B37" s="1170"/>
      <c r="C37" s="1170"/>
      <c r="D37" s="1170"/>
      <c r="E37" s="1170"/>
      <c r="F37" s="1170"/>
      <c r="G37" s="1170"/>
      <c r="H37" s="1170"/>
      <c r="I37" s="1170"/>
      <c r="J37" s="1170"/>
      <c r="K37" s="1170"/>
      <c r="L37" s="1170"/>
      <c r="M37" s="1170"/>
      <c r="N37" s="1170"/>
      <c r="O37" s="1170"/>
      <c r="P37" s="1170"/>
      <c r="Q37" s="1170"/>
      <c r="R37" s="1170"/>
      <c r="S37" s="1170"/>
      <c r="T37" s="1170"/>
      <c r="U37" s="1170"/>
      <c r="V37" s="1170"/>
      <c r="W37" s="1170"/>
    </row>
    <row r="38" spans="1:23">
      <c r="A38" s="1170"/>
      <c r="B38" s="1170"/>
      <c r="C38" s="1170"/>
      <c r="D38" s="1170"/>
      <c r="E38" s="1170"/>
      <c r="F38" s="1170"/>
      <c r="G38" s="1170"/>
      <c r="H38" s="1170"/>
      <c r="I38" s="1170"/>
      <c r="J38" s="1170"/>
      <c r="K38" s="1170"/>
      <c r="L38" s="1170"/>
      <c r="M38" s="1170"/>
      <c r="N38" s="1170"/>
      <c r="O38" s="1170"/>
      <c r="P38" s="1170"/>
      <c r="Q38" s="1170"/>
      <c r="R38" s="1170"/>
      <c r="S38" s="1170"/>
      <c r="T38" s="1170"/>
      <c r="U38" s="1170"/>
      <c r="V38" s="1170"/>
      <c r="W38" s="1170"/>
    </row>
    <row r="39" spans="1:23">
      <c r="A39" s="1170"/>
      <c r="B39" s="1170"/>
      <c r="C39" s="1170"/>
      <c r="D39" s="1170"/>
      <c r="E39" s="1170"/>
      <c r="F39" s="1170"/>
      <c r="G39" s="1170"/>
      <c r="H39" s="1170"/>
      <c r="I39" s="1170"/>
      <c r="J39" s="1170"/>
      <c r="K39" s="1170"/>
      <c r="L39" s="1170"/>
      <c r="M39" s="1170"/>
      <c r="N39" s="1170"/>
      <c r="O39" s="1170"/>
      <c r="P39" s="1170"/>
      <c r="Q39" s="1170"/>
      <c r="R39" s="1170"/>
      <c r="S39" s="1170"/>
      <c r="T39" s="1170"/>
      <c r="U39" s="1170"/>
      <c r="V39" s="1170"/>
      <c r="W39" s="1170"/>
    </row>
    <row r="40" spans="1:23">
      <c r="A40" s="1170"/>
      <c r="B40" s="1170"/>
      <c r="C40" s="1170"/>
      <c r="D40" s="1170"/>
      <c r="E40" s="1170"/>
      <c r="F40" s="1170"/>
      <c r="G40" s="1170"/>
      <c r="H40" s="1170"/>
      <c r="I40" s="1170"/>
      <c r="J40" s="1170"/>
      <c r="K40" s="1170"/>
      <c r="L40" s="1170"/>
      <c r="M40" s="1170"/>
      <c r="N40" s="1170"/>
      <c r="O40" s="1170"/>
      <c r="P40" s="1170"/>
      <c r="Q40" s="1170"/>
      <c r="R40" s="1170"/>
      <c r="S40" s="1170"/>
      <c r="T40" s="1170"/>
      <c r="U40" s="1170"/>
      <c r="V40" s="1170"/>
      <c r="W40" s="1170"/>
    </row>
    <row r="41" spans="1:23">
      <c r="A41" s="1170"/>
      <c r="B41" s="1170"/>
      <c r="C41" s="1170"/>
      <c r="D41" s="1170"/>
      <c r="E41" s="1170"/>
      <c r="F41" s="1170"/>
      <c r="G41" s="1170"/>
      <c r="H41" s="1170"/>
      <c r="I41" s="1170"/>
      <c r="J41" s="1170"/>
      <c r="K41" s="1170"/>
      <c r="L41" s="1170"/>
      <c r="M41" s="1170"/>
      <c r="N41" s="1170"/>
      <c r="O41" s="1170"/>
      <c r="P41" s="1170"/>
      <c r="Q41" s="1170"/>
      <c r="R41" s="1170"/>
      <c r="S41" s="1170"/>
      <c r="T41" s="1170"/>
      <c r="U41" s="1170"/>
      <c r="V41" s="1170"/>
      <c r="W41" s="1170"/>
    </row>
    <row r="42" spans="1:23">
      <c r="A42" s="1170"/>
      <c r="B42" s="1170"/>
      <c r="C42" s="1170"/>
      <c r="D42" s="1170"/>
      <c r="E42" s="1170"/>
      <c r="F42" s="1170"/>
      <c r="G42" s="1170"/>
      <c r="H42" s="1170"/>
      <c r="I42" s="1170"/>
      <c r="J42" s="1170"/>
      <c r="K42" s="1170"/>
      <c r="L42" s="1170"/>
      <c r="M42" s="1170"/>
      <c r="N42" s="1170"/>
      <c r="O42" s="1170"/>
      <c r="P42" s="1170"/>
      <c r="Q42" s="1170"/>
      <c r="R42" s="1170"/>
      <c r="S42" s="1170"/>
      <c r="T42" s="1170"/>
      <c r="U42" s="1170"/>
      <c r="V42" s="1170"/>
      <c r="W42" s="1170"/>
    </row>
    <row r="43" spans="1:23">
      <c r="A43" s="1170"/>
      <c r="B43" s="1170"/>
      <c r="C43" s="1170"/>
      <c r="D43" s="1170"/>
      <c r="E43" s="1170"/>
      <c r="F43" s="1170"/>
      <c r="G43" s="1170"/>
      <c r="H43" s="1170"/>
      <c r="I43" s="1170"/>
      <c r="J43" s="1170"/>
      <c r="K43" s="1170"/>
      <c r="L43" s="1170"/>
      <c r="M43" s="1170"/>
      <c r="N43" s="1170"/>
      <c r="O43" s="1170"/>
      <c r="P43" s="1170"/>
      <c r="Q43" s="1170"/>
      <c r="R43" s="1170"/>
      <c r="S43" s="1170"/>
      <c r="T43" s="1170"/>
      <c r="U43" s="1170"/>
      <c r="V43" s="1170"/>
      <c r="W43" s="1170"/>
    </row>
    <row r="44" spans="1:23">
      <c r="A44" s="1170"/>
      <c r="B44" s="1170"/>
      <c r="C44" s="1170"/>
      <c r="D44" s="1170"/>
      <c r="E44" s="1170"/>
      <c r="F44" s="1170"/>
      <c r="G44" s="1170"/>
      <c r="H44" s="1170"/>
      <c r="I44" s="1170"/>
      <c r="J44" s="1170"/>
      <c r="K44" s="1170"/>
      <c r="L44" s="1170"/>
      <c r="M44" s="1170"/>
      <c r="N44" s="1170"/>
      <c r="O44" s="1170"/>
      <c r="P44" s="1170"/>
      <c r="Q44" s="1170"/>
      <c r="R44" s="1170"/>
      <c r="S44" s="1170"/>
      <c r="T44" s="1170"/>
      <c r="U44" s="1170"/>
      <c r="V44" s="1170"/>
      <c r="W44" s="1170"/>
    </row>
    <row r="45" spans="1:23">
      <c r="A45" s="1170"/>
      <c r="B45" s="1170"/>
      <c r="C45" s="1170"/>
      <c r="D45" s="1170"/>
      <c r="E45" s="1170"/>
      <c r="F45" s="1170"/>
      <c r="G45" s="1170"/>
      <c r="H45" s="1170"/>
      <c r="I45" s="1170"/>
      <c r="J45" s="1170"/>
      <c r="K45" s="1170"/>
      <c r="L45" s="1170"/>
      <c r="M45" s="1170"/>
      <c r="N45" s="1170"/>
      <c r="O45" s="1170"/>
      <c r="P45" s="1170"/>
      <c r="Q45" s="1170"/>
      <c r="R45" s="1170"/>
      <c r="S45" s="1170"/>
      <c r="T45" s="1170"/>
      <c r="U45" s="1170"/>
      <c r="V45" s="1170"/>
      <c r="W45" s="1170"/>
    </row>
    <row r="46" spans="1:23">
      <c r="A46" s="1170"/>
      <c r="B46" s="1170"/>
      <c r="C46" s="1170"/>
      <c r="D46" s="1170"/>
      <c r="E46" s="1170"/>
      <c r="F46" s="1170"/>
      <c r="G46" s="1170"/>
      <c r="H46" s="1170"/>
      <c r="I46" s="1170"/>
      <c r="J46" s="1170"/>
      <c r="K46" s="1170"/>
      <c r="L46" s="1170"/>
      <c r="M46" s="1170"/>
      <c r="N46" s="1170"/>
      <c r="O46" s="1170"/>
      <c r="P46" s="1170"/>
      <c r="Q46" s="1170"/>
      <c r="R46" s="1170"/>
      <c r="S46" s="1170"/>
      <c r="T46" s="1170"/>
      <c r="U46" s="1170"/>
      <c r="V46" s="1170"/>
      <c r="W46" s="1170"/>
    </row>
    <row r="47" spans="1:23">
      <c r="A47" s="1170"/>
      <c r="B47" s="1170"/>
      <c r="C47" s="1170"/>
      <c r="D47" s="1170"/>
      <c r="E47" s="1170"/>
      <c r="F47" s="1170"/>
      <c r="G47" s="1170"/>
      <c r="H47" s="1170"/>
      <c r="I47" s="1170"/>
      <c r="J47" s="1170"/>
      <c r="K47" s="1170"/>
      <c r="L47" s="1170"/>
      <c r="M47" s="1170"/>
      <c r="N47" s="1170"/>
      <c r="O47" s="1170"/>
      <c r="P47" s="1170"/>
      <c r="Q47" s="1170"/>
      <c r="R47" s="1170"/>
      <c r="S47" s="1170"/>
      <c r="T47" s="1170"/>
      <c r="U47" s="1170"/>
      <c r="V47" s="1170"/>
      <c r="W47" s="1170"/>
    </row>
    <row r="48" spans="1:23">
      <c r="A48" s="1170"/>
      <c r="B48" s="1170"/>
      <c r="C48" s="1170"/>
      <c r="D48" s="1170"/>
      <c r="E48" s="1170"/>
      <c r="F48" s="1170"/>
      <c r="G48" s="1170"/>
      <c r="H48" s="1170"/>
      <c r="I48" s="1170"/>
      <c r="J48" s="1170"/>
      <c r="K48" s="1170"/>
      <c r="L48" s="1170"/>
      <c r="M48" s="1170"/>
      <c r="N48" s="1170"/>
      <c r="O48" s="1170"/>
      <c r="P48" s="1170"/>
      <c r="Q48" s="1170"/>
      <c r="R48" s="1170"/>
      <c r="S48" s="1170"/>
      <c r="T48" s="1170"/>
      <c r="U48" s="1170"/>
      <c r="V48" s="1170"/>
      <c r="W48" s="1170"/>
    </row>
    <row r="49" spans="1:23">
      <c r="A49" s="1170"/>
      <c r="B49" s="1170"/>
      <c r="C49" s="1170"/>
      <c r="D49" s="1170"/>
      <c r="E49" s="1170"/>
      <c r="F49" s="1170"/>
      <c r="G49" s="1170"/>
      <c r="H49" s="1170"/>
      <c r="I49" s="1170"/>
      <c r="J49" s="1170"/>
      <c r="K49" s="1170"/>
      <c r="L49" s="1170"/>
      <c r="M49" s="1170"/>
      <c r="N49" s="1170"/>
      <c r="O49" s="1170"/>
      <c r="P49" s="1170"/>
      <c r="Q49" s="1170"/>
      <c r="R49" s="1170"/>
      <c r="S49" s="1170"/>
      <c r="T49" s="1170"/>
      <c r="U49" s="1170"/>
      <c r="V49" s="1170"/>
      <c r="W49" s="1170"/>
    </row>
    <row r="50" spans="1:23">
      <c r="A50" s="1170"/>
      <c r="B50" s="1170"/>
      <c r="C50" s="1170"/>
      <c r="D50" s="1170"/>
      <c r="E50" s="1170"/>
      <c r="F50" s="1170"/>
      <c r="G50" s="1170"/>
      <c r="H50" s="1170"/>
      <c r="I50" s="1170"/>
      <c r="J50" s="1170"/>
      <c r="K50" s="1170"/>
      <c r="L50" s="1170"/>
      <c r="M50" s="1170"/>
      <c r="N50" s="1170"/>
      <c r="O50" s="1170"/>
      <c r="P50" s="1170"/>
      <c r="Q50" s="1170"/>
      <c r="R50" s="1170"/>
      <c r="S50" s="1170"/>
      <c r="T50" s="1170"/>
      <c r="U50" s="1170"/>
      <c r="V50" s="1170"/>
      <c r="W50" s="1170"/>
    </row>
    <row r="51" spans="1:23">
      <c r="A51" s="1170"/>
      <c r="B51" s="1170"/>
      <c r="C51" s="1170"/>
      <c r="D51" s="1170"/>
      <c r="E51" s="1170"/>
      <c r="F51" s="1170"/>
      <c r="G51" s="1170"/>
      <c r="H51" s="1170"/>
      <c r="I51" s="1170"/>
      <c r="J51" s="1170"/>
      <c r="K51" s="1170"/>
      <c r="L51" s="1170"/>
      <c r="M51" s="1170"/>
      <c r="N51" s="1170"/>
      <c r="O51" s="1170"/>
      <c r="P51" s="1170"/>
      <c r="Q51" s="1170"/>
      <c r="R51" s="1170"/>
      <c r="S51" s="1170"/>
      <c r="T51" s="1170"/>
      <c r="U51" s="1170"/>
      <c r="V51" s="1170"/>
      <c r="W51" s="1170"/>
    </row>
    <row r="52" spans="1:23">
      <c r="A52" s="1170"/>
      <c r="B52" s="1170"/>
      <c r="C52" s="1170"/>
      <c r="D52" s="1170"/>
      <c r="E52" s="1170"/>
      <c r="F52" s="1170"/>
      <c r="G52" s="1170"/>
      <c r="H52" s="1170"/>
      <c r="I52" s="1170"/>
      <c r="J52" s="1170"/>
      <c r="K52" s="1170"/>
      <c r="L52" s="1170"/>
      <c r="M52" s="1170"/>
      <c r="N52" s="1170"/>
      <c r="O52" s="1170"/>
      <c r="P52" s="1170"/>
      <c r="Q52" s="1170"/>
      <c r="R52" s="1170"/>
      <c r="S52" s="1170"/>
      <c r="T52" s="1170"/>
      <c r="U52" s="1170"/>
      <c r="V52" s="1170"/>
      <c r="W52" s="1170"/>
    </row>
    <row r="53" spans="1:23">
      <c r="A53" s="1170"/>
      <c r="B53" s="1170"/>
      <c r="C53" s="1170"/>
      <c r="D53" s="1170"/>
      <c r="E53" s="1170"/>
      <c r="F53" s="1170"/>
      <c r="G53" s="1170"/>
      <c r="H53" s="1170"/>
      <c r="I53" s="1170"/>
      <c r="J53" s="1170"/>
      <c r="K53" s="1170"/>
      <c r="L53" s="1170"/>
      <c r="M53" s="1170"/>
      <c r="N53" s="1170"/>
      <c r="O53" s="1170"/>
      <c r="P53" s="1170"/>
      <c r="Q53" s="1170"/>
      <c r="R53" s="1170"/>
      <c r="S53" s="1170"/>
      <c r="T53" s="1170"/>
      <c r="U53" s="1170"/>
      <c r="V53" s="1170"/>
      <c r="W53" s="1170"/>
    </row>
    <row r="54" spans="1:23">
      <c r="A54" s="1170"/>
      <c r="B54" s="1170"/>
      <c r="C54" s="1170"/>
      <c r="D54" s="1170"/>
      <c r="E54" s="1170"/>
      <c r="F54" s="1170"/>
      <c r="G54" s="1170"/>
      <c r="H54" s="1170"/>
      <c r="I54" s="1170"/>
      <c r="J54" s="1170"/>
      <c r="K54" s="1170"/>
      <c r="L54" s="1170"/>
      <c r="M54" s="1170"/>
      <c r="N54" s="1170"/>
      <c r="O54" s="1170"/>
      <c r="P54" s="1170"/>
      <c r="Q54" s="1170"/>
      <c r="R54" s="1170"/>
      <c r="S54" s="1170"/>
      <c r="T54" s="1170"/>
      <c r="U54" s="1170"/>
      <c r="V54" s="1170"/>
      <c r="W54" s="1170"/>
    </row>
    <row r="55" spans="1:23">
      <c r="A55" s="1170"/>
      <c r="B55" s="1170"/>
      <c r="C55" s="1170"/>
      <c r="D55" s="1170"/>
      <c r="E55" s="1170"/>
      <c r="F55" s="1170"/>
      <c r="G55" s="1170"/>
      <c r="H55" s="1170"/>
      <c r="I55" s="1170"/>
      <c r="J55" s="1170"/>
      <c r="K55" s="1170"/>
      <c r="L55" s="1170"/>
      <c r="M55" s="1170"/>
      <c r="N55" s="1170"/>
      <c r="O55" s="1170"/>
      <c r="P55" s="1170"/>
      <c r="Q55" s="1170"/>
      <c r="R55" s="1170"/>
      <c r="S55" s="1170"/>
      <c r="T55" s="1170"/>
      <c r="U55" s="1170"/>
      <c r="V55" s="1170"/>
      <c r="W55" s="1170"/>
    </row>
    <row r="56" spans="1:23">
      <c r="A56" s="1170"/>
      <c r="B56" s="1170"/>
      <c r="C56" s="1170"/>
      <c r="D56" s="1170"/>
      <c r="E56" s="1170"/>
      <c r="F56" s="1170"/>
      <c r="G56" s="1170"/>
      <c r="H56" s="1170"/>
      <c r="I56" s="1170"/>
      <c r="J56" s="1170"/>
      <c r="K56" s="1170"/>
      <c r="L56" s="1170"/>
      <c r="M56" s="1170"/>
      <c r="N56" s="1170"/>
      <c r="O56" s="1170"/>
      <c r="P56" s="1170"/>
      <c r="Q56" s="1170"/>
      <c r="R56" s="1170"/>
      <c r="S56" s="1170"/>
      <c r="T56" s="1170"/>
      <c r="U56" s="1170"/>
      <c r="V56" s="1170"/>
      <c r="W56" s="1170"/>
    </row>
    <row r="57" spans="1:23">
      <c r="A57" s="1170"/>
      <c r="B57" s="1170"/>
      <c r="C57" s="1170"/>
      <c r="D57" s="1170"/>
      <c r="E57" s="1170"/>
      <c r="F57" s="1170"/>
      <c r="G57" s="1170"/>
      <c r="H57" s="1170"/>
      <c r="I57" s="1170"/>
      <c r="J57" s="1170"/>
      <c r="K57" s="1170"/>
      <c r="L57" s="1170"/>
      <c r="M57" s="1170"/>
      <c r="N57" s="1170"/>
      <c r="O57" s="1170"/>
      <c r="P57" s="1170"/>
      <c r="Q57" s="1170"/>
      <c r="R57" s="1170"/>
      <c r="S57" s="1170"/>
      <c r="T57" s="1170"/>
      <c r="U57" s="1170"/>
      <c r="V57" s="1170"/>
      <c r="W57" s="1170"/>
    </row>
    <row r="58" spans="1:23">
      <c r="A58" s="1170"/>
      <c r="B58" s="1170"/>
      <c r="C58" s="1170"/>
      <c r="D58" s="1170"/>
      <c r="E58" s="1170"/>
      <c r="F58" s="1170"/>
      <c r="G58" s="1170"/>
      <c r="H58" s="1170"/>
      <c r="I58" s="1170"/>
      <c r="J58" s="1170"/>
      <c r="K58" s="1170"/>
      <c r="L58" s="1170"/>
      <c r="M58" s="1170"/>
      <c r="N58" s="1170"/>
      <c r="O58" s="1170"/>
      <c r="P58" s="1170"/>
      <c r="Q58" s="1170"/>
      <c r="R58" s="1170"/>
      <c r="S58" s="1170"/>
      <c r="T58" s="1170"/>
      <c r="U58" s="1170"/>
      <c r="V58" s="1170"/>
      <c r="W58" s="1170"/>
    </row>
    <row r="59" spans="1:23">
      <c r="A59" s="1170"/>
      <c r="B59" s="1170"/>
      <c r="C59" s="1170"/>
      <c r="D59" s="1170"/>
      <c r="E59" s="1170"/>
      <c r="F59" s="1170"/>
      <c r="G59" s="1170"/>
      <c r="H59" s="1170"/>
      <c r="I59" s="1170"/>
      <c r="J59" s="1170"/>
      <c r="K59" s="1170"/>
      <c r="L59" s="1170"/>
      <c r="M59" s="1170"/>
      <c r="N59" s="1170"/>
      <c r="O59" s="1170"/>
      <c r="P59" s="1170"/>
      <c r="Q59" s="1170"/>
      <c r="R59" s="1170"/>
      <c r="S59" s="1170"/>
      <c r="T59" s="1170"/>
      <c r="U59" s="1170"/>
      <c r="V59" s="1170"/>
      <c r="W59" s="1170"/>
    </row>
    <row r="60" spans="1:23">
      <c r="A60" s="1170"/>
      <c r="B60" s="1170"/>
      <c r="C60" s="1170"/>
      <c r="D60" s="1170"/>
      <c r="E60" s="1170"/>
      <c r="F60" s="1170"/>
      <c r="G60" s="1170"/>
      <c r="H60" s="1170"/>
      <c r="I60" s="1170"/>
      <c r="J60" s="1170"/>
      <c r="K60" s="1170"/>
      <c r="L60" s="1170"/>
      <c r="M60" s="1170"/>
      <c r="N60" s="1170"/>
      <c r="O60" s="1170"/>
      <c r="P60" s="1170"/>
      <c r="Q60" s="1170"/>
      <c r="R60" s="1170"/>
      <c r="S60" s="1170"/>
      <c r="T60" s="1170"/>
      <c r="U60" s="1170"/>
      <c r="V60" s="1170"/>
      <c r="W60" s="1170"/>
    </row>
    <row r="61" spans="1:23">
      <c r="A61" s="1170"/>
      <c r="B61" s="1170"/>
      <c r="C61" s="1170"/>
      <c r="D61" s="1170"/>
      <c r="E61" s="1170"/>
      <c r="F61" s="1170"/>
      <c r="G61" s="1170"/>
      <c r="H61" s="1170"/>
      <c r="I61" s="1170"/>
      <c r="J61" s="1170"/>
      <c r="K61" s="1170"/>
      <c r="L61" s="1170"/>
      <c r="M61" s="1170"/>
      <c r="N61" s="1170"/>
      <c r="O61" s="1170"/>
      <c r="P61" s="1170"/>
      <c r="Q61" s="1170"/>
      <c r="R61" s="1170"/>
      <c r="S61" s="1170"/>
      <c r="T61" s="1170"/>
      <c r="U61" s="1170"/>
      <c r="V61" s="1170"/>
      <c r="W61" s="1170"/>
    </row>
    <row r="62" spans="1:23">
      <c r="A62" s="1170"/>
      <c r="B62" s="1170"/>
      <c r="C62" s="1170"/>
      <c r="D62" s="1170"/>
      <c r="E62" s="1170"/>
      <c r="F62" s="1170"/>
      <c r="G62" s="1170"/>
      <c r="H62" s="1170"/>
      <c r="I62" s="1170"/>
      <c r="J62" s="1170"/>
      <c r="K62" s="1170"/>
      <c r="L62" s="1170"/>
      <c r="M62" s="1170"/>
      <c r="N62" s="1170"/>
      <c r="O62" s="1170"/>
      <c r="P62" s="1170"/>
      <c r="Q62" s="1170"/>
      <c r="R62" s="1170"/>
      <c r="S62" s="1170"/>
      <c r="T62" s="1170"/>
      <c r="U62" s="1170"/>
      <c r="V62" s="1170"/>
      <c r="W62" s="1170"/>
    </row>
    <row r="63" spans="1:23">
      <c r="A63" s="1170"/>
      <c r="B63" s="1170"/>
      <c r="C63" s="1170"/>
      <c r="D63" s="1170"/>
      <c r="E63" s="1170"/>
      <c r="F63" s="1170"/>
      <c r="G63" s="1170"/>
      <c r="H63" s="1170"/>
      <c r="I63" s="1170"/>
      <c r="J63" s="1170"/>
      <c r="K63" s="1170"/>
      <c r="L63" s="1170"/>
      <c r="M63" s="1170"/>
      <c r="N63" s="1170"/>
      <c r="O63" s="1170"/>
      <c r="P63" s="1170"/>
      <c r="Q63" s="1170"/>
      <c r="R63" s="1170"/>
      <c r="S63" s="1170"/>
      <c r="T63" s="1170"/>
      <c r="U63" s="1170"/>
      <c r="V63" s="1170"/>
      <c r="W63" s="1170"/>
    </row>
    <row r="64" spans="1:23">
      <c r="A64" s="1170"/>
      <c r="B64" s="1170"/>
      <c r="C64" s="1170"/>
      <c r="D64" s="1170"/>
      <c r="E64" s="1170"/>
      <c r="F64" s="1170"/>
      <c r="G64" s="1170"/>
      <c r="H64" s="1170"/>
      <c r="I64" s="1170"/>
      <c r="J64" s="1170"/>
      <c r="K64" s="1170"/>
      <c r="L64" s="1170"/>
      <c r="M64" s="1170"/>
      <c r="N64" s="1170"/>
      <c r="O64" s="1170"/>
      <c r="P64" s="1170"/>
      <c r="Q64" s="1170"/>
      <c r="R64" s="1170"/>
      <c r="S64" s="1170"/>
      <c r="T64" s="1170"/>
      <c r="U64" s="1170"/>
      <c r="V64" s="1170"/>
      <c r="W64" s="1170"/>
    </row>
    <row r="65" spans="1:23">
      <c r="A65" s="1170"/>
      <c r="B65" s="1170"/>
      <c r="C65" s="1170"/>
      <c r="D65" s="1170"/>
      <c r="E65" s="1170"/>
      <c r="F65" s="1170"/>
      <c r="G65" s="1170"/>
      <c r="H65" s="1170"/>
      <c r="I65" s="1170"/>
      <c r="J65" s="1170"/>
      <c r="K65" s="1170"/>
      <c r="L65" s="1170"/>
      <c r="M65" s="1170"/>
      <c r="N65" s="1170"/>
      <c r="O65" s="1170"/>
      <c r="P65" s="1170"/>
      <c r="Q65" s="1170"/>
      <c r="R65" s="1170"/>
      <c r="S65" s="1170"/>
      <c r="T65" s="1170"/>
      <c r="U65" s="1170"/>
      <c r="V65" s="1170"/>
      <c r="W65" s="1170"/>
    </row>
    <row r="66" spans="1:23">
      <c r="A66" s="1170"/>
      <c r="B66" s="1170"/>
      <c r="C66" s="1170"/>
      <c r="D66" s="1170"/>
      <c r="E66" s="1170"/>
      <c r="F66" s="1170"/>
      <c r="G66" s="1170"/>
      <c r="H66" s="1170"/>
      <c r="I66" s="1170"/>
      <c r="J66" s="1170"/>
      <c r="K66" s="1170"/>
      <c r="L66" s="1170"/>
      <c r="M66" s="1170"/>
      <c r="N66" s="1170"/>
      <c r="O66" s="1170"/>
      <c r="P66" s="1170"/>
      <c r="Q66" s="1170"/>
      <c r="R66" s="1170"/>
      <c r="S66" s="1170"/>
      <c r="T66" s="1170"/>
      <c r="U66" s="1170"/>
      <c r="V66" s="1170"/>
      <c r="W66" s="1170"/>
    </row>
    <row r="67" spans="1:23">
      <c r="A67" s="1170"/>
      <c r="B67" s="1170"/>
      <c r="C67" s="1170"/>
      <c r="D67" s="1170"/>
      <c r="E67" s="1170"/>
      <c r="F67" s="1170"/>
      <c r="G67" s="1170"/>
      <c r="H67" s="1170"/>
      <c r="I67" s="1170"/>
      <c r="J67" s="1170"/>
      <c r="K67" s="1170"/>
      <c r="L67" s="1170"/>
      <c r="M67" s="1170"/>
      <c r="N67" s="1170"/>
      <c r="O67" s="1170"/>
      <c r="P67" s="1170"/>
      <c r="Q67" s="1170"/>
      <c r="R67" s="1170"/>
      <c r="S67" s="1170"/>
      <c r="T67" s="1170"/>
      <c r="U67" s="1170"/>
      <c r="V67" s="1170"/>
      <c r="W67" s="1170"/>
    </row>
    <row r="68" spans="1:23">
      <c r="A68" s="1170"/>
      <c r="B68" s="1170"/>
      <c r="C68" s="1170"/>
      <c r="D68" s="1170"/>
      <c r="E68" s="1170"/>
      <c r="F68" s="1170"/>
      <c r="G68" s="1170"/>
      <c r="H68" s="1170"/>
      <c r="I68" s="1170"/>
      <c r="J68" s="1170"/>
      <c r="K68" s="1170"/>
      <c r="L68" s="1170"/>
      <c r="M68" s="1170"/>
      <c r="N68" s="1170"/>
      <c r="O68" s="1170"/>
      <c r="P68" s="1170"/>
      <c r="Q68" s="1170"/>
      <c r="R68" s="1170"/>
      <c r="S68" s="1170"/>
      <c r="T68" s="1170"/>
      <c r="U68" s="1170"/>
      <c r="V68" s="1170"/>
      <c r="W68" s="1170"/>
    </row>
    <row r="69" spans="1:23">
      <c r="A69" s="1170"/>
      <c r="B69" s="1170"/>
      <c r="C69" s="1170"/>
      <c r="D69" s="1170"/>
      <c r="E69" s="1170"/>
      <c r="F69" s="1170"/>
      <c r="G69" s="1170"/>
      <c r="H69" s="1170"/>
      <c r="I69" s="1170"/>
      <c r="J69" s="1170"/>
      <c r="K69" s="1170"/>
      <c r="L69" s="1170"/>
      <c r="M69" s="1170"/>
      <c r="N69" s="1170"/>
      <c r="O69" s="1170"/>
      <c r="P69" s="1170"/>
      <c r="Q69" s="1170"/>
      <c r="R69" s="1170"/>
      <c r="S69" s="1170"/>
      <c r="T69" s="1170"/>
      <c r="U69" s="1170"/>
      <c r="V69" s="1170"/>
      <c r="W69" s="1170"/>
    </row>
    <row r="70" spans="1:23">
      <c r="A70" s="1170"/>
      <c r="B70" s="1170"/>
      <c r="C70" s="1170"/>
      <c r="D70" s="1170"/>
      <c r="E70" s="1170"/>
      <c r="F70" s="1170"/>
      <c r="G70" s="1170"/>
      <c r="H70" s="1170"/>
      <c r="I70" s="1170"/>
      <c r="J70" s="1170"/>
      <c r="K70" s="1170"/>
      <c r="L70" s="1170"/>
      <c r="M70" s="1170"/>
      <c r="N70" s="1170"/>
      <c r="O70" s="1170"/>
      <c r="P70" s="1170"/>
      <c r="Q70" s="1170"/>
      <c r="R70" s="1170"/>
      <c r="S70" s="1170"/>
      <c r="T70" s="1170"/>
      <c r="U70" s="1170"/>
      <c r="V70" s="1170"/>
      <c r="W70" s="1170"/>
    </row>
    <row r="71" spans="1:23">
      <c r="A71" s="1170"/>
      <c r="B71" s="1170"/>
      <c r="C71" s="1170"/>
      <c r="D71" s="1170"/>
      <c r="E71" s="1170"/>
      <c r="F71" s="1170"/>
      <c r="G71" s="1170"/>
      <c r="H71" s="1170"/>
      <c r="I71" s="1170"/>
      <c r="J71" s="1170"/>
      <c r="K71" s="1170"/>
      <c r="L71" s="1170"/>
      <c r="M71" s="1170"/>
      <c r="N71" s="1170"/>
      <c r="O71" s="1170"/>
      <c r="P71" s="1170"/>
      <c r="Q71" s="1170"/>
      <c r="R71" s="1170"/>
      <c r="S71" s="1170"/>
      <c r="T71" s="1170"/>
      <c r="U71" s="1170"/>
      <c r="V71" s="1170"/>
      <c r="W71" s="1170"/>
    </row>
    <row r="72" spans="1:23">
      <c r="A72" s="1170"/>
      <c r="B72" s="1170"/>
      <c r="C72" s="1170"/>
      <c r="D72" s="1170"/>
      <c r="E72" s="1170"/>
      <c r="F72" s="1170"/>
      <c r="G72" s="1170"/>
      <c r="H72" s="1170"/>
      <c r="I72" s="1170"/>
      <c r="J72" s="1170"/>
      <c r="K72" s="1170"/>
      <c r="L72" s="1170"/>
      <c r="M72" s="1170"/>
      <c r="N72" s="1170"/>
      <c r="O72" s="1170"/>
      <c r="P72" s="1170"/>
      <c r="Q72" s="1170"/>
      <c r="R72" s="1170"/>
      <c r="S72" s="1170"/>
      <c r="T72" s="1170"/>
      <c r="U72" s="1170"/>
      <c r="V72" s="1170"/>
      <c r="W72" s="1170"/>
    </row>
    <row r="73" spans="1:23">
      <c r="A73" s="1170"/>
      <c r="B73" s="1170"/>
      <c r="C73" s="1170"/>
      <c r="D73" s="1170"/>
      <c r="E73" s="1170"/>
      <c r="F73" s="1170"/>
      <c r="G73" s="1170"/>
      <c r="H73" s="1170"/>
      <c r="I73" s="1170"/>
      <c r="J73" s="1170"/>
      <c r="K73" s="1170"/>
      <c r="L73" s="1170"/>
      <c r="M73" s="1170"/>
      <c r="N73" s="1170"/>
      <c r="O73" s="1170"/>
      <c r="P73" s="1170"/>
      <c r="Q73" s="1170"/>
      <c r="R73" s="1170"/>
      <c r="S73" s="1170"/>
      <c r="T73" s="1170"/>
      <c r="U73" s="1170"/>
      <c r="V73" s="1170"/>
      <c r="W73" s="1170"/>
    </row>
    <row r="74" spans="1:23">
      <c r="A74" s="1170"/>
      <c r="B74" s="1170"/>
      <c r="C74" s="1170"/>
      <c r="D74" s="1170"/>
      <c r="E74" s="1170"/>
      <c r="F74" s="1170"/>
      <c r="G74" s="1170"/>
      <c r="H74" s="1170"/>
      <c r="I74" s="1170"/>
      <c r="J74" s="1170"/>
      <c r="K74" s="1170"/>
      <c r="L74" s="1170"/>
      <c r="M74" s="1170"/>
      <c r="N74" s="1170"/>
      <c r="O74" s="1170"/>
      <c r="P74" s="1170"/>
      <c r="Q74" s="1170"/>
      <c r="R74" s="1170"/>
      <c r="S74" s="1170"/>
      <c r="T74" s="1170"/>
      <c r="U74" s="1170"/>
      <c r="V74" s="1170"/>
      <c r="W74" s="1170"/>
    </row>
    <row r="75" spans="1:23">
      <c r="A75" s="1170"/>
      <c r="B75" s="1170"/>
      <c r="C75" s="1170"/>
      <c r="D75" s="1170"/>
      <c r="E75" s="1170"/>
      <c r="F75" s="1170"/>
      <c r="G75" s="1170"/>
      <c r="H75" s="1170"/>
      <c r="I75" s="1170"/>
      <c r="J75" s="1170"/>
      <c r="K75" s="1170"/>
      <c r="L75" s="1170"/>
      <c r="M75" s="1170"/>
      <c r="N75" s="1170"/>
      <c r="O75" s="1170"/>
      <c r="P75" s="1170"/>
      <c r="Q75" s="1170"/>
      <c r="R75" s="1170"/>
      <c r="S75" s="1170"/>
      <c r="T75" s="1170"/>
      <c r="U75" s="1170"/>
      <c r="V75" s="1170"/>
      <c r="W75" s="1170"/>
    </row>
    <row r="76" spans="1:23">
      <c r="A76" s="1170"/>
      <c r="B76" s="1170"/>
      <c r="C76" s="1170"/>
      <c r="D76" s="1170"/>
      <c r="E76" s="1170"/>
      <c r="F76" s="1170"/>
      <c r="G76" s="1170"/>
      <c r="H76" s="1170"/>
      <c r="I76" s="1170"/>
      <c r="J76" s="1170"/>
      <c r="K76" s="1170"/>
      <c r="L76" s="1170"/>
      <c r="M76" s="1170"/>
      <c r="N76" s="1170"/>
      <c r="O76" s="1170"/>
      <c r="P76" s="1170"/>
      <c r="Q76" s="1170"/>
      <c r="R76" s="1170"/>
      <c r="S76" s="1170"/>
      <c r="T76" s="1170"/>
      <c r="U76" s="1170"/>
      <c r="V76" s="1170"/>
      <c r="W76" s="1170"/>
    </row>
    <row r="77" spans="1:23">
      <c r="A77" s="1170"/>
      <c r="B77" s="1170"/>
      <c r="C77" s="1170"/>
      <c r="D77" s="1170"/>
      <c r="E77" s="1170"/>
      <c r="F77" s="1170"/>
      <c r="G77" s="1170"/>
      <c r="H77" s="1170"/>
      <c r="I77" s="1170"/>
      <c r="J77" s="1170"/>
      <c r="K77" s="1170"/>
      <c r="L77" s="1170"/>
      <c r="M77" s="1170"/>
      <c r="N77" s="1170"/>
      <c r="O77" s="1170"/>
      <c r="P77" s="1170"/>
      <c r="Q77" s="1170"/>
      <c r="R77" s="1170"/>
      <c r="S77" s="1170"/>
      <c r="T77" s="1170"/>
      <c r="U77" s="1170"/>
      <c r="V77" s="1170"/>
      <c r="W77" s="1170"/>
    </row>
    <row r="78" spans="1:23">
      <c r="A78" s="1170"/>
      <c r="B78" s="1170"/>
      <c r="C78" s="1170"/>
      <c r="D78" s="1170"/>
      <c r="E78" s="1170"/>
      <c r="F78" s="1170"/>
      <c r="G78" s="1170"/>
      <c r="H78" s="1170"/>
      <c r="I78" s="1170"/>
      <c r="J78" s="1170"/>
      <c r="K78" s="1170"/>
      <c r="L78" s="1170"/>
      <c r="M78" s="1170"/>
      <c r="N78" s="1170"/>
      <c r="O78" s="1170"/>
      <c r="P78" s="1170"/>
      <c r="Q78" s="1170"/>
      <c r="R78" s="1170"/>
      <c r="S78" s="1170"/>
      <c r="T78" s="1170"/>
      <c r="U78" s="1170"/>
      <c r="V78" s="1170"/>
      <c r="W78" s="1170"/>
    </row>
    <row r="79" spans="1:23">
      <c r="A79" s="1170"/>
      <c r="B79" s="1170"/>
      <c r="C79" s="1170"/>
      <c r="D79" s="1170"/>
      <c r="E79" s="1170"/>
      <c r="F79" s="1170"/>
      <c r="G79" s="1170"/>
      <c r="H79" s="1170"/>
      <c r="I79" s="1170"/>
      <c r="J79" s="1170"/>
      <c r="K79" s="1170"/>
      <c r="L79" s="1170"/>
      <c r="M79" s="1170"/>
      <c r="N79" s="1170"/>
      <c r="O79" s="1170"/>
      <c r="P79" s="1170"/>
      <c r="Q79" s="1170"/>
      <c r="R79" s="1170"/>
      <c r="S79" s="1170"/>
      <c r="T79" s="1170"/>
      <c r="U79" s="1170"/>
      <c r="V79" s="1170"/>
      <c r="W79" s="1170"/>
    </row>
    <row r="80" spans="1:23">
      <c r="A80" s="1170"/>
      <c r="B80" s="1170"/>
      <c r="C80" s="1170"/>
      <c r="D80" s="1170"/>
      <c r="E80" s="1170"/>
      <c r="F80" s="1170"/>
      <c r="G80" s="1170"/>
      <c r="H80" s="1170"/>
      <c r="I80" s="1170"/>
      <c r="J80" s="1170"/>
      <c r="K80" s="1170"/>
      <c r="L80" s="1170"/>
      <c r="M80" s="1170"/>
      <c r="N80" s="1170"/>
      <c r="O80" s="1170"/>
      <c r="P80" s="1170"/>
      <c r="Q80" s="1170"/>
      <c r="R80" s="1170"/>
      <c r="S80" s="1170"/>
      <c r="T80" s="1170"/>
      <c r="U80" s="1170"/>
      <c r="V80" s="1170"/>
      <c r="W80" s="1170"/>
    </row>
    <row r="81" spans="1:23">
      <c r="A81" s="1170"/>
      <c r="B81" s="1170"/>
      <c r="C81" s="1170"/>
      <c r="D81" s="1170"/>
      <c r="E81" s="1170"/>
      <c r="F81" s="1170"/>
      <c r="G81" s="1170"/>
      <c r="H81" s="1170"/>
      <c r="I81" s="1170"/>
      <c r="J81" s="1170"/>
      <c r="K81" s="1170"/>
      <c r="L81" s="1170"/>
      <c r="M81" s="1170"/>
      <c r="N81" s="1170"/>
      <c r="O81" s="1170"/>
      <c r="P81" s="1170"/>
      <c r="Q81" s="1170"/>
      <c r="R81" s="1170"/>
      <c r="S81" s="1170"/>
      <c r="T81" s="1170"/>
      <c r="U81" s="1170"/>
      <c r="V81" s="1170"/>
      <c r="W81" s="1170"/>
    </row>
    <row r="82" spans="1:23">
      <c r="A82" s="1170"/>
      <c r="B82" s="1170"/>
      <c r="C82" s="1170"/>
      <c r="D82" s="1170"/>
      <c r="E82" s="1170"/>
      <c r="F82" s="1170"/>
      <c r="G82" s="1170"/>
      <c r="H82" s="1170"/>
      <c r="I82" s="1170"/>
      <c r="J82" s="1170"/>
      <c r="K82" s="1170"/>
      <c r="L82" s="1170"/>
      <c r="M82" s="1170"/>
      <c r="N82" s="1170"/>
      <c r="O82" s="1170"/>
      <c r="P82" s="1170"/>
      <c r="Q82" s="1170"/>
      <c r="R82" s="1170"/>
      <c r="S82" s="1170"/>
      <c r="T82" s="1170"/>
      <c r="U82" s="1170"/>
      <c r="V82" s="1170"/>
      <c r="W82" s="1170"/>
    </row>
    <row r="83" spans="1:23">
      <c r="A83" s="1170"/>
      <c r="B83" s="1170"/>
      <c r="C83" s="1170"/>
      <c r="D83" s="1170"/>
      <c r="E83" s="1170"/>
      <c r="F83" s="1170"/>
      <c r="G83" s="1170"/>
      <c r="H83" s="1170"/>
      <c r="I83" s="1170"/>
      <c r="J83" s="1170"/>
      <c r="K83" s="1170"/>
      <c r="L83" s="1170"/>
      <c r="M83" s="1170"/>
      <c r="N83" s="1170"/>
      <c r="O83" s="1170"/>
      <c r="P83" s="1170"/>
      <c r="Q83" s="1170"/>
      <c r="R83" s="1170"/>
      <c r="S83" s="1170"/>
      <c r="T83" s="1170"/>
      <c r="U83" s="1170"/>
      <c r="V83" s="1170"/>
      <c r="W83" s="1170"/>
    </row>
    <row r="84" spans="1:23">
      <c r="A84" s="1170"/>
      <c r="B84" s="1170"/>
      <c r="C84" s="1170"/>
      <c r="D84" s="1170"/>
      <c r="E84" s="1170"/>
      <c r="F84" s="1170"/>
      <c r="G84" s="1170"/>
      <c r="H84" s="1170"/>
      <c r="I84" s="1170"/>
      <c r="J84" s="1170"/>
      <c r="K84" s="1170"/>
      <c r="L84" s="1170"/>
      <c r="M84" s="1170"/>
      <c r="N84" s="1170"/>
      <c r="O84" s="1170"/>
      <c r="P84" s="1170"/>
      <c r="Q84" s="1170"/>
      <c r="R84" s="1170"/>
      <c r="S84" s="1170"/>
      <c r="T84" s="1170"/>
      <c r="U84" s="1170"/>
      <c r="V84" s="1170"/>
      <c r="W84" s="1170"/>
    </row>
    <row r="85" spans="1:23">
      <c r="A85" s="1170"/>
      <c r="B85" s="1170"/>
      <c r="C85" s="1170"/>
      <c r="D85" s="1170"/>
      <c r="E85" s="1170"/>
      <c r="F85" s="1170"/>
      <c r="G85" s="1170"/>
      <c r="H85" s="1170"/>
      <c r="I85" s="1170"/>
      <c r="J85" s="1170"/>
      <c r="K85" s="1170"/>
      <c r="L85" s="1170"/>
      <c r="M85" s="1170"/>
      <c r="N85" s="1170"/>
      <c r="O85" s="1170"/>
      <c r="P85" s="1170"/>
      <c r="Q85" s="1170"/>
      <c r="R85" s="1170"/>
      <c r="S85" s="1170"/>
      <c r="T85" s="1170"/>
      <c r="U85" s="1170"/>
      <c r="V85" s="1170"/>
      <c r="W85" s="1170"/>
    </row>
    <row r="86" spans="1:23">
      <c r="A86" s="1170"/>
      <c r="B86" s="1170"/>
      <c r="C86" s="1170"/>
      <c r="D86" s="1170"/>
      <c r="E86" s="1170"/>
      <c r="F86" s="1170"/>
      <c r="G86" s="1170"/>
      <c r="H86" s="1170"/>
      <c r="I86" s="1170"/>
      <c r="J86" s="1170"/>
      <c r="K86" s="1170"/>
      <c r="L86" s="1170"/>
      <c r="M86" s="1170"/>
      <c r="N86" s="1170"/>
      <c r="O86" s="1170"/>
      <c r="P86" s="1170"/>
      <c r="Q86" s="1170"/>
      <c r="R86" s="1170"/>
      <c r="S86" s="1170"/>
      <c r="T86" s="1170"/>
      <c r="U86" s="1170"/>
      <c r="V86" s="1170"/>
      <c r="W86" s="1170"/>
    </row>
    <row r="87" spans="1:23">
      <c r="A87" s="1170"/>
      <c r="B87" s="1170"/>
      <c r="C87" s="1170"/>
      <c r="D87" s="1170"/>
      <c r="E87" s="1170"/>
      <c r="F87" s="1170"/>
      <c r="G87" s="1170"/>
      <c r="H87" s="1170"/>
      <c r="I87" s="1170"/>
      <c r="J87" s="1170"/>
      <c r="K87" s="1170"/>
      <c r="L87" s="1170"/>
      <c r="M87" s="1170"/>
      <c r="N87" s="1170"/>
      <c r="O87" s="1170"/>
      <c r="P87" s="1170"/>
      <c r="Q87" s="1170"/>
      <c r="R87" s="1170"/>
      <c r="S87" s="1170"/>
      <c r="T87" s="1170"/>
      <c r="U87" s="1170"/>
      <c r="V87" s="1170"/>
      <c r="W87" s="1170"/>
    </row>
    <row r="88" spans="1:23">
      <c r="A88" s="1170"/>
      <c r="B88" s="1170"/>
      <c r="C88" s="1170"/>
      <c r="D88" s="1170"/>
      <c r="E88" s="1170"/>
      <c r="F88" s="1170"/>
      <c r="G88" s="1170"/>
      <c r="H88" s="1170"/>
      <c r="I88" s="1170"/>
      <c r="J88" s="1170"/>
      <c r="K88" s="1170"/>
      <c r="L88" s="1170"/>
      <c r="M88" s="1170"/>
      <c r="N88" s="1170"/>
      <c r="O88" s="1170"/>
      <c r="P88" s="1170"/>
      <c r="Q88" s="1170"/>
      <c r="R88" s="1170"/>
      <c r="S88" s="1170"/>
      <c r="T88" s="1170"/>
      <c r="U88" s="1170"/>
      <c r="V88" s="1170"/>
      <c r="W88" s="1170"/>
    </row>
    <row r="89" spans="1:23">
      <c r="A89" s="1170"/>
      <c r="B89" s="1170"/>
      <c r="C89" s="1170"/>
      <c r="D89" s="1170"/>
      <c r="E89" s="1170"/>
      <c r="F89" s="1170"/>
      <c r="G89" s="1170"/>
      <c r="H89" s="1170"/>
      <c r="I89" s="1170"/>
      <c r="J89" s="1170"/>
      <c r="K89" s="1170"/>
      <c r="L89" s="1170"/>
      <c r="M89" s="1170"/>
      <c r="N89" s="1170"/>
      <c r="O89" s="1170"/>
      <c r="P89" s="1170"/>
      <c r="Q89" s="1170"/>
      <c r="R89" s="1170"/>
      <c r="S89" s="1170"/>
      <c r="T89" s="1170"/>
      <c r="U89" s="1170"/>
      <c r="V89" s="1170"/>
      <c r="W89" s="1170"/>
    </row>
    <row r="90" spans="1:23">
      <c r="A90" s="1170"/>
      <c r="B90" s="1170"/>
      <c r="C90" s="1170"/>
      <c r="D90" s="1170"/>
      <c r="E90" s="1170"/>
      <c r="F90" s="1170"/>
      <c r="G90" s="1170"/>
      <c r="H90" s="1170"/>
      <c r="I90" s="1170"/>
      <c r="J90" s="1170"/>
      <c r="K90" s="1170"/>
      <c r="L90" s="1170"/>
      <c r="M90" s="1170"/>
      <c r="N90" s="1170"/>
      <c r="O90" s="1170"/>
      <c r="P90" s="1170"/>
      <c r="Q90" s="1170"/>
      <c r="R90" s="1170"/>
      <c r="S90" s="1170"/>
      <c r="T90" s="1170"/>
      <c r="U90" s="1170"/>
      <c r="V90" s="1170"/>
      <c r="W90" s="1170"/>
    </row>
    <row r="91" spans="1:23">
      <c r="A91" s="1170"/>
      <c r="B91" s="1170"/>
      <c r="C91" s="1170"/>
      <c r="D91" s="1170"/>
      <c r="E91" s="1170"/>
      <c r="F91" s="1170"/>
      <c r="G91" s="1170"/>
      <c r="H91" s="1170"/>
      <c r="I91" s="1170"/>
      <c r="J91" s="1170"/>
      <c r="K91" s="1170"/>
      <c r="L91" s="1170"/>
      <c r="M91" s="1170"/>
      <c r="N91" s="1170"/>
      <c r="O91" s="1170"/>
      <c r="P91" s="1170"/>
      <c r="Q91" s="1170"/>
      <c r="R91" s="1170"/>
      <c r="S91" s="1170"/>
      <c r="T91" s="1170"/>
      <c r="U91" s="1170"/>
      <c r="V91" s="1170"/>
      <c r="W91" s="1170"/>
    </row>
    <row r="92" spans="1:23">
      <c r="A92" s="1170"/>
      <c r="B92" s="1170"/>
      <c r="C92" s="1170"/>
      <c r="D92" s="1170"/>
      <c r="E92" s="1170"/>
      <c r="F92" s="1170"/>
      <c r="G92" s="1170"/>
      <c r="H92" s="1170"/>
      <c r="I92" s="1170"/>
      <c r="J92" s="1170"/>
      <c r="K92" s="1170"/>
      <c r="L92" s="1170"/>
      <c r="M92" s="1170"/>
      <c r="N92" s="1170"/>
      <c r="O92" s="1170"/>
      <c r="P92" s="1170"/>
      <c r="Q92" s="1170"/>
      <c r="R92" s="1170"/>
      <c r="S92" s="1170"/>
      <c r="T92" s="1170"/>
      <c r="U92" s="1170"/>
      <c r="V92" s="1170"/>
      <c r="W92" s="1170"/>
    </row>
    <row r="93" spans="1:23">
      <c r="A93" s="1170"/>
      <c r="B93" s="1170"/>
      <c r="C93" s="1170"/>
      <c r="D93" s="1170"/>
      <c r="E93" s="1170"/>
      <c r="F93" s="1170"/>
      <c r="G93" s="1170"/>
      <c r="H93" s="1170"/>
      <c r="I93" s="1170"/>
      <c r="J93" s="1170"/>
      <c r="K93" s="1170"/>
      <c r="L93" s="1170"/>
      <c r="M93" s="1170"/>
      <c r="N93" s="1170"/>
      <c r="O93" s="1170"/>
      <c r="P93" s="1170"/>
      <c r="Q93" s="1170"/>
      <c r="R93" s="1170"/>
      <c r="S93" s="1170"/>
      <c r="T93" s="1170"/>
      <c r="U93" s="1170"/>
      <c r="V93" s="1170"/>
      <c r="W93" s="1170"/>
    </row>
    <row r="94" spans="1:23">
      <c r="A94" s="1170"/>
      <c r="B94" s="1170"/>
      <c r="C94" s="1170"/>
      <c r="D94" s="1170"/>
      <c r="E94" s="1170"/>
      <c r="F94" s="1170"/>
      <c r="G94" s="1170"/>
      <c r="H94" s="1170"/>
      <c r="I94" s="1170"/>
      <c r="J94" s="1170"/>
      <c r="K94" s="1170"/>
      <c r="L94" s="1170"/>
      <c r="M94" s="1170"/>
      <c r="N94" s="1170"/>
      <c r="O94" s="1170"/>
      <c r="P94" s="1170"/>
      <c r="Q94" s="1170"/>
      <c r="R94" s="1170"/>
      <c r="S94" s="1170"/>
      <c r="T94" s="1170"/>
      <c r="U94" s="1170"/>
      <c r="V94" s="1170"/>
      <c r="W94" s="1170"/>
    </row>
    <row r="95" spans="1:23">
      <c r="A95" s="1170"/>
      <c r="B95" s="1170"/>
      <c r="C95" s="1170"/>
      <c r="D95" s="1170"/>
      <c r="E95" s="1170"/>
      <c r="F95" s="1170"/>
      <c r="G95" s="1170"/>
      <c r="H95" s="1170"/>
      <c r="I95" s="1170"/>
      <c r="J95" s="1170"/>
      <c r="K95" s="1170"/>
      <c r="L95" s="1170"/>
      <c r="M95" s="1170"/>
      <c r="N95" s="1170"/>
      <c r="O95" s="1170"/>
      <c r="P95" s="1170"/>
      <c r="Q95" s="1170"/>
      <c r="R95" s="1170"/>
      <c r="S95" s="1170"/>
      <c r="T95" s="1170"/>
      <c r="U95" s="1170"/>
      <c r="V95" s="1170"/>
      <c r="W95" s="1170"/>
    </row>
    <row r="96" spans="1:23">
      <c r="A96" s="1170"/>
      <c r="B96" s="1170"/>
      <c r="C96" s="1170"/>
      <c r="D96" s="1170"/>
      <c r="E96" s="1170"/>
      <c r="F96" s="1170"/>
      <c r="G96" s="1170"/>
      <c r="H96" s="1170"/>
      <c r="I96" s="1170"/>
      <c r="J96" s="1170"/>
      <c r="K96" s="1170"/>
      <c r="L96" s="1170"/>
      <c r="M96" s="1170"/>
      <c r="N96" s="1170"/>
      <c r="O96" s="1170"/>
      <c r="P96" s="1170"/>
      <c r="Q96" s="1170"/>
      <c r="R96" s="1170"/>
      <c r="S96" s="1170"/>
      <c r="T96" s="1170"/>
      <c r="U96" s="1170"/>
      <c r="V96" s="1170"/>
      <c r="W96" s="1170"/>
    </row>
    <row r="97" spans="1:23">
      <c r="A97" s="1170"/>
      <c r="B97" s="1170"/>
      <c r="C97" s="1170"/>
      <c r="D97" s="1170"/>
      <c r="E97" s="1170"/>
      <c r="F97" s="1170"/>
      <c r="G97" s="1170"/>
      <c r="H97" s="1170"/>
      <c r="I97" s="1170"/>
      <c r="J97" s="1170"/>
      <c r="K97" s="1170"/>
      <c r="L97" s="1170"/>
      <c r="M97" s="1170"/>
      <c r="N97" s="1170"/>
      <c r="O97" s="1170"/>
      <c r="P97" s="1170"/>
      <c r="Q97" s="1170"/>
      <c r="R97" s="1170"/>
      <c r="S97" s="1170"/>
      <c r="T97" s="1170"/>
      <c r="U97" s="1170"/>
      <c r="V97" s="1170"/>
      <c r="W97" s="1170"/>
    </row>
    <row r="98" spans="1:23">
      <c r="A98" s="1170"/>
      <c r="B98" s="1170"/>
      <c r="C98" s="1170"/>
      <c r="D98" s="1170"/>
      <c r="E98" s="1170"/>
      <c r="F98" s="1170"/>
      <c r="G98" s="1170"/>
      <c r="H98" s="1170"/>
      <c r="I98" s="1170"/>
      <c r="J98" s="1170"/>
      <c r="K98" s="1170"/>
      <c r="L98" s="1170"/>
      <c r="M98" s="1170"/>
      <c r="N98" s="1170"/>
      <c r="O98" s="1170"/>
      <c r="P98" s="1170"/>
      <c r="Q98" s="1170"/>
      <c r="R98" s="1170"/>
      <c r="S98" s="1170"/>
      <c r="T98" s="1170"/>
      <c r="U98" s="1170"/>
      <c r="V98" s="1170"/>
      <c r="W98" s="1170"/>
    </row>
    <row r="99" spans="1:23">
      <c r="A99" s="1170"/>
      <c r="B99" s="1170"/>
      <c r="C99" s="1170"/>
      <c r="D99" s="1170"/>
      <c r="E99" s="1170"/>
      <c r="F99" s="1170"/>
      <c r="G99" s="1170"/>
      <c r="H99" s="1170"/>
      <c r="I99" s="1170"/>
      <c r="J99" s="1170"/>
      <c r="K99" s="1170"/>
      <c r="L99" s="1170"/>
      <c r="M99" s="1170"/>
      <c r="N99" s="1170"/>
      <c r="O99" s="1170"/>
      <c r="P99" s="1170"/>
      <c r="Q99" s="1170"/>
      <c r="R99" s="1170"/>
      <c r="S99" s="1170"/>
      <c r="T99" s="1170"/>
      <c r="U99" s="1170"/>
      <c r="V99" s="1170"/>
      <c r="W99" s="1170"/>
    </row>
    <row r="100" spans="1:23">
      <c r="A100" s="1170"/>
      <c r="B100" s="1170"/>
      <c r="C100" s="1170"/>
      <c r="D100" s="1170"/>
      <c r="E100" s="1170"/>
      <c r="F100" s="1170"/>
      <c r="G100" s="1170"/>
      <c r="H100" s="1170"/>
      <c r="I100" s="1170"/>
      <c r="J100" s="1170"/>
      <c r="K100" s="1170"/>
      <c r="L100" s="1170"/>
      <c r="M100" s="1170"/>
      <c r="N100" s="1170"/>
      <c r="O100" s="1170"/>
      <c r="P100" s="1170"/>
      <c r="Q100" s="1170"/>
      <c r="R100" s="1170"/>
      <c r="S100" s="1170"/>
      <c r="T100" s="1170"/>
      <c r="U100" s="1170"/>
      <c r="V100" s="1170"/>
      <c r="W100" s="1170"/>
    </row>
    <row r="101" spans="1:23">
      <c r="A101" s="1170"/>
      <c r="B101" s="1170"/>
      <c r="C101" s="1170"/>
      <c r="D101" s="1170"/>
      <c r="E101" s="1170"/>
      <c r="F101" s="1170"/>
      <c r="G101" s="1170"/>
      <c r="H101" s="1170"/>
      <c r="I101" s="1170"/>
      <c r="J101" s="1170"/>
      <c r="K101" s="1170"/>
      <c r="L101" s="1170"/>
      <c r="M101" s="1170"/>
      <c r="N101" s="1170"/>
      <c r="O101" s="1170"/>
      <c r="P101" s="1170"/>
      <c r="Q101" s="1170"/>
      <c r="R101" s="1170"/>
      <c r="S101" s="1170"/>
      <c r="T101" s="1170"/>
      <c r="U101" s="1170"/>
      <c r="V101" s="1170"/>
      <c r="W101" s="1170"/>
    </row>
    <row r="102" spans="1:23">
      <c r="A102" s="1170"/>
      <c r="B102" s="1170"/>
      <c r="C102" s="1170"/>
      <c r="D102" s="1170"/>
      <c r="E102" s="1170"/>
      <c r="F102" s="1170"/>
      <c r="G102" s="1170"/>
      <c r="H102" s="1170"/>
      <c r="I102" s="1170"/>
      <c r="J102" s="1170"/>
      <c r="K102" s="1170"/>
      <c r="L102" s="1170"/>
      <c r="M102" s="1170"/>
      <c r="N102" s="1170"/>
      <c r="O102" s="1170"/>
      <c r="P102" s="1170"/>
      <c r="Q102" s="1170"/>
      <c r="R102" s="1170"/>
      <c r="S102" s="1170"/>
      <c r="T102" s="1170"/>
      <c r="U102" s="1170"/>
      <c r="V102" s="1170"/>
      <c r="W102" s="1170"/>
    </row>
    <row r="103" spans="1:23">
      <c r="A103" s="1170"/>
      <c r="B103" s="1170"/>
      <c r="C103" s="1170"/>
      <c r="D103" s="1170"/>
      <c r="E103" s="1170"/>
      <c r="F103" s="1170"/>
      <c r="G103" s="1170"/>
      <c r="H103" s="1170"/>
      <c r="I103" s="1170"/>
      <c r="J103" s="1170"/>
      <c r="K103" s="1170"/>
      <c r="L103" s="1170"/>
      <c r="M103" s="1170"/>
      <c r="N103" s="1170"/>
      <c r="O103" s="1170"/>
      <c r="P103" s="1170"/>
      <c r="Q103" s="1170"/>
      <c r="R103" s="1170"/>
      <c r="S103" s="1170"/>
      <c r="T103" s="1170"/>
      <c r="U103" s="1170"/>
      <c r="V103" s="1170"/>
      <c r="W103" s="1170"/>
    </row>
    <row r="104" spans="1:23">
      <c r="A104" s="1170"/>
      <c r="B104" s="1170"/>
      <c r="C104" s="1170"/>
      <c r="D104" s="1170"/>
      <c r="E104" s="1170"/>
      <c r="F104" s="1170"/>
      <c r="G104" s="1170"/>
      <c r="H104" s="1170"/>
      <c r="I104" s="1170"/>
      <c r="J104" s="1170"/>
      <c r="K104" s="1170"/>
      <c r="L104" s="1170"/>
      <c r="M104" s="1170"/>
      <c r="N104" s="1170"/>
      <c r="O104" s="1170"/>
      <c r="P104" s="1170"/>
      <c r="Q104" s="1170"/>
      <c r="R104" s="1170"/>
      <c r="S104" s="1170"/>
      <c r="T104" s="1170"/>
      <c r="U104" s="1170"/>
      <c r="V104" s="1170"/>
      <c r="W104" s="1170"/>
    </row>
    <row r="105" spans="1:23">
      <c r="A105" s="1170"/>
      <c r="B105" s="1170"/>
      <c r="C105" s="1170"/>
      <c r="D105" s="1170"/>
      <c r="E105" s="1170"/>
      <c r="F105" s="1170"/>
      <c r="G105" s="1170"/>
      <c r="H105" s="1170"/>
      <c r="I105" s="1170"/>
      <c r="J105" s="1170"/>
      <c r="K105" s="1170"/>
      <c r="L105" s="1170"/>
      <c r="M105" s="1170"/>
      <c r="N105" s="1170"/>
      <c r="O105" s="1170"/>
      <c r="P105" s="1170"/>
      <c r="Q105" s="1170"/>
      <c r="R105" s="1170"/>
      <c r="S105" s="1170"/>
      <c r="T105" s="1170"/>
      <c r="U105" s="1170"/>
      <c r="V105" s="1170"/>
      <c r="W105" s="1170"/>
    </row>
    <row r="106" spans="1:23">
      <c r="A106" s="1170"/>
      <c r="B106" s="1170"/>
      <c r="C106" s="1170"/>
      <c r="D106" s="1170"/>
      <c r="E106" s="1170"/>
      <c r="F106" s="1170"/>
      <c r="G106" s="1170"/>
      <c r="H106" s="1170"/>
      <c r="I106" s="1170"/>
      <c r="J106" s="1170"/>
      <c r="K106" s="1170"/>
      <c r="L106" s="1170"/>
      <c r="M106" s="1170"/>
      <c r="N106" s="1170"/>
      <c r="O106" s="1170"/>
      <c r="P106" s="1170"/>
      <c r="Q106" s="1170"/>
      <c r="R106" s="1170"/>
      <c r="S106" s="1170"/>
      <c r="T106" s="1170"/>
      <c r="U106" s="1170"/>
      <c r="V106" s="1170"/>
      <c r="W106" s="1170"/>
    </row>
    <row r="107" spans="1:23">
      <c r="A107" s="1170"/>
      <c r="B107" s="1170"/>
      <c r="C107" s="1170"/>
      <c r="D107" s="1170"/>
      <c r="E107" s="1170"/>
      <c r="F107" s="1170"/>
      <c r="G107" s="1170"/>
      <c r="H107" s="1170"/>
      <c r="I107" s="1170"/>
      <c r="J107" s="1170"/>
      <c r="K107" s="1170"/>
      <c r="L107" s="1170"/>
      <c r="M107" s="1170"/>
      <c r="N107" s="1170"/>
      <c r="O107" s="1170"/>
      <c r="P107" s="1170"/>
      <c r="Q107" s="1170"/>
      <c r="R107" s="1170"/>
      <c r="S107" s="1170"/>
      <c r="T107" s="1170"/>
      <c r="U107" s="1170"/>
      <c r="V107" s="1170"/>
      <c r="W107" s="1170"/>
    </row>
    <row r="108" spans="1:23">
      <c r="A108" s="1170"/>
      <c r="B108" s="1170"/>
      <c r="C108" s="1170"/>
      <c r="D108" s="1170"/>
      <c r="E108" s="1170"/>
      <c r="F108" s="1170"/>
      <c r="G108" s="1170"/>
      <c r="H108" s="1170"/>
      <c r="I108" s="1170"/>
      <c r="J108" s="1170"/>
      <c r="K108" s="1170"/>
      <c r="L108" s="1170"/>
      <c r="M108" s="1170"/>
      <c r="N108" s="1170"/>
      <c r="O108" s="1170"/>
      <c r="P108" s="1170"/>
      <c r="Q108" s="1170"/>
      <c r="R108" s="1170"/>
      <c r="S108" s="1170"/>
      <c r="T108" s="1170"/>
      <c r="U108" s="1170"/>
      <c r="V108" s="1170"/>
      <c r="W108" s="1170"/>
    </row>
  </sheetData>
  <mergeCells count="6">
    <mergeCell ref="H18:H19"/>
    <mergeCell ref="B18:B19"/>
    <mergeCell ref="C18:D18"/>
    <mergeCell ref="E18:E19"/>
    <mergeCell ref="F18:F19"/>
    <mergeCell ref="G18:G19"/>
  </mergeCells>
  <pageMargins left="0.7" right="0.7" top="0.75" bottom="0.75" header="0.3" footer="0.3"/>
  <customProperties>
    <customPr name="_pios_id" r:id="rId1"/>
  </customPropertie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49D194-F455-4309-903A-83D0705BA4D9}">
  <sheetPr>
    <tabColor rgb="FF002060"/>
  </sheetPr>
  <dimension ref="A1:V58"/>
  <sheetViews>
    <sheetView showGridLines="0" workbookViewId="0">
      <selection activeCell="K3" sqref="K3"/>
    </sheetView>
  </sheetViews>
  <sheetFormatPr defaultRowHeight="13.2"/>
  <cols>
    <col min="2" max="2" width="18.5546875" customWidth="1"/>
    <col min="6" max="6" width="10.109375" customWidth="1"/>
    <col min="7" max="7" width="13.5546875" customWidth="1"/>
  </cols>
  <sheetData>
    <row r="1" spans="1:22" ht="14.4">
      <c r="A1" s="1270"/>
      <c r="B1" s="1270"/>
      <c r="C1" s="1270"/>
      <c r="D1" s="1270"/>
      <c r="E1" s="1270"/>
      <c r="F1" s="1270"/>
      <c r="G1" s="1271"/>
      <c r="H1" s="1271"/>
      <c r="I1" s="1270"/>
      <c r="J1" s="1270"/>
      <c r="K1" s="1270"/>
      <c r="L1" s="1270"/>
      <c r="M1" s="1270"/>
      <c r="N1" s="1270"/>
      <c r="O1" s="1270"/>
      <c r="P1" s="1270"/>
      <c r="Q1" s="1270"/>
      <c r="R1" s="1270"/>
      <c r="S1" s="1270"/>
      <c r="T1" s="1270"/>
      <c r="U1" s="1270"/>
      <c r="V1" s="1270"/>
    </row>
    <row r="2" spans="1:22" ht="27">
      <c r="A2" s="1272"/>
      <c r="B2" s="1273" t="s">
        <v>5667</v>
      </c>
      <c r="C2" s="1272"/>
      <c r="D2" s="1272"/>
      <c r="E2" s="1272"/>
      <c r="F2" s="1272"/>
      <c r="G2" s="1274"/>
      <c r="H2" s="1274"/>
      <c r="I2" s="1272"/>
      <c r="J2" s="1272"/>
      <c r="K2" s="1272"/>
      <c r="L2" s="1272"/>
      <c r="M2" s="1272"/>
      <c r="N2" s="1272"/>
      <c r="O2" s="1272"/>
      <c r="P2" s="1272"/>
      <c r="Q2" s="1272"/>
      <c r="R2" s="1272"/>
      <c r="S2" s="1272"/>
      <c r="T2" s="1272"/>
      <c r="U2" s="1272"/>
      <c r="V2" s="1272"/>
    </row>
    <row r="3" spans="1:22" ht="20.399999999999999">
      <c r="A3" s="1275"/>
      <c r="B3" s="1275" t="s">
        <v>5668</v>
      </c>
      <c r="C3" s="1275"/>
      <c r="D3" s="1275"/>
      <c r="E3" s="1275"/>
      <c r="F3" s="1275"/>
      <c r="J3" s="1275"/>
      <c r="K3" s="1275"/>
      <c r="L3" s="1275"/>
      <c r="M3" s="1275"/>
      <c r="N3" s="1275"/>
      <c r="O3" s="1275"/>
      <c r="P3" s="1275"/>
      <c r="Q3" s="1275"/>
      <c r="R3" s="1275"/>
      <c r="S3" s="1275"/>
      <c r="T3" s="1275"/>
      <c r="U3" s="1275"/>
      <c r="V3" s="1275"/>
    </row>
    <row r="4" spans="1:22" ht="20.399999999999999">
      <c r="A4" s="1275"/>
      <c r="B4" s="1275"/>
      <c r="C4" s="1275"/>
      <c r="D4" s="1275"/>
      <c r="E4" s="1275"/>
      <c r="F4" s="1275"/>
      <c r="G4" s="1276"/>
      <c r="H4" s="1276"/>
      <c r="I4" s="1275"/>
      <c r="J4" s="1275"/>
      <c r="K4" s="1275"/>
      <c r="L4" s="1275"/>
      <c r="M4" s="1275"/>
      <c r="N4" s="1275"/>
      <c r="O4" s="1275"/>
      <c r="P4" s="1275"/>
      <c r="Q4" s="1275"/>
      <c r="R4" s="1275"/>
      <c r="S4" s="1275"/>
      <c r="T4" s="1275"/>
      <c r="U4" s="1275"/>
      <c r="V4" s="1275"/>
    </row>
    <row r="5" spans="1:22" ht="14.4">
      <c r="A5" s="1270"/>
      <c r="B5" s="1270" t="s">
        <v>5669</v>
      </c>
      <c r="C5" s="1270"/>
      <c r="D5" s="1270"/>
      <c r="E5" s="1270"/>
      <c r="F5" s="1270"/>
      <c r="G5" s="1271"/>
      <c r="H5" s="1271"/>
      <c r="I5" s="1270"/>
      <c r="J5" s="1270"/>
      <c r="K5" s="1270"/>
      <c r="L5" s="1270"/>
      <c r="M5" s="1270"/>
      <c r="N5" s="1270"/>
      <c r="O5" s="1270"/>
      <c r="P5" s="1270"/>
      <c r="Q5" s="1270"/>
      <c r="R5" s="1270"/>
      <c r="S5" s="1270"/>
      <c r="T5" s="1270"/>
      <c r="U5" s="1270"/>
      <c r="V5" s="1270"/>
    </row>
    <row r="6" spans="1:22" ht="14.4">
      <c r="A6" s="1270"/>
      <c r="B6" s="1270" t="s">
        <v>5670</v>
      </c>
      <c r="C6" s="1270"/>
      <c r="D6" s="1270"/>
      <c r="E6" s="1270"/>
      <c r="F6" s="1270"/>
      <c r="G6" s="1271"/>
      <c r="H6" s="1271"/>
      <c r="I6" s="1270"/>
      <c r="J6" s="1270"/>
      <c r="K6" s="1270"/>
      <c r="L6" s="1270"/>
      <c r="M6" s="1270"/>
      <c r="N6" s="1270"/>
      <c r="O6" s="1270"/>
      <c r="P6" s="1270"/>
      <c r="Q6" s="1270"/>
      <c r="R6" s="1270"/>
      <c r="S6" s="1270"/>
      <c r="T6" s="1270"/>
      <c r="U6" s="1270"/>
      <c r="V6" s="1270"/>
    </row>
    <row r="7" spans="1:22" ht="14.4">
      <c r="A7" s="1270"/>
      <c r="B7" s="1270" t="s">
        <v>5671</v>
      </c>
      <c r="C7" s="1270"/>
      <c r="D7" s="1270"/>
      <c r="E7" s="1270"/>
      <c r="F7" s="1270"/>
      <c r="G7" s="1271"/>
      <c r="H7" s="1271"/>
      <c r="I7" s="1270"/>
      <c r="J7" s="1270"/>
      <c r="K7" s="1270"/>
      <c r="L7" s="1270"/>
      <c r="M7" s="1270"/>
      <c r="N7" s="1270"/>
      <c r="O7" s="1270"/>
      <c r="P7" s="1270"/>
      <c r="Q7" s="1270"/>
      <c r="R7" s="1270"/>
      <c r="S7" s="1270"/>
      <c r="T7" s="1270"/>
      <c r="U7" s="1270"/>
      <c r="V7" s="1270"/>
    </row>
    <row r="8" spans="1:22" ht="14.4">
      <c r="A8" s="1270"/>
      <c r="B8" s="1270" t="s">
        <v>4092</v>
      </c>
      <c r="C8" s="1270"/>
      <c r="D8" s="1270"/>
      <c r="E8" s="1270"/>
      <c r="F8" s="1270"/>
      <c r="G8" s="1271"/>
      <c r="H8" s="1271"/>
      <c r="I8" s="1270"/>
      <c r="J8" s="1270"/>
      <c r="K8" s="1270"/>
      <c r="L8" s="1270"/>
      <c r="M8" s="1270"/>
      <c r="N8" s="1270"/>
      <c r="O8" s="1270"/>
      <c r="P8" s="1270"/>
      <c r="Q8" s="1270"/>
      <c r="R8" s="1270"/>
      <c r="S8" s="1270"/>
      <c r="T8" s="1270"/>
      <c r="U8" s="1270"/>
      <c r="V8" s="1270"/>
    </row>
    <row r="9" spans="1:22" ht="14.4">
      <c r="A9" s="1270"/>
      <c r="B9" s="1270" t="s">
        <v>5672</v>
      </c>
      <c r="C9" s="1270"/>
      <c r="D9" s="1270"/>
      <c r="E9" s="1270"/>
      <c r="F9" s="1270"/>
      <c r="G9" s="1271"/>
      <c r="H9" s="1271"/>
      <c r="I9" s="1270"/>
      <c r="J9" s="1270"/>
      <c r="K9" s="1270"/>
      <c r="L9" s="1270"/>
      <c r="M9" s="1270"/>
      <c r="N9" s="1270"/>
      <c r="O9" s="1270"/>
      <c r="P9" s="1270"/>
      <c r="Q9" s="1270"/>
      <c r="R9" s="1270"/>
      <c r="S9" s="1270"/>
      <c r="T9" s="1270"/>
      <c r="U9" s="1270"/>
      <c r="V9" s="1270"/>
    </row>
    <row r="10" spans="1:22" ht="14.4">
      <c r="A10" s="1270"/>
      <c r="B10" s="1270" t="s">
        <v>4103</v>
      </c>
      <c r="C10" s="1270"/>
      <c r="D10" s="1270"/>
      <c r="E10" s="1270"/>
      <c r="F10" s="1270"/>
      <c r="G10" s="1271"/>
      <c r="H10" s="1271"/>
      <c r="I10" s="1270"/>
      <c r="J10" s="1270"/>
      <c r="K10" s="1270"/>
      <c r="L10" s="1270"/>
      <c r="M10" s="1270"/>
      <c r="N10" s="1270"/>
      <c r="O10" s="1270"/>
      <c r="P10" s="1270"/>
      <c r="Q10" s="1270"/>
      <c r="R10" s="1270"/>
      <c r="S10" s="1270"/>
      <c r="T10" s="1270"/>
      <c r="U10" s="1270"/>
      <c r="V10" s="1270"/>
    </row>
    <row r="11" spans="1:22" ht="14.4">
      <c r="A11" s="1270"/>
      <c r="B11" s="1270" t="s">
        <v>4095</v>
      </c>
      <c r="C11" s="1270"/>
      <c r="D11" s="1270"/>
      <c r="E11" s="1270"/>
      <c r="F11" s="1270"/>
      <c r="G11" s="1271"/>
      <c r="H11" s="1271"/>
      <c r="I11" s="1270"/>
      <c r="J11" s="1270"/>
      <c r="K11" s="1270"/>
      <c r="L11" s="1270"/>
      <c r="M11" s="1270"/>
      <c r="N11" s="1270"/>
      <c r="O11" s="1270"/>
      <c r="P11" s="1270"/>
      <c r="Q11" s="1270"/>
      <c r="R11" s="1270"/>
      <c r="S11" s="1270"/>
      <c r="T11" s="1270"/>
      <c r="U11" s="1270"/>
      <c r="V11" s="1270"/>
    </row>
    <row r="12" spans="1:22" ht="14.4">
      <c r="A12" s="1270"/>
      <c r="B12" s="1270" t="s">
        <v>5673</v>
      </c>
      <c r="C12" s="1270"/>
      <c r="D12" s="1270"/>
      <c r="E12" s="1270"/>
      <c r="F12" s="1270"/>
      <c r="G12" s="1271"/>
      <c r="H12" s="1271"/>
      <c r="I12" s="1270"/>
      <c r="J12" s="1270"/>
      <c r="K12" s="1270"/>
      <c r="L12" s="1270"/>
      <c r="M12" s="1270"/>
      <c r="N12" s="1270"/>
      <c r="O12" s="1270"/>
      <c r="P12" s="1270"/>
      <c r="Q12" s="1270"/>
      <c r="R12" s="1270"/>
      <c r="S12" s="1270"/>
      <c r="T12" s="1270"/>
      <c r="U12" s="1270"/>
      <c r="V12" s="1270"/>
    </row>
    <row r="13" spans="1:22" ht="15" thickBot="1">
      <c r="A13" s="1270"/>
      <c r="B13" s="1270"/>
      <c r="C13" s="1270"/>
      <c r="D13" s="1270"/>
      <c r="E13" s="1270"/>
      <c r="F13" s="1270"/>
      <c r="G13" s="1271"/>
      <c r="H13" s="1271"/>
      <c r="I13" s="1270"/>
      <c r="J13" s="1270"/>
      <c r="K13" s="1270"/>
      <c r="L13" s="1270"/>
      <c r="M13" s="1270"/>
      <c r="N13" s="1270"/>
      <c r="O13" s="1270"/>
      <c r="P13" s="1270"/>
      <c r="Q13" s="1270"/>
      <c r="R13" s="1270"/>
      <c r="S13" s="1270"/>
      <c r="T13" s="1270"/>
      <c r="U13" s="1270"/>
      <c r="V13" s="1270"/>
    </row>
    <row r="14" spans="1:22" ht="14.4">
      <c r="A14" s="1270"/>
      <c r="B14" s="1541" t="s">
        <v>2432</v>
      </c>
      <c r="C14" s="1539" t="s">
        <v>301</v>
      </c>
      <c r="D14" s="1539"/>
      <c r="E14" s="1539" t="s">
        <v>1776</v>
      </c>
      <c r="F14" s="1600" t="s">
        <v>218</v>
      </c>
      <c r="G14" s="1600" t="s">
        <v>219</v>
      </c>
      <c r="H14" s="1602" t="s">
        <v>1806</v>
      </c>
      <c r="I14" s="1596" t="s">
        <v>3905</v>
      </c>
      <c r="J14" s="1270"/>
      <c r="K14" s="1270"/>
      <c r="L14" s="1270"/>
      <c r="M14" s="1270"/>
      <c r="N14" s="1270"/>
      <c r="O14" s="1270"/>
      <c r="P14" s="1270"/>
      <c r="Q14" s="1270"/>
      <c r="R14" s="1270"/>
      <c r="S14" s="1270"/>
      <c r="T14" s="1270"/>
      <c r="U14" s="1270"/>
      <c r="V14" s="1270"/>
    </row>
    <row r="15" spans="1:22" ht="14.4">
      <c r="A15" s="1270"/>
      <c r="B15" s="1598"/>
      <c r="C15" s="1277" t="s">
        <v>1585</v>
      </c>
      <c r="D15" s="1277" t="s">
        <v>1586</v>
      </c>
      <c r="E15" s="1599"/>
      <c r="F15" s="1601"/>
      <c r="G15" s="1601"/>
      <c r="H15" s="1603"/>
      <c r="I15" s="1597"/>
      <c r="J15" s="1270"/>
      <c r="K15" s="1270"/>
      <c r="L15" s="1270"/>
      <c r="M15" s="1270"/>
      <c r="N15" s="1270"/>
      <c r="O15" s="1270"/>
      <c r="P15" s="1270"/>
      <c r="Q15" s="1270"/>
      <c r="R15" s="1270"/>
      <c r="S15" s="1270"/>
      <c r="T15" s="1270"/>
      <c r="U15" s="1270"/>
      <c r="V15" s="1270"/>
    </row>
    <row r="16" spans="1:22" ht="14.4">
      <c r="A16" s="1270"/>
      <c r="B16" s="1255" t="s">
        <v>5674</v>
      </c>
      <c r="C16" s="1256">
        <f t="shared" ref="C16:C23" si="0">D16/0.75</f>
        <v>0.72000000000000008</v>
      </c>
      <c r="D16" s="1256">
        <v>0.54</v>
      </c>
      <c r="E16" s="1257" t="s">
        <v>4096</v>
      </c>
      <c r="F16" s="1258">
        <v>97686701</v>
      </c>
      <c r="G16" s="1259">
        <v>600</v>
      </c>
      <c r="H16" s="1259">
        <v>40</v>
      </c>
      <c r="I16" s="1594" t="s">
        <v>5633</v>
      </c>
      <c r="J16" s="1270"/>
      <c r="K16" s="1270"/>
      <c r="L16" s="1270"/>
      <c r="M16" s="1270"/>
      <c r="N16" s="1270"/>
      <c r="O16" s="1270"/>
      <c r="P16" s="1270"/>
      <c r="Q16" s="1270"/>
      <c r="R16" s="1270"/>
      <c r="S16" s="1270"/>
      <c r="T16" s="1270"/>
      <c r="U16" s="1270"/>
      <c r="V16" s="1270"/>
    </row>
    <row r="17" spans="1:22" ht="14.4">
      <c r="A17" s="1270"/>
      <c r="B17" s="1255" t="s">
        <v>5675</v>
      </c>
      <c r="C17" s="1256">
        <f t="shared" si="0"/>
        <v>0.72000000000000008</v>
      </c>
      <c r="D17" s="1256">
        <v>0.54</v>
      </c>
      <c r="E17" s="1257" t="s">
        <v>4096</v>
      </c>
      <c r="F17" s="1258">
        <v>97686703</v>
      </c>
      <c r="G17" s="1259">
        <v>741</v>
      </c>
      <c r="H17" s="1259">
        <v>28</v>
      </c>
      <c r="I17" s="1594"/>
      <c r="J17" s="1270"/>
      <c r="K17" s="1270"/>
      <c r="L17" s="1270"/>
      <c r="M17" s="1270"/>
      <c r="N17" s="1270"/>
      <c r="O17" s="1270"/>
      <c r="P17" s="1270"/>
      <c r="Q17" s="1270"/>
      <c r="R17" s="1270"/>
      <c r="S17" s="1270"/>
      <c r="T17" s="1270"/>
      <c r="U17" s="1270"/>
      <c r="V17" s="1270"/>
    </row>
    <row r="18" spans="1:22" ht="14.4">
      <c r="A18" s="1270"/>
      <c r="B18" s="1255" t="s">
        <v>5676</v>
      </c>
      <c r="C18" s="1256">
        <f t="shared" si="0"/>
        <v>0.72000000000000008</v>
      </c>
      <c r="D18" s="1256">
        <v>0.54</v>
      </c>
      <c r="E18" s="1257" t="s">
        <v>4096</v>
      </c>
      <c r="F18" s="1258">
        <v>97686700</v>
      </c>
      <c r="G18" s="1259">
        <v>580</v>
      </c>
      <c r="H18" s="1259">
        <v>40</v>
      </c>
      <c r="I18" s="1594"/>
      <c r="J18" s="1270"/>
      <c r="K18" s="1270"/>
      <c r="L18" s="1270"/>
      <c r="M18" s="1270"/>
      <c r="N18" s="1270"/>
      <c r="O18" s="1270"/>
      <c r="P18" s="1270"/>
      <c r="Q18" s="1270"/>
      <c r="R18" s="1270"/>
      <c r="S18" s="1270"/>
      <c r="T18" s="1270"/>
      <c r="U18" s="1270"/>
      <c r="V18" s="1270"/>
    </row>
    <row r="19" spans="1:22" ht="14.4">
      <c r="A19" s="1270"/>
      <c r="B19" s="1255" t="s">
        <v>5677</v>
      </c>
      <c r="C19" s="1256">
        <f t="shared" si="0"/>
        <v>0.72000000000000008</v>
      </c>
      <c r="D19" s="1256">
        <v>0.54</v>
      </c>
      <c r="E19" s="1257" t="s">
        <v>4096</v>
      </c>
      <c r="F19" s="1258">
        <v>97686702</v>
      </c>
      <c r="G19" s="1259">
        <v>717</v>
      </c>
      <c r="H19" s="1259">
        <v>28</v>
      </c>
      <c r="I19" s="1594"/>
      <c r="J19" s="1270"/>
      <c r="K19" s="1270"/>
      <c r="L19" s="1270"/>
      <c r="M19" s="1270"/>
      <c r="N19" s="1270"/>
      <c r="O19" s="1270"/>
      <c r="P19" s="1270"/>
      <c r="Q19" s="1270"/>
      <c r="R19" s="1270"/>
      <c r="S19" s="1270"/>
      <c r="T19" s="1270"/>
      <c r="U19" s="1270"/>
      <c r="V19" s="1270"/>
    </row>
    <row r="20" spans="1:22" ht="14.4">
      <c r="A20" s="1270"/>
      <c r="B20" s="1255" t="s">
        <v>5678</v>
      </c>
      <c r="C20" s="1256">
        <f t="shared" si="0"/>
        <v>0.82666666666666666</v>
      </c>
      <c r="D20" s="1256">
        <v>0.62</v>
      </c>
      <c r="E20" s="1257" t="s">
        <v>4096</v>
      </c>
      <c r="F20" s="1258">
        <v>97686705</v>
      </c>
      <c r="G20" s="1259">
        <v>640</v>
      </c>
      <c r="H20" s="1259">
        <v>40</v>
      </c>
      <c r="I20" s="1594"/>
      <c r="J20" s="1270"/>
      <c r="K20" s="1270"/>
      <c r="L20" s="1270"/>
      <c r="M20" s="1270"/>
      <c r="N20" s="1270"/>
      <c r="O20" s="1270"/>
      <c r="P20" s="1270"/>
      <c r="Q20" s="1270"/>
      <c r="R20" s="1270"/>
      <c r="S20" s="1270"/>
      <c r="T20" s="1270"/>
      <c r="U20" s="1270"/>
      <c r="V20" s="1270"/>
    </row>
    <row r="21" spans="1:22" ht="14.4">
      <c r="A21" s="1270"/>
      <c r="B21" s="1255" t="s">
        <v>5679</v>
      </c>
      <c r="C21" s="1256">
        <f t="shared" si="0"/>
        <v>0.82666666666666666</v>
      </c>
      <c r="D21" s="1256">
        <v>0.62</v>
      </c>
      <c r="E21" s="1257" t="s">
        <v>4096</v>
      </c>
      <c r="F21" s="1258">
        <v>97686707</v>
      </c>
      <c r="G21" s="1259">
        <v>759</v>
      </c>
      <c r="H21" s="1259">
        <v>28</v>
      </c>
      <c r="I21" s="1594"/>
      <c r="J21" s="1270"/>
      <c r="K21" s="1270"/>
      <c r="L21" s="1270"/>
      <c r="M21" s="1270"/>
      <c r="N21" s="1270"/>
      <c r="O21" s="1270"/>
      <c r="P21" s="1270"/>
      <c r="Q21" s="1270"/>
      <c r="R21" s="1270"/>
      <c r="S21" s="1270"/>
      <c r="T21" s="1270"/>
      <c r="U21" s="1270"/>
      <c r="V21" s="1270"/>
    </row>
    <row r="22" spans="1:22" ht="14.4">
      <c r="A22" s="1270"/>
      <c r="B22" s="1255" t="s">
        <v>5680</v>
      </c>
      <c r="C22" s="1256">
        <f t="shared" si="0"/>
        <v>0.82666666666666666</v>
      </c>
      <c r="D22" s="1256">
        <v>0.62</v>
      </c>
      <c r="E22" s="1257" t="s">
        <v>4096</v>
      </c>
      <c r="F22" s="1258">
        <v>97686704</v>
      </c>
      <c r="G22" s="1259">
        <v>617</v>
      </c>
      <c r="H22" s="1259">
        <v>40</v>
      </c>
      <c r="I22" s="1594"/>
      <c r="J22" s="1270"/>
      <c r="K22" s="1270"/>
      <c r="L22" s="1270"/>
      <c r="M22" s="1270"/>
      <c r="N22" s="1270"/>
      <c r="O22" s="1270"/>
      <c r="P22" s="1270"/>
      <c r="Q22" s="1270"/>
      <c r="R22" s="1270"/>
      <c r="S22" s="1270"/>
      <c r="T22" s="1270"/>
      <c r="U22" s="1270"/>
      <c r="V22" s="1270"/>
    </row>
    <row r="23" spans="1:22" ht="15" thickBot="1">
      <c r="A23" s="1270"/>
      <c r="B23" s="1278" t="s">
        <v>5681</v>
      </c>
      <c r="C23" s="1279">
        <f t="shared" si="0"/>
        <v>0.82666666666666666</v>
      </c>
      <c r="D23" s="1279">
        <v>0.62</v>
      </c>
      <c r="E23" s="1280" t="s">
        <v>4096</v>
      </c>
      <c r="F23" s="1281">
        <v>97686706</v>
      </c>
      <c r="G23" s="1282">
        <v>753</v>
      </c>
      <c r="H23" s="1282">
        <v>28</v>
      </c>
      <c r="I23" s="1595"/>
      <c r="J23" s="1270"/>
      <c r="K23" s="1270"/>
      <c r="L23" s="1270"/>
      <c r="M23" s="1270"/>
      <c r="N23" s="1270"/>
      <c r="O23" s="1270"/>
      <c r="P23" s="1270"/>
      <c r="Q23" s="1270"/>
      <c r="R23" s="1270"/>
      <c r="S23" s="1270"/>
      <c r="T23" s="1270"/>
      <c r="U23" s="1270"/>
      <c r="V23" s="1270"/>
    </row>
    <row r="24" spans="1:22" ht="14.4">
      <c r="A24" s="1270"/>
      <c r="B24" s="1270"/>
      <c r="C24" s="1283"/>
      <c r="D24" s="1283"/>
      <c r="E24" s="1284"/>
      <c r="F24" s="1285"/>
      <c r="G24" s="1286"/>
      <c r="H24" s="1286"/>
      <c r="I24" s="1284"/>
      <c r="J24" s="1270"/>
      <c r="K24" s="1270"/>
      <c r="L24" s="1270"/>
      <c r="M24" s="1270"/>
      <c r="N24" s="1270"/>
      <c r="O24" s="1270"/>
      <c r="P24" s="1270"/>
      <c r="Q24" s="1270"/>
      <c r="R24" s="1270"/>
      <c r="S24" s="1270"/>
      <c r="T24" s="1270"/>
      <c r="U24" s="1270"/>
      <c r="V24" s="1270"/>
    </row>
    <row r="25" spans="1:22" ht="14.4">
      <c r="A25" s="1270"/>
      <c r="B25" s="1270"/>
      <c r="C25" s="1283"/>
      <c r="D25" s="1283"/>
      <c r="E25" s="1284"/>
      <c r="F25" s="1285"/>
      <c r="G25" s="1286"/>
      <c r="H25" s="1286"/>
      <c r="I25" s="1284"/>
      <c r="J25" s="1270"/>
      <c r="K25" s="1270"/>
      <c r="L25" s="1270"/>
      <c r="M25" s="1270"/>
      <c r="N25" s="1270"/>
      <c r="O25" s="1270"/>
      <c r="P25" s="1270"/>
      <c r="Q25" s="1270"/>
      <c r="R25" s="1270"/>
      <c r="S25" s="1270"/>
      <c r="T25" s="1270"/>
      <c r="U25" s="1270"/>
      <c r="V25" s="1270"/>
    </row>
    <row r="26" spans="1:22" ht="14.4">
      <c r="A26" s="1270"/>
      <c r="B26" s="1270"/>
      <c r="C26" s="1283"/>
      <c r="D26" s="1283"/>
      <c r="E26" s="1284"/>
      <c r="F26" s="1285"/>
      <c r="G26" s="1286"/>
      <c r="H26" s="1286"/>
      <c r="I26" s="1284"/>
      <c r="J26" s="1270"/>
      <c r="K26" s="1270"/>
      <c r="L26" s="1270"/>
      <c r="M26" s="1270"/>
      <c r="N26" s="1270"/>
      <c r="O26" s="1270"/>
      <c r="P26" s="1270"/>
      <c r="Q26" s="1270"/>
      <c r="R26" s="1270"/>
      <c r="S26" s="1270"/>
      <c r="T26" s="1270"/>
      <c r="U26" s="1270"/>
      <c r="V26" s="1270"/>
    </row>
    <row r="27" spans="1:22" ht="14.4">
      <c r="A27" s="1270"/>
      <c r="B27" s="1270"/>
      <c r="C27" s="1283"/>
      <c r="D27" s="1283"/>
      <c r="E27" s="1284"/>
      <c r="F27" s="1285"/>
      <c r="G27" s="1286"/>
      <c r="H27" s="1286"/>
      <c r="I27" s="1284"/>
      <c r="J27" s="1270"/>
      <c r="K27" s="1270"/>
      <c r="L27" s="1270"/>
      <c r="M27" s="1270"/>
      <c r="N27" s="1270"/>
      <c r="O27" s="1270"/>
      <c r="P27" s="1270"/>
      <c r="Q27" s="1270"/>
      <c r="R27" s="1270"/>
      <c r="S27" s="1270"/>
      <c r="T27" s="1270"/>
      <c r="U27" s="1270"/>
      <c r="V27" s="1270"/>
    </row>
    <row r="28" spans="1:22" ht="14.4">
      <c r="A28" s="1270"/>
      <c r="B28" s="1270"/>
      <c r="C28" s="1283"/>
      <c r="D28" s="1283"/>
      <c r="E28" s="1285"/>
      <c r="F28" s="1285"/>
      <c r="G28" s="1286"/>
      <c r="H28" s="1286"/>
      <c r="I28" s="1284"/>
      <c r="J28" s="1270"/>
      <c r="K28" s="1270"/>
      <c r="L28" s="1270"/>
      <c r="M28" s="1270"/>
      <c r="N28" s="1270"/>
      <c r="O28" s="1270"/>
      <c r="P28" s="1270"/>
      <c r="Q28" s="1270"/>
      <c r="R28" s="1270"/>
      <c r="S28" s="1270"/>
      <c r="T28" s="1270"/>
      <c r="U28" s="1270"/>
      <c r="V28" s="1270"/>
    </row>
    <row r="29" spans="1:22" ht="14.4">
      <c r="A29" s="1270"/>
      <c r="B29" s="1270"/>
      <c r="C29" s="1285"/>
      <c r="D29" s="1285"/>
      <c r="E29" s="1270"/>
      <c r="F29" s="1270"/>
      <c r="G29" s="1270"/>
      <c r="H29" s="1270"/>
      <c r="I29" s="1270"/>
      <c r="J29" s="1270"/>
      <c r="K29" s="1270"/>
      <c r="L29" s="1270"/>
      <c r="M29" s="1270"/>
      <c r="N29" s="1270"/>
      <c r="O29" s="1270"/>
      <c r="P29" s="1270"/>
      <c r="Q29" s="1270"/>
      <c r="R29" s="1270"/>
      <c r="S29" s="1270"/>
      <c r="T29" s="1270"/>
      <c r="U29" s="1270"/>
      <c r="V29" s="1270"/>
    </row>
    <row r="30" spans="1:22" ht="27">
      <c r="A30" s="1272"/>
      <c r="B30" s="1273" t="s">
        <v>5682</v>
      </c>
      <c r="C30" s="1272"/>
      <c r="D30" s="1272"/>
      <c r="E30" s="1272"/>
      <c r="F30" s="1272"/>
      <c r="G30" s="1274"/>
      <c r="H30" s="1274"/>
      <c r="I30" s="1272"/>
      <c r="J30" s="1272"/>
      <c r="K30" s="1272"/>
      <c r="L30" s="1272"/>
      <c r="M30" s="1272"/>
      <c r="N30" s="1272"/>
      <c r="O30" s="1272"/>
      <c r="P30" s="1272"/>
      <c r="Q30" s="1272"/>
      <c r="R30" s="1272"/>
      <c r="S30" s="1272"/>
      <c r="T30" s="1272"/>
      <c r="U30" s="1272"/>
      <c r="V30" s="1272"/>
    </row>
    <row r="31" spans="1:22" ht="20.399999999999999">
      <c r="A31" s="1275"/>
      <c r="B31" s="1275" t="s">
        <v>5668</v>
      </c>
      <c r="C31" s="1275"/>
      <c r="D31" s="1275"/>
      <c r="E31" s="1275"/>
      <c r="F31" s="1275"/>
      <c r="G31" s="1276"/>
      <c r="H31" s="1276"/>
      <c r="I31" s="1275"/>
      <c r="J31" s="1275"/>
      <c r="K31" s="1275"/>
      <c r="L31" s="1275"/>
      <c r="M31" s="1275"/>
      <c r="N31" s="1275"/>
      <c r="O31" s="1275"/>
      <c r="P31" s="1275"/>
      <c r="Q31" s="1275"/>
      <c r="R31" s="1275"/>
      <c r="S31" s="1275"/>
      <c r="T31" s="1275"/>
      <c r="U31" s="1275"/>
      <c r="V31" s="1275"/>
    </row>
    <row r="32" spans="1:22" ht="20.399999999999999">
      <c r="A32" s="1275"/>
      <c r="B32" s="1275"/>
      <c r="C32" s="1275"/>
      <c r="D32" s="1275"/>
      <c r="E32" s="1275"/>
      <c r="F32" s="1275"/>
      <c r="G32" s="1276"/>
      <c r="H32" s="1276"/>
      <c r="I32" s="1275"/>
      <c r="J32" s="1275"/>
      <c r="K32" s="1275"/>
      <c r="L32" s="1275"/>
      <c r="M32" s="1275"/>
      <c r="N32" s="1275"/>
      <c r="O32" s="1275"/>
      <c r="P32" s="1275"/>
      <c r="Q32" s="1275"/>
      <c r="R32" s="1275"/>
      <c r="S32" s="1275"/>
      <c r="T32" s="1275"/>
      <c r="U32" s="1275"/>
      <c r="V32" s="1275"/>
    </row>
    <row r="33" spans="1:22" ht="14.4">
      <c r="A33" s="1270"/>
      <c r="B33" s="1270" t="s">
        <v>5669</v>
      </c>
      <c r="C33" s="1270"/>
      <c r="D33" s="1270"/>
      <c r="E33" s="1270"/>
      <c r="F33" s="1270"/>
      <c r="G33" s="1271"/>
      <c r="H33" s="1271"/>
      <c r="I33" s="1270"/>
      <c r="J33" s="1270"/>
      <c r="K33" s="1270"/>
      <c r="L33" s="1270"/>
      <c r="M33" s="1270"/>
      <c r="N33" s="1270"/>
      <c r="O33" s="1270"/>
      <c r="P33" s="1270"/>
      <c r="Q33" s="1270"/>
      <c r="R33" s="1270"/>
      <c r="S33" s="1270"/>
      <c r="T33" s="1270"/>
      <c r="U33" s="1270"/>
      <c r="V33" s="1270"/>
    </row>
    <row r="34" spans="1:22" ht="14.4">
      <c r="A34" s="1270"/>
      <c r="B34" s="1270" t="s">
        <v>5670</v>
      </c>
      <c r="C34" s="1270"/>
      <c r="D34" s="1270"/>
      <c r="E34" s="1270"/>
      <c r="F34" s="1270"/>
      <c r="G34" s="1271"/>
      <c r="H34" s="1271"/>
      <c r="I34" s="1270"/>
      <c r="J34" s="1270"/>
      <c r="K34" s="1270"/>
      <c r="L34" s="1270"/>
      <c r="M34" s="1270"/>
      <c r="N34" s="1270"/>
      <c r="O34" s="1270"/>
      <c r="P34" s="1270"/>
      <c r="Q34" s="1270"/>
      <c r="R34" s="1270"/>
      <c r="S34" s="1270"/>
      <c r="T34" s="1270"/>
      <c r="U34" s="1270"/>
      <c r="V34" s="1270"/>
    </row>
    <row r="35" spans="1:22" ht="14.4">
      <c r="A35" s="1270"/>
      <c r="B35" s="1270" t="s">
        <v>5671</v>
      </c>
      <c r="C35" s="1270"/>
      <c r="D35" s="1270"/>
      <c r="E35" s="1270"/>
      <c r="F35" s="1270"/>
      <c r="G35" s="1271"/>
      <c r="H35" s="1271"/>
      <c r="I35" s="1270"/>
      <c r="J35" s="1270"/>
      <c r="K35" s="1270"/>
      <c r="L35" s="1270"/>
      <c r="M35" s="1270"/>
      <c r="N35" s="1270"/>
      <c r="O35" s="1270"/>
      <c r="P35" s="1270"/>
      <c r="Q35" s="1270"/>
      <c r="R35" s="1270"/>
      <c r="S35" s="1270"/>
      <c r="T35" s="1270"/>
      <c r="U35" s="1270"/>
      <c r="V35" s="1270"/>
    </row>
    <row r="36" spans="1:22" ht="14.4">
      <c r="A36" s="1270"/>
      <c r="B36" s="1270" t="s">
        <v>4092</v>
      </c>
      <c r="C36" s="1270"/>
      <c r="D36" s="1270"/>
      <c r="E36" s="1270"/>
      <c r="F36" s="1270"/>
      <c r="G36" s="1271"/>
      <c r="H36" s="1271"/>
      <c r="I36" s="1270"/>
      <c r="J36" s="1270"/>
      <c r="K36" s="1270"/>
      <c r="L36" s="1270"/>
      <c r="M36" s="1270"/>
      <c r="N36" s="1270"/>
      <c r="O36" s="1270"/>
      <c r="P36" s="1270"/>
      <c r="Q36" s="1270"/>
      <c r="R36" s="1270"/>
      <c r="S36" s="1270"/>
      <c r="T36" s="1270"/>
      <c r="U36" s="1270"/>
      <c r="V36" s="1270"/>
    </row>
    <row r="37" spans="1:22" ht="14.4">
      <c r="A37" s="1270"/>
      <c r="B37" s="1270" t="s">
        <v>5672</v>
      </c>
      <c r="C37" s="1270"/>
      <c r="D37" s="1270"/>
      <c r="E37" s="1270"/>
      <c r="F37" s="1270"/>
      <c r="G37" s="1271"/>
      <c r="H37" s="1271"/>
      <c r="I37" s="1270"/>
      <c r="J37" s="1270"/>
      <c r="K37" s="1270"/>
      <c r="L37" s="1270"/>
      <c r="M37" s="1270"/>
      <c r="N37" s="1270"/>
      <c r="O37" s="1270"/>
      <c r="P37" s="1270"/>
      <c r="Q37" s="1270"/>
      <c r="R37" s="1270"/>
      <c r="S37" s="1270"/>
      <c r="T37" s="1270"/>
      <c r="U37" s="1270"/>
      <c r="V37" s="1270"/>
    </row>
    <row r="38" spans="1:22" ht="14.4">
      <c r="A38" s="1270"/>
      <c r="B38" s="1270" t="s">
        <v>4103</v>
      </c>
      <c r="C38" s="1270"/>
      <c r="D38" s="1270"/>
      <c r="E38" s="1270"/>
      <c r="F38" s="1270"/>
      <c r="G38" s="1271"/>
      <c r="H38" s="1271"/>
      <c r="I38" s="1270"/>
      <c r="J38" s="1270"/>
      <c r="K38" s="1270"/>
      <c r="L38" s="1270"/>
      <c r="M38" s="1270"/>
      <c r="N38" s="1270"/>
      <c r="O38" s="1270"/>
      <c r="P38" s="1270"/>
      <c r="Q38" s="1270"/>
      <c r="R38" s="1270"/>
      <c r="S38" s="1270"/>
      <c r="T38" s="1270"/>
      <c r="U38" s="1270"/>
      <c r="V38" s="1270"/>
    </row>
    <row r="39" spans="1:22" ht="14.4">
      <c r="A39" s="1270"/>
      <c r="B39" s="1270" t="s">
        <v>4095</v>
      </c>
      <c r="C39" s="1270"/>
      <c r="D39" s="1270"/>
      <c r="E39" s="1270"/>
      <c r="F39" s="1270"/>
      <c r="G39" s="1271"/>
      <c r="H39" s="1271"/>
      <c r="I39" s="1270"/>
      <c r="J39" s="1270"/>
      <c r="K39" s="1270"/>
      <c r="L39" s="1270"/>
      <c r="M39" s="1270"/>
      <c r="N39" s="1270"/>
      <c r="O39" s="1270"/>
      <c r="P39" s="1270"/>
      <c r="Q39" s="1270"/>
      <c r="R39" s="1270"/>
      <c r="S39" s="1270"/>
      <c r="T39" s="1270"/>
      <c r="U39" s="1270"/>
      <c r="V39" s="1270"/>
    </row>
    <row r="40" spans="1:22" ht="14.4">
      <c r="A40" s="1270"/>
      <c r="B40" s="1270" t="s">
        <v>5673</v>
      </c>
      <c r="C40" s="1270"/>
      <c r="D40" s="1270"/>
      <c r="E40" s="1270"/>
      <c r="F40" s="1270"/>
      <c r="G40" s="1271"/>
      <c r="H40" s="1271"/>
      <c r="I40" s="1270"/>
      <c r="J40" s="1270"/>
      <c r="K40" s="1270"/>
      <c r="L40" s="1270"/>
      <c r="M40" s="1270"/>
      <c r="N40" s="1270"/>
      <c r="O40" s="1270"/>
      <c r="P40" s="1270"/>
      <c r="Q40" s="1270"/>
      <c r="R40" s="1270"/>
      <c r="S40" s="1270"/>
      <c r="T40" s="1270"/>
      <c r="U40" s="1270"/>
      <c r="V40" s="1270"/>
    </row>
    <row r="41" spans="1:22" ht="14.4">
      <c r="A41" s="1270"/>
      <c r="B41" s="1270" t="s">
        <v>5683</v>
      </c>
      <c r="C41" s="1270"/>
      <c r="D41" s="1270"/>
      <c r="E41" s="1270"/>
      <c r="F41" s="1270"/>
      <c r="G41" s="1271"/>
      <c r="H41" s="1271"/>
      <c r="I41" s="1270"/>
      <c r="J41" s="1270"/>
      <c r="K41" s="1270"/>
      <c r="L41" s="1270"/>
      <c r="M41" s="1270"/>
      <c r="N41" s="1270"/>
      <c r="O41" s="1270"/>
      <c r="P41" s="1270"/>
      <c r="Q41" s="1270"/>
      <c r="R41" s="1270"/>
      <c r="S41" s="1270"/>
      <c r="T41" s="1270"/>
      <c r="U41" s="1270"/>
      <c r="V41" s="1270"/>
    </row>
    <row r="42" spans="1:22" ht="15" thickBot="1">
      <c r="A42" s="1270"/>
      <c r="B42" s="1270"/>
      <c r="C42" s="1270"/>
      <c r="D42" s="1270"/>
      <c r="E42" s="1270"/>
      <c r="F42" s="1270"/>
      <c r="G42" s="1271"/>
      <c r="H42" s="1271"/>
      <c r="I42" s="1270"/>
      <c r="J42" s="1270"/>
      <c r="K42" s="1270"/>
      <c r="L42" s="1270"/>
      <c r="M42" s="1270"/>
      <c r="N42" s="1270"/>
      <c r="O42" s="1270"/>
      <c r="P42" s="1270"/>
      <c r="Q42" s="1270"/>
      <c r="R42" s="1270"/>
      <c r="S42" s="1270"/>
      <c r="T42" s="1270"/>
      <c r="U42" s="1270"/>
      <c r="V42" s="1270"/>
    </row>
    <row r="43" spans="1:22" ht="14.4">
      <c r="A43" s="1270"/>
      <c r="B43" s="1541" t="s">
        <v>2432</v>
      </c>
      <c r="C43" s="1539" t="s">
        <v>301</v>
      </c>
      <c r="D43" s="1539"/>
      <c r="E43" s="1539" t="s">
        <v>1776</v>
      </c>
      <c r="F43" s="1600" t="s">
        <v>218</v>
      </c>
      <c r="G43" s="1600" t="s">
        <v>219</v>
      </c>
      <c r="H43" s="1602" t="s">
        <v>1806</v>
      </c>
      <c r="I43" s="1596" t="s">
        <v>3905</v>
      </c>
      <c r="J43" s="1270"/>
      <c r="K43" s="1270"/>
      <c r="L43" s="1270"/>
      <c r="M43" s="1270"/>
      <c r="N43" s="1270"/>
      <c r="O43" s="1270"/>
      <c r="P43" s="1270"/>
      <c r="Q43" s="1270"/>
      <c r="R43" s="1270"/>
      <c r="S43" s="1270"/>
      <c r="T43" s="1270"/>
      <c r="U43" s="1270"/>
      <c r="V43" s="1270"/>
    </row>
    <row r="44" spans="1:22" ht="14.4">
      <c r="A44" s="1270"/>
      <c r="B44" s="1598"/>
      <c r="C44" s="1277" t="s">
        <v>1585</v>
      </c>
      <c r="D44" s="1277" t="s">
        <v>1586</v>
      </c>
      <c r="E44" s="1599"/>
      <c r="F44" s="1601"/>
      <c r="G44" s="1601"/>
      <c r="H44" s="1603"/>
      <c r="I44" s="1597"/>
      <c r="J44" s="1270"/>
      <c r="K44" s="1270"/>
      <c r="L44" s="1270"/>
      <c r="M44" s="1270"/>
      <c r="N44" s="1270"/>
      <c r="O44" s="1270"/>
      <c r="P44" s="1270"/>
      <c r="Q44" s="1270"/>
      <c r="R44" s="1270"/>
      <c r="S44" s="1270"/>
      <c r="T44" s="1270"/>
      <c r="U44" s="1270"/>
      <c r="V44" s="1270"/>
    </row>
    <row r="45" spans="1:22" ht="14.4">
      <c r="A45" s="1270"/>
      <c r="B45" s="1255" t="s">
        <v>5684</v>
      </c>
      <c r="C45" s="1256">
        <f t="shared" ref="C45:C52" si="1">D45/0.75</f>
        <v>0.72000000000000008</v>
      </c>
      <c r="D45" s="1256">
        <v>0.54</v>
      </c>
      <c r="E45" s="1257" t="s">
        <v>4096</v>
      </c>
      <c r="F45" s="1258">
        <v>97896286</v>
      </c>
      <c r="G45" s="1259">
        <v>837</v>
      </c>
      <c r="H45" s="1259">
        <v>20</v>
      </c>
      <c r="I45" s="1594" t="s">
        <v>5633</v>
      </c>
      <c r="J45" s="1270"/>
      <c r="K45" s="1270"/>
      <c r="L45" s="1270"/>
      <c r="M45" s="1270"/>
      <c r="N45" s="1270"/>
      <c r="O45" s="1270"/>
      <c r="P45" s="1270"/>
      <c r="Q45" s="1270"/>
      <c r="R45" s="1270"/>
      <c r="S45" s="1270"/>
      <c r="T45" s="1270"/>
      <c r="U45" s="1270"/>
      <c r="V45" s="1270"/>
    </row>
    <row r="46" spans="1:22" ht="14.4">
      <c r="A46" s="1270"/>
      <c r="B46" s="1255" t="s">
        <v>5685</v>
      </c>
      <c r="C46" s="1256">
        <f t="shared" si="1"/>
        <v>0.72000000000000008</v>
      </c>
      <c r="D46" s="1256">
        <v>0.54</v>
      </c>
      <c r="E46" s="1257" t="s">
        <v>4096</v>
      </c>
      <c r="F46" s="1258">
        <v>97896288</v>
      </c>
      <c r="G46" s="1259">
        <v>989</v>
      </c>
      <c r="H46" s="1259">
        <v>15</v>
      </c>
      <c r="I46" s="1594"/>
      <c r="J46" s="1270"/>
      <c r="K46" s="1270"/>
      <c r="L46" s="1270"/>
      <c r="M46" s="1270"/>
      <c r="N46" s="1270"/>
      <c r="O46" s="1270"/>
      <c r="P46" s="1270"/>
      <c r="Q46" s="1270"/>
      <c r="R46" s="1270"/>
      <c r="S46" s="1270"/>
      <c r="T46" s="1270"/>
      <c r="U46" s="1270"/>
      <c r="V46" s="1270"/>
    </row>
    <row r="47" spans="1:22" ht="14.4">
      <c r="A47" s="1270"/>
      <c r="B47" s="1255" t="s">
        <v>5686</v>
      </c>
      <c r="C47" s="1256">
        <f t="shared" si="1"/>
        <v>0.72000000000000008</v>
      </c>
      <c r="D47" s="1256">
        <v>0.54</v>
      </c>
      <c r="E47" s="1257" t="s">
        <v>4096</v>
      </c>
      <c r="F47" s="1258">
        <v>97896285</v>
      </c>
      <c r="G47" s="1259">
        <v>810</v>
      </c>
      <c r="H47" s="1259">
        <v>20</v>
      </c>
      <c r="I47" s="1594"/>
      <c r="J47" s="1270"/>
      <c r="K47" s="1270"/>
      <c r="L47" s="1270"/>
      <c r="M47" s="1270"/>
      <c r="N47" s="1270"/>
      <c r="O47" s="1270"/>
      <c r="P47" s="1270"/>
      <c r="Q47" s="1270"/>
      <c r="R47" s="1270"/>
      <c r="S47" s="1270"/>
      <c r="T47" s="1270"/>
      <c r="U47" s="1270"/>
      <c r="V47" s="1270"/>
    </row>
    <row r="48" spans="1:22" ht="14.4">
      <c r="A48" s="1270"/>
      <c r="B48" s="1255" t="s">
        <v>5687</v>
      </c>
      <c r="C48" s="1256">
        <f t="shared" si="1"/>
        <v>0.72000000000000008</v>
      </c>
      <c r="D48" s="1256">
        <v>0.54</v>
      </c>
      <c r="E48" s="1257" t="s">
        <v>4096</v>
      </c>
      <c r="F48" s="1258">
        <v>97896287</v>
      </c>
      <c r="G48" s="1259">
        <v>965</v>
      </c>
      <c r="H48" s="1259">
        <v>15</v>
      </c>
      <c r="I48" s="1594"/>
      <c r="J48" s="1270"/>
      <c r="K48" s="1270"/>
      <c r="L48" s="1270"/>
      <c r="M48" s="1270"/>
      <c r="N48" s="1270"/>
      <c r="O48" s="1270"/>
      <c r="P48" s="1270"/>
      <c r="Q48" s="1270"/>
      <c r="R48" s="1270"/>
      <c r="S48" s="1270"/>
      <c r="T48" s="1270"/>
      <c r="U48" s="1270"/>
      <c r="V48" s="1270"/>
    </row>
    <row r="49" spans="1:22" ht="14.4">
      <c r="A49" s="1270"/>
      <c r="B49" s="1265" t="s">
        <v>5688</v>
      </c>
      <c r="C49" s="1266">
        <f t="shared" si="1"/>
        <v>0.82666666666666666</v>
      </c>
      <c r="D49" s="1266">
        <v>0.62</v>
      </c>
      <c r="E49" s="1267" t="s">
        <v>4096</v>
      </c>
      <c r="F49" s="1267">
        <v>97896290</v>
      </c>
      <c r="G49" s="1268">
        <v>871</v>
      </c>
      <c r="H49" s="1268">
        <v>20</v>
      </c>
      <c r="I49" s="1594"/>
      <c r="J49" s="1270"/>
      <c r="K49" s="1270"/>
      <c r="L49" s="1270"/>
      <c r="M49" s="1270"/>
      <c r="N49" s="1270"/>
      <c r="O49" s="1270"/>
      <c r="P49" s="1270"/>
      <c r="Q49" s="1270"/>
      <c r="R49" s="1270"/>
      <c r="S49" s="1270"/>
      <c r="T49" s="1270"/>
      <c r="U49" s="1270"/>
      <c r="V49" s="1270"/>
    </row>
    <row r="50" spans="1:22" ht="14.4">
      <c r="A50" s="1270"/>
      <c r="B50" s="1255" t="s">
        <v>5689</v>
      </c>
      <c r="C50" s="1256">
        <f t="shared" si="1"/>
        <v>0.82666666666666666</v>
      </c>
      <c r="D50" s="1256">
        <v>0.62</v>
      </c>
      <c r="E50" s="1257" t="s">
        <v>4096</v>
      </c>
      <c r="F50" s="1258">
        <v>97896312</v>
      </c>
      <c r="G50" s="1259">
        <v>1006</v>
      </c>
      <c r="H50" s="1259">
        <v>15</v>
      </c>
      <c r="I50" s="1594"/>
      <c r="J50" s="1270"/>
      <c r="K50" s="1270"/>
      <c r="L50" s="1270"/>
      <c r="M50" s="1270"/>
      <c r="N50" s="1270"/>
      <c r="O50" s="1270"/>
      <c r="P50" s="1270"/>
      <c r="Q50" s="1270"/>
      <c r="R50" s="1270"/>
      <c r="S50" s="1270"/>
      <c r="T50" s="1270"/>
      <c r="U50" s="1270"/>
      <c r="V50" s="1270"/>
    </row>
    <row r="51" spans="1:22" ht="14.4">
      <c r="A51" s="1270"/>
      <c r="B51" s="1255" t="s">
        <v>5690</v>
      </c>
      <c r="C51" s="1256">
        <f t="shared" si="1"/>
        <v>0.82666666666666666</v>
      </c>
      <c r="D51" s="1256">
        <v>0.62</v>
      </c>
      <c r="E51" s="1257" t="s">
        <v>4096</v>
      </c>
      <c r="F51" s="1258">
        <v>97896289</v>
      </c>
      <c r="G51" s="1259">
        <v>844</v>
      </c>
      <c r="H51" s="1259">
        <v>20</v>
      </c>
      <c r="I51" s="1594"/>
      <c r="J51" s="1270"/>
      <c r="K51" s="1270"/>
      <c r="L51" s="1270"/>
      <c r="M51" s="1270"/>
      <c r="N51" s="1270"/>
      <c r="O51" s="1270"/>
      <c r="P51" s="1270"/>
      <c r="Q51" s="1270"/>
      <c r="R51" s="1270"/>
      <c r="S51" s="1270"/>
      <c r="T51" s="1270"/>
      <c r="U51" s="1270"/>
      <c r="V51" s="1270"/>
    </row>
    <row r="52" spans="1:22" ht="15" thickBot="1">
      <c r="A52" s="1270"/>
      <c r="B52" s="1278" t="s">
        <v>5691</v>
      </c>
      <c r="C52" s="1279">
        <f t="shared" si="1"/>
        <v>0.82666666666666666</v>
      </c>
      <c r="D52" s="1279">
        <v>0.62</v>
      </c>
      <c r="E52" s="1280" t="s">
        <v>4096</v>
      </c>
      <c r="F52" s="1281">
        <v>97896311</v>
      </c>
      <c r="G52" s="1282">
        <v>979</v>
      </c>
      <c r="H52" s="1282">
        <v>15</v>
      </c>
      <c r="I52" s="1595"/>
      <c r="J52" s="1270"/>
      <c r="K52" s="1270"/>
      <c r="L52" s="1270"/>
      <c r="M52" s="1270"/>
      <c r="N52" s="1270"/>
      <c r="O52" s="1270"/>
      <c r="P52" s="1270"/>
      <c r="Q52" s="1270"/>
      <c r="R52" s="1270"/>
      <c r="S52" s="1270"/>
      <c r="T52" s="1270"/>
      <c r="U52" s="1270"/>
      <c r="V52" s="1270"/>
    </row>
    <row r="53" spans="1:22" ht="14.4">
      <c r="A53" s="1270"/>
      <c r="B53" s="1270"/>
      <c r="C53" s="1285"/>
      <c r="D53" s="1285"/>
      <c r="E53" s="1285"/>
      <c r="F53" s="1285"/>
      <c r="G53" s="1286"/>
      <c r="H53" s="1286"/>
      <c r="I53" s="1270"/>
      <c r="J53" s="1270"/>
      <c r="K53" s="1270"/>
      <c r="L53" s="1270"/>
      <c r="M53" s="1270"/>
      <c r="N53" s="1270"/>
      <c r="O53" s="1270"/>
      <c r="P53" s="1270"/>
      <c r="Q53" s="1270"/>
      <c r="R53" s="1270"/>
      <c r="S53" s="1270"/>
      <c r="T53" s="1270"/>
      <c r="U53" s="1270"/>
      <c r="V53" s="1270"/>
    </row>
    <row r="54" spans="1:22" ht="14.4">
      <c r="A54" s="1270"/>
      <c r="B54" s="1270"/>
      <c r="C54" s="1270"/>
      <c r="D54" s="1270"/>
      <c r="E54" s="1270"/>
      <c r="F54" s="1270"/>
      <c r="G54" s="1271"/>
      <c r="H54" s="1271"/>
      <c r="I54" s="1270"/>
      <c r="J54" s="1270"/>
      <c r="K54" s="1270"/>
      <c r="L54" s="1270"/>
      <c r="M54" s="1270"/>
      <c r="N54" s="1270"/>
      <c r="O54" s="1270"/>
      <c r="P54" s="1270"/>
      <c r="Q54" s="1270"/>
      <c r="R54" s="1270"/>
      <c r="S54" s="1270"/>
      <c r="T54" s="1270"/>
      <c r="U54" s="1270"/>
      <c r="V54" s="1270"/>
    </row>
    <row r="55" spans="1:22" ht="14.4">
      <c r="A55" s="1270"/>
      <c r="B55" s="1270"/>
      <c r="C55" s="1270"/>
      <c r="D55" s="1270"/>
      <c r="E55" s="1270"/>
      <c r="F55" s="1270"/>
      <c r="G55" s="1271"/>
      <c r="H55" s="1271"/>
      <c r="I55" s="1270"/>
      <c r="J55" s="1270"/>
      <c r="K55" s="1270"/>
      <c r="L55" s="1270"/>
      <c r="M55" s="1270"/>
      <c r="N55" s="1270"/>
      <c r="O55" s="1270"/>
      <c r="P55" s="1270"/>
      <c r="Q55" s="1270"/>
      <c r="R55" s="1270"/>
      <c r="S55" s="1270"/>
      <c r="T55" s="1270"/>
      <c r="U55" s="1270"/>
      <c r="V55" s="1270"/>
    </row>
    <row r="56" spans="1:22" ht="14.4">
      <c r="A56" s="1270"/>
      <c r="B56" s="1270"/>
      <c r="C56" s="1270"/>
      <c r="D56" s="1270"/>
      <c r="E56" s="1270"/>
      <c r="F56" s="1270"/>
      <c r="G56" s="1271"/>
      <c r="H56" s="1271"/>
      <c r="I56" s="1270"/>
      <c r="J56" s="1270"/>
      <c r="K56" s="1270"/>
      <c r="L56" s="1270"/>
      <c r="M56" s="1270"/>
      <c r="N56" s="1270"/>
      <c r="O56" s="1270"/>
      <c r="P56" s="1270"/>
      <c r="Q56" s="1270"/>
      <c r="R56" s="1270"/>
      <c r="S56" s="1270"/>
      <c r="T56" s="1270"/>
      <c r="U56" s="1270"/>
      <c r="V56" s="1270"/>
    </row>
    <row r="57" spans="1:22" ht="14.4">
      <c r="A57" s="1285"/>
      <c r="B57" s="1270"/>
      <c r="C57" s="1270"/>
      <c r="D57" s="1270"/>
      <c r="E57" s="1270"/>
      <c r="F57" s="1270"/>
      <c r="G57" s="1271"/>
      <c r="H57" s="1271"/>
      <c r="I57" s="1270"/>
      <c r="J57" s="1270"/>
      <c r="K57" s="1270"/>
      <c r="L57" s="1270"/>
      <c r="M57" s="1270"/>
      <c r="N57" s="1270"/>
      <c r="O57" s="1270"/>
      <c r="P57" s="1270"/>
      <c r="Q57" s="1270"/>
      <c r="R57" s="1270"/>
      <c r="S57" s="1270"/>
      <c r="T57" s="1270"/>
      <c r="U57" s="1270"/>
      <c r="V57" s="1270"/>
    </row>
    <row r="58" spans="1:22" ht="14.4">
      <c r="A58" s="1270"/>
      <c r="B58" s="1270"/>
      <c r="C58" s="1270"/>
      <c r="D58" s="1270"/>
      <c r="E58" s="1270"/>
      <c r="F58" s="1270"/>
      <c r="G58" s="1271"/>
      <c r="H58" s="1271"/>
      <c r="I58" s="1270"/>
      <c r="J58" s="1270"/>
      <c r="K58" s="1270"/>
      <c r="L58" s="1270"/>
      <c r="M58" s="1270"/>
      <c r="N58" s="1270"/>
      <c r="O58" s="1270"/>
      <c r="P58" s="1270"/>
      <c r="Q58" s="1270"/>
      <c r="R58" s="1270"/>
      <c r="S58" s="1270"/>
      <c r="T58" s="1270"/>
      <c r="U58" s="1270"/>
      <c r="V58" s="1270"/>
    </row>
  </sheetData>
  <mergeCells count="16">
    <mergeCell ref="I45:I52"/>
    <mergeCell ref="I14:I15"/>
    <mergeCell ref="I16:I23"/>
    <mergeCell ref="B43:B44"/>
    <mergeCell ref="C43:D43"/>
    <mergeCell ref="E43:E44"/>
    <mergeCell ref="F43:F44"/>
    <mergeCell ref="G43:G44"/>
    <mergeCell ref="H43:H44"/>
    <mergeCell ref="I43:I44"/>
    <mergeCell ref="B14:B15"/>
    <mergeCell ref="C14:D14"/>
    <mergeCell ref="E14:E15"/>
    <mergeCell ref="F14:F15"/>
    <mergeCell ref="G14:G15"/>
    <mergeCell ref="H14:H15"/>
  </mergeCells>
  <pageMargins left="0.7" right="0.7" top="0.75" bottom="0.75" header="0.3" footer="0.3"/>
  <customProperties>
    <customPr name="_pios_id" r:id="rId1"/>
  </customProperties>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2">
    <tabColor rgb="FF002060"/>
  </sheetPr>
  <dimension ref="B2:M31"/>
  <sheetViews>
    <sheetView showGridLines="0" zoomScale="70" zoomScaleNormal="70" workbookViewId="0">
      <selection activeCell="R42" sqref="R42"/>
    </sheetView>
  </sheetViews>
  <sheetFormatPr defaultRowHeight="13.2"/>
  <cols>
    <col min="1" max="1" width="8.88671875" customWidth="1"/>
    <col min="2" max="2" width="20.6640625" customWidth="1"/>
    <col min="3" max="3" width="16.6640625" bestFit="1" customWidth="1"/>
    <col min="4" max="4" width="43.33203125" customWidth="1"/>
    <col min="5" max="5" width="10.5546875" bestFit="1" customWidth="1"/>
    <col min="6" max="6" width="14" bestFit="1" customWidth="1"/>
    <col min="7" max="9" width="14" customWidth="1"/>
    <col min="10" max="10" width="16.33203125" customWidth="1"/>
  </cols>
  <sheetData>
    <row r="2" spans="2:3" ht="22.8">
      <c r="B2" s="891" t="s">
        <v>22</v>
      </c>
      <c r="C2" s="845"/>
    </row>
    <row r="3" spans="2:3" ht="20.399999999999999">
      <c r="B3" s="877" t="s">
        <v>1810</v>
      </c>
      <c r="C3" s="845"/>
    </row>
    <row r="4" spans="2:3" ht="20.399999999999999">
      <c r="B4" s="876"/>
      <c r="C4" s="845"/>
    </row>
    <row r="5" spans="2:3" ht="14.4">
      <c r="B5" s="892" t="s">
        <v>1811</v>
      </c>
    </row>
    <row r="6" spans="2:3" ht="14.4">
      <c r="B6" s="892" t="s">
        <v>1812</v>
      </c>
    </row>
    <row r="7" spans="2:3" ht="14.4">
      <c r="B7" s="892" t="s">
        <v>1813</v>
      </c>
    </row>
    <row r="8" spans="2:3" ht="14.4">
      <c r="B8" s="892" t="s">
        <v>1814</v>
      </c>
    </row>
    <row r="9" spans="2:3" ht="14.4">
      <c r="B9" s="892"/>
    </row>
    <row r="11" spans="2:3" ht="14.4">
      <c r="B11" s="892"/>
    </row>
    <row r="12" spans="2:3" ht="14.4">
      <c r="B12" s="893" t="s">
        <v>1815</v>
      </c>
    </row>
    <row r="13" spans="2:3" ht="14.4">
      <c r="B13" s="892" t="s">
        <v>1816</v>
      </c>
    </row>
    <row r="14" spans="2:3" ht="14.4">
      <c r="B14" s="892" t="s">
        <v>1817</v>
      </c>
    </row>
    <row r="15" spans="2:3" ht="14.4">
      <c r="B15" s="892" t="s">
        <v>1818</v>
      </c>
    </row>
    <row r="16" spans="2:3" ht="14.4">
      <c r="B16" s="892" t="s">
        <v>1819</v>
      </c>
    </row>
    <row r="17" spans="2:13" ht="14.4">
      <c r="B17" s="892" t="s">
        <v>1820</v>
      </c>
    </row>
    <row r="18" spans="2:13" ht="14.4">
      <c r="B18" s="892" t="s">
        <v>1821</v>
      </c>
    </row>
    <row r="19" spans="2:13" ht="14.4">
      <c r="B19" s="892"/>
    </row>
    <row r="26" spans="2:13" ht="12.45" customHeight="1">
      <c r="B26" s="1604" t="s">
        <v>1822</v>
      </c>
      <c r="C26" s="1604"/>
      <c r="D26" s="1604"/>
      <c r="E26" s="1604"/>
      <c r="F26" s="1604"/>
      <c r="G26" s="1604"/>
      <c r="H26" s="1604"/>
      <c r="I26" s="1607" t="s">
        <v>218</v>
      </c>
      <c r="J26" s="1606" t="s">
        <v>219</v>
      </c>
    </row>
    <row r="27" spans="2:13" ht="13.2" customHeight="1">
      <c r="B27" s="1604"/>
      <c r="C27" s="1604"/>
      <c r="D27" s="1604"/>
      <c r="E27" s="1604"/>
      <c r="F27" s="1604"/>
      <c r="G27" s="1604"/>
      <c r="H27" s="1604"/>
      <c r="I27" s="1607"/>
      <c r="J27" s="1606"/>
    </row>
    <row r="28" spans="2:13">
      <c r="B28" s="898" t="s">
        <v>1823</v>
      </c>
      <c r="C28" s="898" t="s">
        <v>1824</v>
      </c>
      <c r="D28" s="898" t="s">
        <v>215</v>
      </c>
      <c r="E28" s="898" t="s">
        <v>1825</v>
      </c>
      <c r="F28" s="898" t="s">
        <v>1826</v>
      </c>
      <c r="G28" s="898" t="s">
        <v>1827</v>
      </c>
      <c r="H28" s="898" t="s">
        <v>1828</v>
      </c>
      <c r="I28" s="1607"/>
      <c r="J28" s="1606"/>
    </row>
    <row r="29" spans="2:13" ht="14.4">
      <c r="B29" s="853" t="s">
        <v>1829</v>
      </c>
      <c r="C29" s="853">
        <v>2</v>
      </c>
      <c r="D29" s="902" t="s">
        <v>1830</v>
      </c>
      <c r="E29" s="1605"/>
      <c r="F29" s="853">
        <v>65</v>
      </c>
      <c r="G29" s="853">
        <v>11</v>
      </c>
      <c r="H29" s="853">
        <v>1.1000000000000001</v>
      </c>
      <c r="I29" s="732">
        <v>99219420</v>
      </c>
      <c r="J29" s="900">
        <v>5042</v>
      </c>
      <c r="M29" s="999"/>
    </row>
    <row r="30" spans="2:13" ht="14.4">
      <c r="B30" s="853" t="s">
        <v>1831</v>
      </c>
      <c r="C30" s="853">
        <v>2</v>
      </c>
      <c r="D30" s="902" t="s">
        <v>1832</v>
      </c>
      <c r="E30" s="1605"/>
      <c r="F30" s="897">
        <v>100</v>
      </c>
      <c r="G30" s="897">
        <v>11</v>
      </c>
      <c r="H30" s="897">
        <v>1.5</v>
      </c>
      <c r="I30" s="732">
        <v>99219421</v>
      </c>
      <c r="J30" s="900">
        <v>5378</v>
      </c>
      <c r="M30" s="999"/>
    </row>
    <row r="31" spans="2:13" ht="14.4">
      <c r="B31" s="853" t="s">
        <v>1833</v>
      </c>
      <c r="C31" s="853">
        <v>2</v>
      </c>
      <c r="D31" s="902" t="s">
        <v>1834</v>
      </c>
      <c r="E31" s="1605"/>
      <c r="F31" s="853">
        <v>68</v>
      </c>
      <c r="G31" s="853">
        <v>15.4</v>
      </c>
      <c r="H31" s="853">
        <v>1.5</v>
      </c>
      <c r="I31" s="732">
        <v>99219423</v>
      </c>
      <c r="J31" s="900">
        <v>7122</v>
      </c>
      <c r="M31" s="999"/>
    </row>
  </sheetData>
  <mergeCells count="4">
    <mergeCell ref="B26:H27"/>
    <mergeCell ref="E29:E31"/>
    <mergeCell ref="J26:J28"/>
    <mergeCell ref="I26:I28"/>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23">
    <tabColor rgb="FF002060"/>
  </sheetPr>
  <dimension ref="B2:M51"/>
  <sheetViews>
    <sheetView showGridLines="0" topLeftCell="A10" zoomScale="85" zoomScaleNormal="85" workbookViewId="0">
      <selection activeCell="J22" sqref="J22:J51"/>
    </sheetView>
  </sheetViews>
  <sheetFormatPr defaultRowHeight="13.2"/>
  <cols>
    <col min="1" max="1" width="8.88671875" customWidth="1"/>
    <col min="2" max="2" width="20.6640625" customWidth="1"/>
    <col min="3" max="3" width="16.6640625" bestFit="1" customWidth="1"/>
    <col min="4" max="4" width="24.33203125" bestFit="1" customWidth="1"/>
    <col min="5" max="5" width="15" customWidth="1"/>
    <col min="6" max="6" width="10.5546875" bestFit="1" customWidth="1"/>
    <col min="7" max="7" width="14" bestFit="1" customWidth="1"/>
    <col min="8" max="9" width="14" customWidth="1"/>
    <col min="10" max="10" width="16.33203125" customWidth="1"/>
  </cols>
  <sheetData>
    <row r="2" spans="2:3" ht="22.8">
      <c r="B2" s="891" t="s">
        <v>1835</v>
      </c>
      <c r="C2" s="845"/>
    </row>
    <row r="3" spans="2:3" ht="20.399999999999999">
      <c r="B3" s="877" t="s">
        <v>1836</v>
      </c>
      <c r="C3" s="845"/>
    </row>
    <row r="4" spans="2:3" ht="20.399999999999999">
      <c r="B4" s="877"/>
      <c r="C4" s="845"/>
    </row>
    <row r="5" spans="2:3" ht="20.399999999999999">
      <c r="B5" s="877"/>
      <c r="C5" s="845"/>
    </row>
    <row r="6" spans="2:3" ht="20.399999999999999">
      <c r="B6" s="876"/>
      <c r="C6" s="845"/>
    </row>
    <row r="7" spans="2:3" ht="18">
      <c r="B7" s="796" t="s">
        <v>278</v>
      </c>
      <c r="C7" s="845"/>
    </row>
    <row r="8" spans="2:3" ht="14.4">
      <c r="B8" s="892" t="s">
        <v>1837</v>
      </c>
    </row>
    <row r="9" spans="2:3" ht="14.4">
      <c r="B9" s="892" t="s">
        <v>1838</v>
      </c>
    </row>
    <row r="10" spans="2:3" ht="14.4">
      <c r="B10" s="892" t="s">
        <v>1839</v>
      </c>
    </row>
    <row r="11" spans="2:3" ht="14.4">
      <c r="B11" s="892" t="s">
        <v>1840</v>
      </c>
    </row>
    <row r="12" spans="2:3" ht="14.4">
      <c r="B12" s="892" t="s">
        <v>1841</v>
      </c>
    </row>
    <row r="13" spans="2:3" ht="14.4">
      <c r="B13" s="892"/>
    </row>
    <row r="14" spans="2:3" ht="14.4">
      <c r="B14" s="893"/>
    </row>
    <row r="15" spans="2:3" ht="14.4">
      <c r="B15" s="892"/>
    </row>
    <row r="17" spans="2:13">
      <c r="B17" s="996"/>
      <c r="C17" s="997" t="s">
        <v>1536</v>
      </c>
    </row>
    <row r="19" spans="2:13" ht="12.45" customHeight="1">
      <c r="B19" s="1604" t="s">
        <v>1822</v>
      </c>
      <c r="C19" s="1604"/>
      <c r="D19" s="1604"/>
      <c r="E19" s="1604"/>
      <c r="F19" s="1604"/>
      <c r="G19" s="1604"/>
      <c r="H19" s="1604"/>
      <c r="I19" s="1610" t="s">
        <v>218</v>
      </c>
      <c r="J19" s="1613" t="s">
        <v>219</v>
      </c>
    </row>
    <row r="20" spans="2:13" ht="13.2" customHeight="1">
      <c r="B20" s="1604"/>
      <c r="C20" s="1604"/>
      <c r="D20" s="1604"/>
      <c r="E20" s="1604"/>
      <c r="F20" s="1604"/>
      <c r="G20" s="1604"/>
      <c r="H20" s="1604"/>
      <c r="I20" s="1611"/>
      <c r="J20" s="1614"/>
    </row>
    <row r="21" spans="2:13">
      <c r="B21" s="898" t="s">
        <v>1823</v>
      </c>
      <c r="C21" s="898" t="s">
        <v>1824</v>
      </c>
      <c r="D21" s="898" t="s">
        <v>215</v>
      </c>
      <c r="E21" s="898" t="s">
        <v>1825</v>
      </c>
      <c r="F21" s="898" t="s">
        <v>1826</v>
      </c>
      <c r="G21" s="898" t="s">
        <v>1827</v>
      </c>
      <c r="H21" s="898" t="s">
        <v>1828</v>
      </c>
      <c r="I21" s="1612"/>
      <c r="J21" s="1615"/>
    </row>
    <row r="22" spans="2:13" ht="14.4">
      <c r="B22" s="1609" t="s">
        <v>1842</v>
      </c>
      <c r="C22" s="894">
        <v>2</v>
      </c>
      <c r="D22" s="895" t="s">
        <v>1843</v>
      </c>
      <c r="E22" s="1608" t="s">
        <v>1844</v>
      </c>
      <c r="F22" s="894">
        <v>42</v>
      </c>
      <c r="G22" s="894">
        <v>10.4</v>
      </c>
      <c r="H22" s="894">
        <v>1.1000000000000001</v>
      </c>
      <c r="I22" s="899">
        <v>98494921</v>
      </c>
      <c r="J22" s="900">
        <v>8369</v>
      </c>
      <c r="M22" s="999"/>
    </row>
    <row r="23" spans="2:13" ht="14.4">
      <c r="B23" s="1609"/>
      <c r="C23" s="894">
        <v>3</v>
      </c>
      <c r="D23" s="895" t="s">
        <v>1845</v>
      </c>
      <c r="E23" s="1608"/>
      <c r="F23" s="894">
        <v>42</v>
      </c>
      <c r="G23" s="894">
        <v>15.6</v>
      </c>
      <c r="H23" s="894">
        <v>1.1000000000000001</v>
      </c>
      <c r="I23" s="899">
        <v>98494927</v>
      </c>
      <c r="J23" s="900">
        <v>11606</v>
      </c>
      <c r="M23" s="999"/>
    </row>
    <row r="24" spans="2:13" ht="14.4">
      <c r="B24" s="1609" t="s">
        <v>1842</v>
      </c>
      <c r="C24" s="894">
        <v>2</v>
      </c>
      <c r="D24" s="895" t="s">
        <v>1846</v>
      </c>
      <c r="E24" s="1608" t="s">
        <v>1847</v>
      </c>
      <c r="F24" s="894">
        <v>42</v>
      </c>
      <c r="G24" s="894">
        <v>10.4</v>
      </c>
      <c r="H24" s="894">
        <v>1.1000000000000001</v>
      </c>
      <c r="I24" s="899">
        <v>98494922</v>
      </c>
      <c r="J24" s="900">
        <v>9031</v>
      </c>
      <c r="M24" s="999"/>
    </row>
    <row r="25" spans="2:13" ht="14.4">
      <c r="B25" s="1609"/>
      <c r="C25" s="894">
        <v>3</v>
      </c>
      <c r="D25" s="895" t="s">
        <v>1848</v>
      </c>
      <c r="E25" s="1608"/>
      <c r="F25" s="894">
        <v>42</v>
      </c>
      <c r="G25" s="894">
        <v>15.6</v>
      </c>
      <c r="H25" s="894">
        <v>1.1000000000000001</v>
      </c>
      <c r="I25" s="899">
        <v>98494928</v>
      </c>
      <c r="J25" s="900">
        <v>12297</v>
      </c>
      <c r="M25" s="999"/>
    </row>
    <row r="26" spans="2:13" ht="14.4">
      <c r="B26" s="1609" t="s">
        <v>1849</v>
      </c>
      <c r="C26" s="894">
        <v>2</v>
      </c>
      <c r="D26" s="895" t="s">
        <v>1850</v>
      </c>
      <c r="E26" s="1608" t="s">
        <v>1844</v>
      </c>
      <c r="F26" s="894">
        <v>46</v>
      </c>
      <c r="G26" s="894">
        <v>10.4</v>
      </c>
      <c r="H26" s="894">
        <v>1.1000000000000001</v>
      </c>
      <c r="I26" s="899">
        <v>98494923</v>
      </c>
      <c r="J26" s="900">
        <v>8850</v>
      </c>
      <c r="M26" s="999"/>
    </row>
    <row r="27" spans="2:13" ht="14.4">
      <c r="B27" s="1609" t="s">
        <v>1851</v>
      </c>
      <c r="C27" s="894">
        <v>3</v>
      </c>
      <c r="D27" s="895" t="s">
        <v>1852</v>
      </c>
      <c r="E27" s="1608"/>
      <c r="F27" s="894">
        <v>46</v>
      </c>
      <c r="G27" s="894">
        <v>15.6</v>
      </c>
      <c r="H27" s="894">
        <v>1.1000000000000001</v>
      </c>
      <c r="I27" s="899">
        <v>98494929</v>
      </c>
      <c r="J27" s="900">
        <v>12328</v>
      </c>
      <c r="M27" s="999"/>
    </row>
    <row r="28" spans="2:13" ht="14.4">
      <c r="B28" s="1609" t="s">
        <v>1849</v>
      </c>
      <c r="C28" s="894">
        <v>2</v>
      </c>
      <c r="D28" s="895" t="s">
        <v>1853</v>
      </c>
      <c r="E28" s="1608" t="s">
        <v>1847</v>
      </c>
      <c r="F28" s="896">
        <v>46</v>
      </c>
      <c r="G28" s="894">
        <v>10.4</v>
      </c>
      <c r="H28" s="894">
        <v>1.1000000000000001</v>
      </c>
      <c r="I28" s="899">
        <v>98494924</v>
      </c>
      <c r="J28" s="900">
        <v>9512</v>
      </c>
      <c r="M28" s="999"/>
    </row>
    <row r="29" spans="2:13" ht="14.4">
      <c r="B29" s="1609" t="s">
        <v>1851</v>
      </c>
      <c r="C29" s="894">
        <v>3</v>
      </c>
      <c r="D29" s="895" t="s">
        <v>1854</v>
      </c>
      <c r="E29" s="1608"/>
      <c r="F29" s="894">
        <v>46</v>
      </c>
      <c r="G29" s="894">
        <v>15.6</v>
      </c>
      <c r="H29" s="894">
        <v>1.1000000000000001</v>
      </c>
      <c r="I29" s="899">
        <v>98494930</v>
      </c>
      <c r="J29" s="900">
        <v>13274</v>
      </c>
      <c r="M29" s="999"/>
    </row>
    <row r="30" spans="2:13" ht="14.4">
      <c r="B30" s="1609" t="s">
        <v>1855</v>
      </c>
      <c r="C30" s="894">
        <v>2</v>
      </c>
      <c r="D30" s="895" t="s">
        <v>1856</v>
      </c>
      <c r="E30" s="1608" t="s">
        <v>1844</v>
      </c>
      <c r="F30" s="894">
        <v>42</v>
      </c>
      <c r="G30" s="894">
        <v>15.2</v>
      </c>
      <c r="H30" s="894">
        <v>1.1000000000000001</v>
      </c>
      <c r="I30" s="899">
        <v>98494925</v>
      </c>
      <c r="J30" s="900">
        <v>8574</v>
      </c>
      <c r="M30" s="999"/>
    </row>
    <row r="31" spans="2:13" ht="14.4">
      <c r="B31" s="1609" t="s">
        <v>1857</v>
      </c>
      <c r="C31" s="894">
        <v>3</v>
      </c>
      <c r="D31" s="895" t="s">
        <v>1858</v>
      </c>
      <c r="E31" s="1608"/>
      <c r="F31" s="894">
        <v>42</v>
      </c>
      <c r="G31" s="894">
        <v>22.8</v>
      </c>
      <c r="H31" s="894">
        <v>1.1000000000000001</v>
      </c>
      <c r="I31" s="899">
        <v>98494931</v>
      </c>
      <c r="J31" s="900">
        <v>12064</v>
      </c>
      <c r="M31" s="999"/>
    </row>
    <row r="32" spans="2:13" ht="14.4">
      <c r="B32" s="1609" t="s">
        <v>1855</v>
      </c>
      <c r="C32" s="894">
        <v>2</v>
      </c>
      <c r="D32" s="895" t="s">
        <v>1859</v>
      </c>
      <c r="E32" s="1608" t="s">
        <v>1847</v>
      </c>
      <c r="F32" s="894">
        <v>42</v>
      </c>
      <c r="G32" s="894">
        <v>15.2</v>
      </c>
      <c r="H32" s="894">
        <v>1.1000000000000001</v>
      </c>
      <c r="I32" s="899">
        <v>98494926</v>
      </c>
      <c r="J32" s="900">
        <v>9236</v>
      </c>
      <c r="M32" s="999"/>
    </row>
    <row r="33" spans="2:13" ht="14.4">
      <c r="B33" s="1609" t="s">
        <v>1857</v>
      </c>
      <c r="C33" s="894">
        <v>3</v>
      </c>
      <c r="D33" s="895" t="s">
        <v>1860</v>
      </c>
      <c r="E33" s="1608"/>
      <c r="F33" s="894">
        <v>42</v>
      </c>
      <c r="G33" s="894">
        <v>22.8</v>
      </c>
      <c r="H33" s="894">
        <v>1.1000000000000001</v>
      </c>
      <c r="I33" s="899">
        <v>98494932</v>
      </c>
      <c r="J33" s="900">
        <v>13010</v>
      </c>
      <c r="M33" s="999"/>
    </row>
    <row r="34" spans="2:13" ht="14.4">
      <c r="B34" s="1609" t="s">
        <v>1861</v>
      </c>
      <c r="C34" s="894">
        <v>2</v>
      </c>
      <c r="D34" s="895" t="s">
        <v>1862</v>
      </c>
      <c r="E34" s="1608" t="s">
        <v>1844</v>
      </c>
      <c r="F34" s="894">
        <v>56</v>
      </c>
      <c r="G34" s="894">
        <v>15.2</v>
      </c>
      <c r="H34" s="894">
        <v>1.5</v>
      </c>
      <c r="I34" s="899">
        <v>98494939</v>
      </c>
      <c r="J34" s="900">
        <v>10023</v>
      </c>
      <c r="M34" s="999"/>
    </row>
    <row r="35" spans="2:13" ht="14.4">
      <c r="B35" s="1609" t="s">
        <v>1863</v>
      </c>
      <c r="C35" s="894">
        <v>3</v>
      </c>
      <c r="D35" s="895" t="s">
        <v>1864</v>
      </c>
      <c r="E35" s="1608"/>
      <c r="F35" s="894">
        <v>56</v>
      </c>
      <c r="G35" s="894">
        <v>22.8</v>
      </c>
      <c r="H35" s="894">
        <v>1.5</v>
      </c>
      <c r="I35" s="899">
        <v>98494941</v>
      </c>
      <c r="J35" s="900">
        <v>14223</v>
      </c>
      <c r="M35" s="999"/>
    </row>
    <row r="36" spans="2:13" ht="14.4">
      <c r="B36" s="1609" t="s">
        <v>1861</v>
      </c>
      <c r="C36" s="894">
        <v>2</v>
      </c>
      <c r="D36" s="895" t="s">
        <v>1865</v>
      </c>
      <c r="E36" s="1608" t="s">
        <v>1847</v>
      </c>
      <c r="F36" s="894">
        <v>56</v>
      </c>
      <c r="G36" s="894">
        <v>15.2</v>
      </c>
      <c r="H36" s="894">
        <v>1.5</v>
      </c>
      <c r="I36" s="899">
        <v>98494940</v>
      </c>
      <c r="J36" s="900">
        <v>9906</v>
      </c>
      <c r="M36" s="999"/>
    </row>
    <row r="37" spans="2:13" ht="14.4">
      <c r="B37" s="1609" t="s">
        <v>1863</v>
      </c>
      <c r="C37" s="894">
        <v>3</v>
      </c>
      <c r="D37" s="895" t="s">
        <v>1866</v>
      </c>
      <c r="E37" s="1608"/>
      <c r="F37" s="894">
        <v>56</v>
      </c>
      <c r="G37" s="894">
        <v>22.8</v>
      </c>
      <c r="H37" s="894">
        <v>1.5</v>
      </c>
      <c r="I37" s="899">
        <v>98494942</v>
      </c>
      <c r="J37" s="900">
        <v>13999</v>
      </c>
      <c r="M37" s="999"/>
    </row>
    <row r="38" spans="2:13" ht="14.4">
      <c r="B38" s="1609" t="s">
        <v>1867</v>
      </c>
      <c r="C38" s="894">
        <v>2</v>
      </c>
      <c r="D38" s="895" t="s">
        <v>1868</v>
      </c>
      <c r="E38" s="1608" t="s">
        <v>1847</v>
      </c>
      <c r="F38" s="894">
        <v>70</v>
      </c>
      <c r="G38" s="894">
        <v>15.2</v>
      </c>
      <c r="H38" s="894">
        <v>2.2000000000000002</v>
      </c>
      <c r="I38" s="899">
        <v>98494946</v>
      </c>
      <c r="J38" s="900">
        <v>11085</v>
      </c>
      <c r="M38" s="999"/>
    </row>
    <row r="39" spans="2:13" ht="14.4">
      <c r="B39" s="1609"/>
      <c r="C39" s="894">
        <v>3</v>
      </c>
      <c r="D39" s="895" t="s">
        <v>1869</v>
      </c>
      <c r="E39" s="1608"/>
      <c r="F39" s="894">
        <v>70</v>
      </c>
      <c r="G39" s="894">
        <v>22.8</v>
      </c>
      <c r="H39" s="894">
        <v>2.2000000000000002</v>
      </c>
      <c r="I39" s="899">
        <v>98494950</v>
      </c>
      <c r="J39" s="900">
        <v>15784</v>
      </c>
      <c r="M39" s="999"/>
    </row>
    <row r="40" spans="2:13" ht="14.4">
      <c r="B40" s="1609" t="s">
        <v>1870</v>
      </c>
      <c r="C40" s="894">
        <v>2</v>
      </c>
      <c r="D40" s="895" t="s">
        <v>1871</v>
      </c>
      <c r="E40" s="1608" t="s">
        <v>1847</v>
      </c>
      <c r="F40" s="894">
        <v>85</v>
      </c>
      <c r="G40" s="894">
        <v>15.2</v>
      </c>
      <c r="H40" s="894">
        <v>2.2000000000000002</v>
      </c>
      <c r="I40" s="899">
        <v>98494947</v>
      </c>
      <c r="J40" s="900">
        <v>9942</v>
      </c>
      <c r="M40" s="999"/>
    </row>
    <row r="41" spans="2:13" ht="14.4">
      <c r="B41" s="1609" t="s">
        <v>1872</v>
      </c>
      <c r="C41" s="894">
        <v>3</v>
      </c>
      <c r="D41" s="895" t="s">
        <v>1873</v>
      </c>
      <c r="E41" s="1608"/>
      <c r="F41" s="894">
        <v>85</v>
      </c>
      <c r="G41" s="894">
        <v>22.8</v>
      </c>
      <c r="H41" s="894">
        <v>2.2000000000000002</v>
      </c>
      <c r="I41" s="899">
        <v>98494951</v>
      </c>
      <c r="J41" s="900">
        <v>14055</v>
      </c>
      <c r="M41" s="999"/>
    </row>
    <row r="42" spans="2:13" ht="14.4">
      <c r="B42" s="1605" t="s">
        <v>1874</v>
      </c>
      <c r="C42" s="853">
        <v>2</v>
      </c>
      <c r="D42" s="853" t="s">
        <v>1875</v>
      </c>
      <c r="E42" s="1608" t="s">
        <v>1847</v>
      </c>
      <c r="F42" s="853">
        <v>48</v>
      </c>
      <c r="G42" s="853">
        <v>36</v>
      </c>
      <c r="H42" s="853" t="s">
        <v>1441</v>
      </c>
      <c r="I42" s="874">
        <v>98494948</v>
      </c>
      <c r="J42" s="900">
        <v>12162</v>
      </c>
      <c r="M42" s="999"/>
    </row>
    <row r="43" spans="2:13" ht="14.4">
      <c r="B43" s="1605"/>
      <c r="C43" s="853">
        <v>3</v>
      </c>
      <c r="D43" s="853" t="s">
        <v>1876</v>
      </c>
      <c r="E43" s="1608"/>
      <c r="F43" s="853">
        <v>48</v>
      </c>
      <c r="G43" s="853">
        <v>54</v>
      </c>
      <c r="H43" s="853" t="s">
        <v>1441</v>
      </c>
      <c r="I43" s="874">
        <v>98494952</v>
      </c>
      <c r="J43" s="900">
        <v>16872</v>
      </c>
      <c r="M43" s="999"/>
    </row>
    <row r="44" spans="2:13" ht="14.4">
      <c r="B44" s="1605" t="s">
        <v>1877</v>
      </c>
      <c r="C44" s="853">
        <v>2</v>
      </c>
      <c r="D44" s="853" t="s">
        <v>1878</v>
      </c>
      <c r="E44" s="1608" t="s">
        <v>1847</v>
      </c>
      <c r="F44" s="853">
        <v>71</v>
      </c>
      <c r="G44" s="853">
        <v>36</v>
      </c>
      <c r="H44" s="853">
        <v>4</v>
      </c>
      <c r="I44" s="874">
        <v>99133636</v>
      </c>
      <c r="J44" s="900">
        <v>14461</v>
      </c>
      <c r="M44" s="999"/>
    </row>
    <row r="45" spans="2:13" ht="14.4">
      <c r="B45" s="1605"/>
      <c r="C45" s="853">
        <v>3</v>
      </c>
      <c r="D45" s="853" t="s">
        <v>1879</v>
      </c>
      <c r="E45" s="1608"/>
      <c r="F45" s="853">
        <v>71</v>
      </c>
      <c r="G45" s="853">
        <v>54</v>
      </c>
      <c r="H45" s="853">
        <v>4</v>
      </c>
      <c r="I45" s="874">
        <v>99133638</v>
      </c>
      <c r="J45" s="900">
        <v>20206</v>
      </c>
      <c r="M45" s="999"/>
    </row>
    <row r="46" spans="2:13" ht="14.4">
      <c r="B46" s="1605" t="s">
        <v>1880</v>
      </c>
      <c r="C46" s="853">
        <v>2</v>
      </c>
      <c r="D46" s="853" t="s">
        <v>1881</v>
      </c>
      <c r="E46" s="1608" t="s">
        <v>1847</v>
      </c>
      <c r="F46" s="853">
        <v>27</v>
      </c>
      <c r="G46" s="853" t="s">
        <v>1882</v>
      </c>
      <c r="H46" s="853" t="s">
        <v>1441</v>
      </c>
      <c r="I46" s="874">
        <v>98507212</v>
      </c>
      <c r="J46" s="900">
        <v>14334</v>
      </c>
      <c r="M46" s="999"/>
    </row>
    <row r="47" spans="2:13" ht="14.4">
      <c r="B47" s="1605"/>
      <c r="C47" s="853">
        <v>3</v>
      </c>
      <c r="D47" s="853" t="s">
        <v>1883</v>
      </c>
      <c r="E47" s="1608"/>
      <c r="F47" s="853">
        <v>27</v>
      </c>
      <c r="G47" s="853" t="s">
        <v>1884</v>
      </c>
      <c r="H47" s="853" t="s">
        <v>1441</v>
      </c>
      <c r="I47" s="874">
        <v>98507213</v>
      </c>
      <c r="J47" s="900">
        <v>19936</v>
      </c>
      <c r="M47" s="999"/>
    </row>
    <row r="48" spans="2:13" ht="14.4">
      <c r="B48" s="1605" t="s">
        <v>1885</v>
      </c>
      <c r="C48" s="853">
        <v>2</v>
      </c>
      <c r="D48" s="853" t="s">
        <v>1886</v>
      </c>
      <c r="E48" s="1608" t="s">
        <v>1847</v>
      </c>
      <c r="F48" s="853">
        <v>52</v>
      </c>
      <c r="G48" s="853" t="s">
        <v>1882</v>
      </c>
      <c r="H48" s="853">
        <v>4</v>
      </c>
      <c r="I48" s="874">
        <v>99133640</v>
      </c>
      <c r="J48" s="900">
        <v>16136</v>
      </c>
      <c r="M48" s="999"/>
    </row>
    <row r="49" spans="2:13" ht="14.4">
      <c r="B49" s="1605"/>
      <c r="C49" s="853">
        <v>3</v>
      </c>
      <c r="D49" s="853" t="s">
        <v>1887</v>
      </c>
      <c r="E49" s="1608"/>
      <c r="F49" s="853">
        <v>52</v>
      </c>
      <c r="G49" s="853" t="s">
        <v>1884</v>
      </c>
      <c r="H49" s="853">
        <v>4</v>
      </c>
      <c r="I49" s="874">
        <v>99133642</v>
      </c>
      <c r="J49" s="900">
        <v>22522</v>
      </c>
      <c r="M49" s="999"/>
    </row>
    <row r="50" spans="2:13" ht="14.4">
      <c r="B50" s="1605" t="s">
        <v>1888</v>
      </c>
      <c r="C50" s="853">
        <v>2</v>
      </c>
      <c r="D50" s="853" t="s">
        <v>1889</v>
      </c>
      <c r="E50" s="1608" t="s">
        <v>1847</v>
      </c>
      <c r="F50" s="853">
        <v>77</v>
      </c>
      <c r="G50" s="853" t="s">
        <v>1882</v>
      </c>
      <c r="H50" s="853" t="s">
        <v>397</v>
      </c>
      <c r="I50" s="874">
        <v>99133654</v>
      </c>
      <c r="J50" s="900">
        <v>18989</v>
      </c>
      <c r="M50" s="999"/>
    </row>
    <row r="51" spans="2:13" ht="14.4">
      <c r="B51" s="1605"/>
      <c r="C51" s="853">
        <v>3</v>
      </c>
      <c r="D51" s="853" t="s">
        <v>1890</v>
      </c>
      <c r="E51" s="1608"/>
      <c r="F51" s="853">
        <v>77</v>
      </c>
      <c r="G51" s="853" t="s">
        <v>1884</v>
      </c>
      <c r="H51" s="853" t="s">
        <v>397</v>
      </c>
      <c r="I51" s="874">
        <v>99133656</v>
      </c>
      <c r="J51" s="900">
        <v>26806</v>
      </c>
      <c r="M51" s="999"/>
    </row>
  </sheetData>
  <mergeCells count="33">
    <mergeCell ref="E48:E49"/>
    <mergeCell ref="B50:B51"/>
    <mergeCell ref="E50:E51"/>
    <mergeCell ref="B48:B49"/>
    <mergeCell ref="B26:B27"/>
    <mergeCell ref="E26:E27"/>
    <mergeCell ref="E38:E39"/>
    <mergeCell ref="B40:B41"/>
    <mergeCell ref="E40:E41"/>
    <mergeCell ref="B28:B29"/>
    <mergeCell ref="E28:E29"/>
    <mergeCell ref="E34:E35"/>
    <mergeCell ref="B36:B37"/>
    <mergeCell ref="E36:E37"/>
    <mergeCell ref="E30:E31"/>
    <mergeCell ref="B30:B31"/>
    <mergeCell ref="B34:B35"/>
    <mergeCell ref="I19:I21"/>
    <mergeCell ref="J19:J21"/>
    <mergeCell ref="B44:B45"/>
    <mergeCell ref="E44:E45"/>
    <mergeCell ref="B19:H20"/>
    <mergeCell ref="B22:B23"/>
    <mergeCell ref="E22:E23"/>
    <mergeCell ref="B24:B25"/>
    <mergeCell ref="E24:E25"/>
    <mergeCell ref="B32:B33"/>
    <mergeCell ref="E32:E33"/>
    <mergeCell ref="B46:B47"/>
    <mergeCell ref="E46:E47"/>
    <mergeCell ref="B38:B39"/>
    <mergeCell ref="B42:B43"/>
    <mergeCell ref="E42:E43"/>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24">
    <tabColor rgb="FF002060"/>
  </sheetPr>
  <dimension ref="B2:L87"/>
  <sheetViews>
    <sheetView showGridLines="0" zoomScale="85" zoomScaleNormal="85" workbookViewId="0">
      <selection activeCell="J22" sqref="J22:J87"/>
    </sheetView>
  </sheetViews>
  <sheetFormatPr defaultRowHeight="13.2"/>
  <cols>
    <col min="1" max="1" width="8.88671875" customWidth="1"/>
    <col min="2" max="2" width="20.6640625" customWidth="1"/>
    <col min="3" max="3" width="16.6640625" bestFit="1" customWidth="1"/>
    <col min="4" max="4" width="8.88671875" customWidth="1"/>
    <col min="5" max="5" width="9.88671875" bestFit="1" customWidth="1"/>
    <col min="6" max="6" width="8.88671875" customWidth="1"/>
    <col min="7" max="7" width="10.5546875" bestFit="1" customWidth="1"/>
    <col min="8" max="8" width="14" bestFit="1" customWidth="1"/>
    <col min="9" max="9" width="14" customWidth="1"/>
    <col min="10" max="10" width="16" bestFit="1" customWidth="1"/>
  </cols>
  <sheetData>
    <row r="2" spans="2:4" ht="22.8">
      <c r="B2" s="891" t="s">
        <v>24</v>
      </c>
      <c r="C2" s="845"/>
      <c r="D2" s="845"/>
    </row>
    <row r="3" spans="2:4" ht="20.399999999999999">
      <c r="B3" s="877" t="s">
        <v>1891</v>
      </c>
      <c r="C3" s="845"/>
      <c r="D3" s="845"/>
    </row>
    <row r="4" spans="2:4" ht="20.399999999999999">
      <c r="B4" s="876"/>
      <c r="C4" s="845"/>
      <c r="D4" s="845"/>
    </row>
    <row r="5" spans="2:4" ht="18">
      <c r="B5" s="796" t="s">
        <v>278</v>
      </c>
      <c r="C5" s="845"/>
      <c r="D5" s="845"/>
    </row>
    <row r="6" spans="2:4" ht="14.4">
      <c r="B6" s="807" t="s">
        <v>1892</v>
      </c>
      <c r="C6" s="699"/>
      <c r="D6" s="699"/>
    </row>
    <row r="7" spans="2:4" ht="14.4">
      <c r="B7" s="807" t="s">
        <v>1893</v>
      </c>
      <c r="C7" s="699"/>
      <c r="D7" s="699"/>
    </row>
    <row r="8" spans="2:4" ht="14.4">
      <c r="B8" s="807" t="s">
        <v>1894</v>
      </c>
      <c r="C8" s="699"/>
      <c r="D8" s="699"/>
    </row>
    <row r="9" spans="2:4" ht="14.4">
      <c r="B9" s="807" t="s">
        <v>1895</v>
      </c>
      <c r="C9" s="699"/>
      <c r="D9" s="699"/>
    </row>
    <row r="10" spans="2:4" ht="14.4">
      <c r="B10" s="807" t="s">
        <v>1896</v>
      </c>
      <c r="C10" s="699"/>
      <c r="D10" s="699"/>
    </row>
    <row r="11" spans="2:4" ht="14.4">
      <c r="B11" s="807" t="s">
        <v>1897</v>
      </c>
      <c r="C11" s="699"/>
      <c r="D11" s="699"/>
    </row>
    <row r="12" spans="2:4" ht="14.4">
      <c r="B12" s="807" t="s">
        <v>1898</v>
      </c>
      <c r="C12" s="699"/>
      <c r="D12" s="699"/>
    </row>
    <row r="13" spans="2:4" ht="14.4">
      <c r="B13" s="807" t="s">
        <v>1899</v>
      </c>
      <c r="C13" s="699"/>
      <c r="D13" s="699"/>
    </row>
    <row r="17" spans="2:12">
      <c r="B17" s="996"/>
      <c r="C17" s="997" t="s">
        <v>1536</v>
      </c>
    </row>
    <row r="18" spans="2:12" ht="13.8" thickBot="1"/>
    <row r="19" spans="2:12">
      <c r="B19" s="1620" t="s">
        <v>300</v>
      </c>
      <c r="C19" s="1616" t="s">
        <v>1900</v>
      </c>
      <c r="D19" s="1616" t="s">
        <v>1168</v>
      </c>
      <c r="E19" s="1616" t="s">
        <v>1901</v>
      </c>
      <c r="F19" s="1616" t="s">
        <v>1902</v>
      </c>
      <c r="G19" s="1616" t="s">
        <v>1903</v>
      </c>
      <c r="H19" s="1616" t="s">
        <v>1904</v>
      </c>
      <c r="I19" s="1616" t="s">
        <v>218</v>
      </c>
      <c r="J19" s="1618" t="s">
        <v>219</v>
      </c>
    </row>
    <row r="20" spans="2:12">
      <c r="B20" s="1621"/>
      <c r="C20" s="1617"/>
      <c r="D20" s="1617"/>
      <c r="E20" s="1617"/>
      <c r="F20" s="1617"/>
      <c r="G20" s="1617"/>
      <c r="H20" s="1617"/>
      <c r="I20" s="1617"/>
      <c r="J20" s="1619"/>
    </row>
    <row r="21" spans="2:12">
      <c r="B21" s="1621"/>
      <c r="C21" s="1617"/>
      <c r="D21" s="1617"/>
      <c r="E21" s="1617"/>
      <c r="F21" s="1617"/>
      <c r="G21" s="1617"/>
      <c r="H21" s="1617"/>
      <c r="I21" s="1617"/>
      <c r="J21" s="1619"/>
    </row>
    <row r="22" spans="2:12">
      <c r="B22" s="889" t="s">
        <v>24</v>
      </c>
      <c r="C22" s="853">
        <v>2</v>
      </c>
      <c r="D22" s="853" t="s">
        <v>1905</v>
      </c>
      <c r="E22" s="853" t="s">
        <v>1906</v>
      </c>
      <c r="F22" s="853" t="s">
        <v>1907</v>
      </c>
      <c r="G22" s="853">
        <v>0.37</v>
      </c>
      <c r="H22" s="853">
        <v>10</v>
      </c>
      <c r="I22" s="874">
        <v>98486515</v>
      </c>
      <c r="J22" s="884">
        <v>11068</v>
      </c>
      <c r="L22" s="1000"/>
    </row>
    <row r="23" spans="2:12">
      <c r="B23" s="889" t="s">
        <v>24</v>
      </c>
      <c r="C23" s="853">
        <v>2</v>
      </c>
      <c r="D23" s="853" t="s">
        <v>1908</v>
      </c>
      <c r="E23" s="853" t="s">
        <v>1906</v>
      </c>
      <c r="F23" s="853" t="s">
        <v>1907</v>
      </c>
      <c r="G23" s="853">
        <v>0.55000000000000004</v>
      </c>
      <c r="H23" s="853">
        <v>10</v>
      </c>
      <c r="I23" s="874">
        <v>98486549</v>
      </c>
      <c r="J23" s="884">
        <v>11410</v>
      </c>
      <c r="L23" s="1000"/>
    </row>
    <row r="24" spans="2:12">
      <c r="B24" s="889" t="s">
        <v>24</v>
      </c>
      <c r="C24" s="853">
        <v>2</v>
      </c>
      <c r="D24" s="853" t="s">
        <v>1909</v>
      </c>
      <c r="E24" s="853" t="s">
        <v>1906</v>
      </c>
      <c r="F24" s="853" t="s">
        <v>1907</v>
      </c>
      <c r="G24" s="853">
        <v>0.75</v>
      </c>
      <c r="H24" s="853">
        <v>16</v>
      </c>
      <c r="I24" s="874">
        <v>98486595</v>
      </c>
      <c r="J24" s="884">
        <v>12061</v>
      </c>
      <c r="L24" s="1000"/>
    </row>
    <row r="25" spans="2:12">
      <c r="B25" s="889" t="s">
        <v>24</v>
      </c>
      <c r="C25" s="853">
        <v>3</v>
      </c>
      <c r="D25" s="853" t="s">
        <v>1910</v>
      </c>
      <c r="E25" s="853" t="s">
        <v>1906</v>
      </c>
      <c r="F25" s="853" t="s">
        <v>1907</v>
      </c>
      <c r="G25" s="853">
        <v>1.1000000000000001</v>
      </c>
      <c r="H25" s="853">
        <v>16</v>
      </c>
      <c r="I25" s="874">
        <v>99132328</v>
      </c>
      <c r="J25" s="884">
        <v>12969</v>
      </c>
      <c r="L25" s="1000"/>
    </row>
    <row r="26" spans="2:12">
      <c r="B26" s="889" t="s">
        <v>24</v>
      </c>
      <c r="C26" s="853">
        <v>2</v>
      </c>
      <c r="D26" s="853" t="s">
        <v>1911</v>
      </c>
      <c r="E26" s="853" t="s">
        <v>1906</v>
      </c>
      <c r="F26" s="853" t="s">
        <v>1907</v>
      </c>
      <c r="G26" s="853">
        <v>0.37</v>
      </c>
      <c r="H26" s="853">
        <v>10</v>
      </c>
      <c r="I26" s="874">
        <v>98486517</v>
      </c>
      <c r="J26" s="884">
        <v>10867</v>
      </c>
      <c r="L26" s="1000"/>
    </row>
    <row r="27" spans="2:12">
      <c r="B27" s="889" t="s">
        <v>24</v>
      </c>
      <c r="C27" s="853">
        <v>2</v>
      </c>
      <c r="D27" s="853" t="s">
        <v>1912</v>
      </c>
      <c r="E27" s="853" t="s">
        <v>1906</v>
      </c>
      <c r="F27" s="853" t="s">
        <v>1907</v>
      </c>
      <c r="G27" s="853">
        <v>0.55000000000000004</v>
      </c>
      <c r="H27" s="853">
        <v>10</v>
      </c>
      <c r="I27" s="874">
        <v>98486551</v>
      </c>
      <c r="J27" s="884">
        <v>11191</v>
      </c>
      <c r="L27" s="1000"/>
    </row>
    <row r="28" spans="2:12">
      <c r="B28" s="889" t="s">
        <v>24</v>
      </c>
      <c r="C28" s="853">
        <v>2</v>
      </c>
      <c r="D28" s="853" t="s">
        <v>1913</v>
      </c>
      <c r="E28" s="853" t="s">
        <v>1906</v>
      </c>
      <c r="F28" s="853" t="s">
        <v>1907</v>
      </c>
      <c r="G28" s="853">
        <v>0.75</v>
      </c>
      <c r="H28" s="853">
        <v>10</v>
      </c>
      <c r="I28" s="874">
        <v>98486597</v>
      </c>
      <c r="J28" s="884">
        <v>11646</v>
      </c>
      <c r="L28" s="1000"/>
    </row>
    <row r="29" spans="2:12">
      <c r="B29" s="889" t="s">
        <v>24</v>
      </c>
      <c r="C29" s="853">
        <v>2</v>
      </c>
      <c r="D29" s="853" t="s">
        <v>1914</v>
      </c>
      <c r="E29" s="853" t="s">
        <v>1906</v>
      </c>
      <c r="F29" s="853" t="s">
        <v>1907</v>
      </c>
      <c r="G29" s="853">
        <v>1.1000000000000001</v>
      </c>
      <c r="H29" s="853">
        <v>10</v>
      </c>
      <c r="I29" s="874">
        <v>98486641</v>
      </c>
      <c r="J29" s="884">
        <v>12307</v>
      </c>
      <c r="L29" s="1000"/>
    </row>
    <row r="30" spans="2:12">
      <c r="B30" s="889" t="s">
        <v>24</v>
      </c>
      <c r="C30" s="853">
        <v>2</v>
      </c>
      <c r="D30" s="853" t="s">
        <v>1915</v>
      </c>
      <c r="E30" s="853" t="s">
        <v>1906</v>
      </c>
      <c r="F30" s="853" t="s">
        <v>1907</v>
      </c>
      <c r="G30" s="853">
        <v>1.5</v>
      </c>
      <c r="H30" s="853">
        <v>16</v>
      </c>
      <c r="I30" s="874">
        <v>98486684</v>
      </c>
      <c r="J30" s="884">
        <v>13735</v>
      </c>
      <c r="L30" s="1000"/>
    </row>
    <row r="31" spans="2:12">
      <c r="B31" s="889" t="s">
        <v>24</v>
      </c>
      <c r="C31" s="853">
        <v>2</v>
      </c>
      <c r="D31" s="853" t="s">
        <v>1916</v>
      </c>
      <c r="E31" s="853" t="s">
        <v>1917</v>
      </c>
      <c r="F31" s="853" t="s">
        <v>1907</v>
      </c>
      <c r="G31" s="853">
        <v>1.5</v>
      </c>
      <c r="H31" s="853">
        <v>16</v>
      </c>
      <c r="I31" s="874">
        <v>99132350</v>
      </c>
      <c r="J31" s="884">
        <v>14298</v>
      </c>
      <c r="L31" s="1000"/>
    </row>
    <row r="32" spans="2:12">
      <c r="B32" s="889" t="s">
        <v>24</v>
      </c>
      <c r="C32" s="853">
        <v>2</v>
      </c>
      <c r="D32" s="853" t="s">
        <v>1918</v>
      </c>
      <c r="E32" s="853" t="s">
        <v>1906</v>
      </c>
      <c r="F32" s="853" t="s">
        <v>1907</v>
      </c>
      <c r="G32" s="853">
        <v>0.55000000000000004</v>
      </c>
      <c r="H32" s="853">
        <v>10</v>
      </c>
      <c r="I32" s="874">
        <v>98486553</v>
      </c>
      <c r="J32" s="884">
        <v>11134</v>
      </c>
      <c r="L32" s="1000"/>
    </row>
    <row r="33" spans="2:12">
      <c r="B33" s="889" t="s">
        <v>24</v>
      </c>
      <c r="C33" s="853">
        <v>2</v>
      </c>
      <c r="D33" s="853" t="s">
        <v>1919</v>
      </c>
      <c r="E33" s="853" t="s">
        <v>1906</v>
      </c>
      <c r="F33" s="853" t="s">
        <v>1907</v>
      </c>
      <c r="G33" s="853">
        <v>1.1000000000000001</v>
      </c>
      <c r="H33" s="853">
        <v>10</v>
      </c>
      <c r="I33" s="874">
        <v>98486644</v>
      </c>
      <c r="J33" s="884">
        <v>11853</v>
      </c>
      <c r="L33" s="1000"/>
    </row>
    <row r="34" spans="2:12">
      <c r="B34" s="889" t="s">
        <v>24</v>
      </c>
      <c r="C34" s="853">
        <v>2</v>
      </c>
      <c r="D34" s="853" t="s">
        <v>1920</v>
      </c>
      <c r="E34" s="853" t="s">
        <v>1906</v>
      </c>
      <c r="F34" s="853" t="s">
        <v>1907</v>
      </c>
      <c r="G34" s="853">
        <v>1.5</v>
      </c>
      <c r="H34" s="853">
        <v>10</v>
      </c>
      <c r="I34" s="874">
        <v>98486686</v>
      </c>
      <c r="J34" s="884">
        <v>13054</v>
      </c>
      <c r="L34" s="1000"/>
    </row>
    <row r="35" spans="2:12">
      <c r="B35" s="889" t="s">
        <v>24</v>
      </c>
      <c r="C35" s="853">
        <v>2</v>
      </c>
      <c r="D35" s="853" t="s">
        <v>1921</v>
      </c>
      <c r="E35" s="853" t="s">
        <v>1917</v>
      </c>
      <c r="F35" s="853" t="s">
        <v>1907</v>
      </c>
      <c r="G35" s="853">
        <v>2.2000000000000002</v>
      </c>
      <c r="H35" s="853">
        <v>10</v>
      </c>
      <c r="I35" s="874">
        <v>98486745</v>
      </c>
      <c r="J35" s="884">
        <v>15651</v>
      </c>
      <c r="L35" s="1000"/>
    </row>
    <row r="36" spans="2:12">
      <c r="B36" s="889" t="s">
        <v>24</v>
      </c>
      <c r="C36" s="853">
        <v>2</v>
      </c>
      <c r="D36" s="853" t="s">
        <v>1922</v>
      </c>
      <c r="E36" s="853" t="s">
        <v>1917</v>
      </c>
      <c r="F36" s="853" t="s">
        <v>1907</v>
      </c>
      <c r="G36" s="853">
        <v>3</v>
      </c>
      <c r="H36" s="853">
        <v>16</v>
      </c>
      <c r="I36" s="874">
        <v>99133009</v>
      </c>
      <c r="J36" s="884">
        <v>16769</v>
      </c>
      <c r="L36" s="1000"/>
    </row>
    <row r="37" spans="2:12">
      <c r="B37" s="889" t="s">
        <v>24</v>
      </c>
      <c r="C37" s="853">
        <v>2</v>
      </c>
      <c r="D37" s="853" t="s">
        <v>1923</v>
      </c>
      <c r="E37" s="853" t="s">
        <v>1917</v>
      </c>
      <c r="F37" s="853" t="s">
        <v>1907</v>
      </c>
      <c r="G37" s="853">
        <v>3</v>
      </c>
      <c r="H37" s="853">
        <v>16</v>
      </c>
      <c r="I37" s="874">
        <v>99132398</v>
      </c>
      <c r="J37" s="884">
        <v>17437</v>
      </c>
      <c r="L37" s="1000"/>
    </row>
    <row r="38" spans="2:12">
      <c r="B38" s="889" t="s">
        <v>24</v>
      </c>
      <c r="C38" s="853">
        <v>2</v>
      </c>
      <c r="D38" s="853" t="s">
        <v>1924</v>
      </c>
      <c r="E38" s="853" t="s">
        <v>1906</v>
      </c>
      <c r="F38" s="853" t="s">
        <v>1907</v>
      </c>
      <c r="G38" s="853">
        <v>0.75</v>
      </c>
      <c r="H38" s="853">
        <v>10</v>
      </c>
      <c r="I38" s="874">
        <v>98486599</v>
      </c>
      <c r="J38" s="884">
        <v>11769</v>
      </c>
      <c r="L38" s="1000"/>
    </row>
    <row r="39" spans="2:12">
      <c r="B39" s="889" t="s">
        <v>24</v>
      </c>
      <c r="C39" s="853">
        <v>2</v>
      </c>
      <c r="D39" s="853" t="s">
        <v>1925</v>
      </c>
      <c r="E39" s="853" t="s">
        <v>1906</v>
      </c>
      <c r="F39" s="853" t="s">
        <v>1907</v>
      </c>
      <c r="G39" s="853">
        <v>1.5</v>
      </c>
      <c r="H39" s="853">
        <v>10</v>
      </c>
      <c r="I39" s="874">
        <v>98486688</v>
      </c>
      <c r="J39" s="884">
        <v>12972</v>
      </c>
      <c r="L39" s="1000"/>
    </row>
    <row r="40" spans="2:12">
      <c r="B40" s="889" t="s">
        <v>24</v>
      </c>
      <c r="C40" s="853">
        <v>2</v>
      </c>
      <c r="D40" s="853" t="s">
        <v>1926</v>
      </c>
      <c r="E40" s="853" t="s">
        <v>1917</v>
      </c>
      <c r="F40" s="853" t="s">
        <v>1907</v>
      </c>
      <c r="G40" s="853">
        <v>2.2000000000000002</v>
      </c>
      <c r="H40" s="853">
        <v>10</v>
      </c>
      <c r="I40" s="874">
        <v>98486746</v>
      </c>
      <c r="J40" s="884">
        <v>15780</v>
      </c>
      <c r="L40" s="1000"/>
    </row>
    <row r="41" spans="2:12">
      <c r="B41" s="889" t="s">
        <v>24</v>
      </c>
      <c r="C41" s="853">
        <v>2</v>
      </c>
      <c r="D41" s="853" t="s">
        <v>1927</v>
      </c>
      <c r="E41" s="853" t="s">
        <v>1917</v>
      </c>
      <c r="F41" s="853" t="s">
        <v>1907</v>
      </c>
      <c r="G41" s="853">
        <v>3</v>
      </c>
      <c r="H41" s="853">
        <v>10</v>
      </c>
      <c r="I41" s="874">
        <v>99133020</v>
      </c>
      <c r="J41" s="884">
        <v>16891</v>
      </c>
      <c r="L41" s="1000"/>
    </row>
    <row r="42" spans="2:12">
      <c r="B42" s="889" t="s">
        <v>24</v>
      </c>
      <c r="C42" s="853">
        <v>2</v>
      </c>
      <c r="D42" s="853" t="s">
        <v>1928</v>
      </c>
      <c r="E42" s="853" t="s">
        <v>1917</v>
      </c>
      <c r="F42" s="853" t="s">
        <v>1907</v>
      </c>
      <c r="G42" s="853">
        <v>4</v>
      </c>
      <c r="H42" s="853">
        <v>16</v>
      </c>
      <c r="I42" s="874">
        <v>99133025</v>
      </c>
      <c r="J42" s="884">
        <v>19237</v>
      </c>
      <c r="L42" s="1000"/>
    </row>
    <row r="43" spans="2:12">
      <c r="B43" s="889" t="s">
        <v>24</v>
      </c>
      <c r="C43" s="853">
        <v>2</v>
      </c>
      <c r="D43" s="853" t="s">
        <v>1929</v>
      </c>
      <c r="E43" s="853" t="s">
        <v>1917</v>
      </c>
      <c r="F43" s="853" t="s">
        <v>1907</v>
      </c>
      <c r="G43" s="853">
        <v>5.5</v>
      </c>
      <c r="H43" s="853">
        <v>16</v>
      </c>
      <c r="I43" s="874">
        <v>99133032</v>
      </c>
      <c r="J43" s="884">
        <v>22078</v>
      </c>
      <c r="L43" s="1000"/>
    </row>
    <row r="44" spans="2:12">
      <c r="B44" s="889" t="s">
        <v>24</v>
      </c>
      <c r="C44" s="853">
        <v>2</v>
      </c>
      <c r="D44" s="853" t="s">
        <v>1930</v>
      </c>
      <c r="E44" s="853" t="s">
        <v>1906</v>
      </c>
      <c r="F44" s="853" t="s">
        <v>1907</v>
      </c>
      <c r="G44" s="853">
        <v>1.5</v>
      </c>
      <c r="H44" s="853">
        <v>10</v>
      </c>
      <c r="I44" s="874">
        <v>98486690</v>
      </c>
      <c r="J44" s="884">
        <v>15893</v>
      </c>
      <c r="L44" s="1000"/>
    </row>
    <row r="45" spans="2:12">
      <c r="B45" s="889" t="s">
        <v>24</v>
      </c>
      <c r="C45" s="853">
        <v>2</v>
      </c>
      <c r="D45" s="853" t="s">
        <v>1931</v>
      </c>
      <c r="E45" s="853" t="s">
        <v>1917</v>
      </c>
      <c r="F45" s="853" t="s">
        <v>1907</v>
      </c>
      <c r="G45" s="853">
        <v>3</v>
      </c>
      <c r="H45" s="853">
        <v>10</v>
      </c>
      <c r="I45" s="874">
        <v>99133050</v>
      </c>
      <c r="J45" s="884">
        <v>19327</v>
      </c>
      <c r="L45" s="1000"/>
    </row>
    <row r="46" spans="2:12">
      <c r="B46" s="889" t="s">
        <v>24</v>
      </c>
      <c r="C46" s="853">
        <v>2</v>
      </c>
      <c r="D46" s="853" t="s">
        <v>1932</v>
      </c>
      <c r="E46" s="853" t="s">
        <v>1917</v>
      </c>
      <c r="F46" s="853" t="s">
        <v>1907</v>
      </c>
      <c r="G46" s="853">
        <v>4</v>
      </c>
      <c r="H46" s="853" t="s">
        <v>1933</v>
      </c>
      <c r="I46" s="874">
        <v>99133068</v>
      </c>
      <c r="J46" s="884">
        <v>21546</v>
      </c>
      <c r="L46" s="1000"/>
    </row>
    <row r="47" spans="2:12">
      <c r="B47" s="889" t="s">
        <v>24</v>
      </c>
      <c r="C47" s="853">
        <v>2</v>
      </c>
      <c r="D47" s="853" t="s">
        <v>1934</v>
      </c>
      <c r="E47" s="853" t="s">
        <v>1917</v>
      </c>
      <c r="F47" s="853" t="s">
        <v>1907</v>
      </c>
      <c r="G47" s="853">
        <v>5.5</v>
      </c>
      <c r="H47" s="853">
        <v>16</v>
      </c>
      <c r="I47" s="874">
        <v>99133073</v>
      </c>
      <c r="J47" s="884">
        <v>24039</v>
      </c>
      <c r="L47" s="1000"/>
    </row>
    <row r="48" spans="2:12">
      <c r="B48" s="889" t="s">
        <v>24</v>
      </c>
      <c r="C48" s="853">
        <v>2</v>
      </c>
      <c r="D48" s="853" t="s">
        <v>1935</v>
      </c>
      <c r="E48" s="853" t="s">
        <v>1917</v>
      </c>
      <c r="F48" s="853" t="s">
        <v>1907</v>
      </c>
      <c r="G48" s="853">
        <v>7.5</v>
      </c>
      <c r="H48" s="853">
        <v>16</v>
      </c>
      <c r="I48" s="874">
        <v>99133077</v>
      </c>
      <c r="J48" s="884">
        <v>27028</v>
      </c>
      <c r="L48" s="1000"/>
    </row>
    <row r="49" spans="2:12">
      <c r="B49" s="889" t="s">
        <v>24</v>
      </c>
      <c r="C49" s="853">
        <v>2</v>
      </c>
      <c r="D49" s="853" t="s">
        <v>1936</v>
      </c>
      <c r="E49" s="853" t="s">
        <v>1917</v>
      </c>
      <c r="F49" s="853" t="s">
        <v>1907</v>
      </c>
      <c r="G49" s="853">
        <v>7.5</v>
      </c>
      <c r="H49" s="853">
        <v>16</v>
      </c>
      <c r="I49" s="874">
        <v>99132456</v>
      </c>
      <c r="J49" s="884">
        <v>28616</v>
      </c>
      <c r="L49" s="1000"/>
    </row>
    <row r="50" spans="2:12">
      <c r="B50" s="889" t="s">
        <v>24</v>
      </c>
      <c r="C50" s="853">
        <v>2</v>
      </c>
      <c r="D50" s="853" t="s">
        <v>1937</v>
      </c>
      <c r="E50" s="853" t="s">
        <v>1917</v>
      </c>
      <c r="F50" s="853" t="s">
        <v>1907</v>
      </c>
      <c r="G50" s="853">
        <v>2.2000000000000002</v>
      </c>
      <c r="H50" s="853">
        <v>10</v>
      </c>
      <c r="I50" s="874">
        <v>98486747</v>
      </c>
      <c r="J50" s="884">
        <v>18255</v>
      </c>
      <c r="L50" s="1000"/>
    </row>
    <row r="51" spans="2:12">
      <c r="B51" s="889" t="s">
        <v>24</v>
      </c>
      <c r="C51" s="853">
        <v>2</v>
      </c>
      <c r="D51" s="853" t="s">
        <v>1938</v>
      </c>
      <c r="E51" s="853" t="s">
        <v>1917</v>
      </c>
      <c r="F51" s="853" t="s">
        <v>1907</v>
      </c>
      <c r="G51" s="853">
        <v>4</v>
      </c>
      <c r="H51" s="853">
        <v>10</v>
      </c>
      <c r="I51" s="874">
        <v>99133094</v>
      </c>
      <c r="J51" s="884">
        <v>21546</v>
      </c>
      <c r="L51" s="1000"/>
    </row>
    <row r="52" spans="2:12">
      <c r="B52" s="889" t="s">
        <v>24</v>
      </c>
      <c r="C52" s="853">
        <v>2</v>
      </c>
      <c r="D52" s="853" t="s">
        <v>1939</v>
      </c>
      <c r="E52" s="853" t="s">
        <v>1917</v>
      </c>
      <c r="F52" s="853" t="s">
        <v>1907</v>
      </c>
      <c r="G52" s="853">
        <v>5.5</v>
      </c>
      <c r="H52" s="853">
        <v>10</v>
      </c>
      <c r="I52" s="874">
        <v>99133098</v>
      </c>
      <c r="J52" s="884">
        <v>24115</v>
      </c>
      <c r="L52" s="1000"/>
    </row>
    <row r="53" spans="2:12">
      <c r="B53" s="889" t="s">
        <v>24</v>
      </c>
      <c r="C53" s="853">
        <v>2</v>
      </c>
      <c r="D53" s="853" t="s">
        <v>1940</v>
      </c>
      <c r="E53" s="853" t="s">
        <v>1917</v>
      </c>
      <c r="F53" s="853" t="s">
        <v>1907</v>
      </c>
      <c r="G53" s="853">
        <v>7.5</v>
      </c>
      <c r="H53" s="853">
        <v>16</v>
      </c>
      <c r="I53" s="874">
        <v>99133104</v>
      </c>
      <c r="J53" s="884">
        <v>27028</v>
      </c>
      <c r="L53" s="1000"/>
    </row>
    <row r="54" spans="2:12">
      <c r="B54" s="889" t="s">
        <v>24</v>
      </c>
      <c r="C54" s="853">
        <v>2</v>
      </c>
      <c r="D54" s="853" t="s">
        <v>1941</v>
      </c>
      <c r="E54" s="853" t="s">
        <v>1917</v>
      </c>
      <c r="F54" s="853" t="s">
        <v>1907</v>
      </c>
      <c r="G54" s="853">
        <v>11</v>
      </c>
      <c r="H54" s="853">
        <v>16</v>
      </c>
      <c r="I54" s="874">
        <v>99132486</v>
      </c>
      <c r="J54" s="884">
        <v>29942</v>
      </c>
      <c r="L54" s="1000"/>
    </row>
    <row r="55" spans="2:12">
      <c r="B55" s="889" t="s">
        <v>24</v>
      </c>
      <c r="C55" s="853">
        <v>3</v>
      </c>
      <c r="D55" s="853" t="s">
        <v>1905</v>
      </c>
      <c r="E55" s="853" t="s">
        <v>1906</v>
      </c>
      <c r="F55" s="853" t="s">
        <v>1907</v>
      </c>
      <c r="G55" s="853">
        <v>0.37</v>
      </c>
      <c r="H55" s="853">
        <v>10</v>
      </c>
      <c r="I55" s="874">
        <v>98486519</v>
      </c>
      <c r="J55" s="884">
        <v>14675</v>
      </c>
      <c r="L55" s="1000"/>
    </row>
    <row r="56" spans="2:12">
      <c r="B56" s="889" t="s">
        <v>24</v>
      </c>
      <c r="C56" s="853">
        <v>3</v>
      </c>
      <c r="D56" s="853" t="s">
        <v>1908</v>
      </c>
      <c r="E56" s="853" t="s">
        <v>1906</v>
      </c>
      <c r="F56" s="853" t="s">
        <v>1907</v>
      </c>
      <c r="G56" s="853">
        <v>0.55000000000000004</v>
      </c>
      <c r="H56" s="853">
        <v>10</v>
      </c>
      <c r="I56" s="874">
        <v>98486555</v>
      </c>
      <c r="J56" s="884">
        <v>15187</v>
      </c>
      <c r="L56" s="1000"/>
    </row>
    <row r="57" spans="2:12">
      <c r="B57" s="889" t="s">
        <v>24</v>
      </c>
      <c r="C57" s="853">
        <v>3</v>
      </c>
      <c r="D57" s="853" t="s">
        <v>1909</v>
      </c>
      <c r="E57" s="853" t="s">
        <v>1906</v>
      </c>
      <c r="F57" s="853" t="s">
        <v>1907</v>
      </c>
      <c r="G57" s="853">
        <v>0.75</v>
      </c>
      <c r="H57" s="853">
        <v>10</v>
      </c>
      <c r="I57" s="874">
        <v>98486601</v>
      </c>
      <c r="J57" s="884">
        <v>16096</v>
      </c>
      <c r="L57" s="1000"/>
    </row>
    <row r="58" spans="2:12">
      <c r="B58" s="889" t="s">
        <v>24</v>
      </c>
      <c r="C58" s="853">
        <v>3</v>
      </c>
      <c r="D58" s="853" t="s">
        <v>1910</v>
      </c>
      <c r="E58" s="853" t="s">
        <v>1906</v>
      </c>
      <c r="F58" s="853" t="s">
        <v>1907</v>
      </c>
      <c r="G58" s="853">
        <v>1.1000000000000001</v>
      </c>
      <c r="H58" s="853">
        <v>16</v>
      </c>
      <c r="I58" s="874">
        <v>99132331</v>
      </c>
      <c r="J58" s="884">
        <v>17458</v>
      </c>
      <c r="L58" s="1000"/>
    </row>
    <row r="59" spans="2:12">
      <c r="B59" s="889" t="s">
        <v>24</v>
      </c>
      <c r="C59" s="853">
        <v>3</v>
      </c>
      <c r="D59" s="853" t="s">
        <v>1911</v>
      </c>
      <c r="E59" s="853" t="s">
        <v>1906</v>
      </c>
      <c r="F59" s="853" t="s">
        <v>1907</v>
      </c>
      <c r="G59" s="853">
        <v>0.37</v>
      </c>
      <c r="H59" s="853">
        <v>10</v>
      </c>
      <c r="I59" s="874">
        <v>98486531</v>
      </c>
      <c r="J59" s="884">
        <v>14373</v>
      </c>
      <c r="L59" s="1000"/>
    </row>
    <row r="60" spans="2:12">
      <c r="B60" s="889" t="s">
        <v>24</v>
      </c>
      <c r="C60" s="853">
        <v>3</v>
      </c>
      <c r="D60" s="853" t="s">
        <v>1912</v>
      </c>
      <c r="E60" s="853" t="s">
        <v>1906</v>
      </c>
      <c r="F60" s="853" t="s">
        <v>1907</v>
      </c>
      <c r="G60" s="853">
        <v>0.55000000000000004</v>
      </c>
      <c r="H60" s="853">
        <v>10</v>
      </c>
      <c r="I60" s="874">
        <v>98486557</v>
      </c>
      <c r="J60" s="884">
        <v>14860</v>
      </c>
      <c r="L60" s="1000"/>
    </row>
    <row r="61" spans="2:12">
      <c r="B61" s="889" t="s">
        <v>24</v>
      </c>
      <c r="C61" s="853">
        <v>3</v>
      </c>
      <c r="D61" s="853" t="s">
        <v>1913</v>
      </c>
      <c r="E61" s="853" t="s">
        <v>1906</v>
      </c>
      <c r="F61" s="853" t="s">
        <v>1907</v>
      </c>
      <c r="G61" s="853">
        <v>0.75</v>
      </c>
      <c r="H61" s="853">
        <v>10</v>
      </c>
      <c r="I61" s="874">
        <v>98486603</v>
      </c>
      <c r="J61" s="884">
        <v>15541</v>
      </c>
      <c r="L61" s="1000"/>
    </row>
    <row r="62" spans="2:12">
      <c r="B62" s="889" t="s">
        <v>24</v>
      </c>
      <c r="C62" s="853">
        <v>3</v>
      </c>
      <c r="D62" s="853" t="s">
        <v>1914</v>
      </c>
      <c r="E62" s="853" t="s">
        <v>1906</v>
      </c>
      <c r="F62" s="853" t="s">
        <v>1907</v>
      </c>
      <c r="G62" s="853">
        <v>1.1000000000000001</v>
      </c>
      <c r="H62" s="853">
        <v>10</v>
      </c>
      <c r="I62" s="874">
        <v>98486652</v>
      </c>
      <c r="J62" s="884">
        <v>16533</v>
      </c>
      <c r="L62" s="1000"/>
    </row>
    <row r="63" spans="2:12">
      <c r="B63" s="889" t="s">
        <v>24</v>
      </c>
      <c r="C63" s="853">
        <v>3</v>
      </c>
      <c r="D63" s="853" t="s">
        <v>1915</v>
      </c>
      <c r="E63" s="853" t="s">
        <v>1906</v>
      </c>
      <c r="F63" s="853" t="s">
        <v>1907</v>
      </c>
      <c r="G63" s="853">
        <v>1.5</v>
      </c>
      <c r="H63" s="853">
        <v>10</v>
      </c>
      <c r="I63" s="874">
        <v>98486696</v>
      </c>
      <c r="J63" s="884">
        <v>18607</v>
      </c>
      <c r="L63" s="1000"/>
    </row>
    <row r="64" spans="2:12">
      <c r="B64" s="889" t="s">
        <v>24</v>
      </c>
      <c r="C64" s="853">
        <v>3</v>
      </c>
      <c r="D64" s="853" t="s">
        <v>1916</v>
      </c>
      <c r="E64" s="853" t="s">
        <v>1906</v>
      </c>
      <c r="F64" s="853" t="s">
        <v>1907</v>
      </c>
      <c r="G64" s="853">
        <v>1.5</v>
      </c>
      <c r="H64" s="853">
        <v>16</v>
      </c>
      <c r="I64" s="874">
        <v>99132376</v>
      </c>
      <c r="J64" s="884">
        <v>19451</v>
      </c>
      <c r="L64" s="1000"/>
    </row>
    <row r="65" spans="2:12">
      <c r="B65" s="889" t="s">
        <v>24</v>
      </c>
      <c r="C65" s="853">
        <v>3</v>
      </c>
      <c r="D65" s="853" t="s">
        <v>1918</v>
      </c>
      <c r="E65" s="853" t="s">
        <v>1906</v>
      </c>
      <c r="F65" s="853" t="s">
        <v>1907</v>
      </c>
      <c r="G65" s="853">
        <v>0.55000000000000004</v>
      </c>
      <c r="H65" s="853">
        <v>10</v>
      </c>
      <c r="I65" s="874">
        <v>98486559</v>
      </c>
      <c r="J65" s="884">
        <v>14765</v>
      </c>
      <c r="L65" s="1000"/>
    </row>
    <row r="66" spans="2:12">
      <c r="B66" s="889" t="s">
        <v>24</v>
      </c>
      <c r="C66" s="853">
        <v>3</v>
      </c>
      <c r="D66" s="853" t="s">
        <v>1919</v>
      </c>
      <c r="E66" s="853" t="s">
        <v>1906</v>
      </c>
      <c r="F66" s="853" t="s">
        <v>1907</v>
      </c>
      <c r="G66" s="853">
        <v>1.1000000000000001</v>
      </c>
      <c r="H66" s="853">
        <v>10</v>
      </c>
      <c r="I66" s="874">
        <v>98486654</v>
      </c>
      <c r="J66" s="884">
        <v>15843</v>
      </c>
      <c r="L66" s="1000"/>
    </row>
    <row r="67" spans="2:12">
      <c r="B67" s="889" t="s">
        <v>24</v>
      </c>
      <c r="C67" s="853">
        <v>3</v>
      </c>
      <c r="D67" s="853" t="s">
        <v>1920</v>
      </c>
      <c r="E67" s="853" t="s">
        <v>1906</v>
      </c>
      <c r="F67" s="853" t="s">
        <v>1907</v>
      </c>
      <c r="G67" s="853">
        <v>1.5</v>
      </c>
      <c r="H67" s="853">
        <v>10</v>
      </c>
      <c r="I67" s="874">
        <v>98486698</v>
      </c>
      <c r="J67" s="884">
        <v>17644</v>
      </c>
      <c r="L67" s="1000"/>
    </row>
    <row r="68" spans="2:12">
      <c r="B68" s="889" t="s">
        <v>24</v>
      </c>
      <c r="C68" s="853">
        <v>3</v>
      </c>
      <c r="D68" s="853" t="s">
        <v>1921</v>
      </c>
      <c r="E68" s="853" t="s">
        <v>1917</v>
      </c>
      <c r="F68" s="853" t="s">
        <v>1907</v>
      </c>
      <c r="G68" s="853">
        <v>2.2000000000000002</v>
      </c>
      <c r="H68" s="853">
        <v>10</v>
      </c>
      <c r="I68" s="874">
        <v>98486754</v>
      </c>
      <c r="J68" s="884">
        <v>21434</v>
      </c>
      <c r="L68" s="1000"/>
    </row>
    <row r="69" spans="2:12">
      <c r="B69" s="889" t="s">
        <v>24</v>
      </c>
      <c r="C69" s="853">
        <v>3</v>
      </c>
      <c r="D69" s="853" t="s">
        <v>1922</v>
      </c>
      <c r="E69" s="853" t="s">
        <v>1917</v>
      </c>
      <c r="F69" s="853" t="s">
        <v>1907</v>
      </c>
      <c r="G69" s="853">
        <v>3</v>
      </c>
      <c r="H69" s="853">
        <v>16</v>
      </c>
      <c r="I69" s="874">
        <v>99133016</v>
      </c>
      <c r="J69" s="884">
        <v>23111</v>
      </c>
      <c r="L69" s="1000"/>
    </row>
    <row r="70" spans="2:12">
      <c r="B70" s="889" t="s">
        <v>24</v>
      </c>
      <c r="C70" s="853">
        <v>3</v>
      </c>
      <c r="D70" s="853" t="s">
        <v>1923</v>
      </c>
      <c r="E70" s="853" t="s">
        <v>1906</v>
      </c>
      <c r="F70" s="853" t="s">
        <v>1907</v>
      </c>
      <c r="G70" s="853">
        <v>3</v>
      </c>
      <c r="H70" s="853">
        <v>16</v>
      </c>
      <c r="I70" s="874">
        <v>99132409</v>
      </c>
      <c r="J70" s="884">
        <v>24114</v>
      </c>
      <c r="L70" s="1000"/>
    </row>
    <row r="71" spans="2:12">
      <c r="B71" s="889" t="s">
        <v>24</v>
      </c>
      <c r="C71" s="853">
        <v>3</v>
      </c>
      <c r="D71" s="853" t="s">
        <v>1924</v>
      </c>
      <c r="E71" s="853" t="s">
        <v>1906</v>
      </c>
      <c r="F71" s="853" t="s">
        <v>1907</v>
      </c>
      <c r="G71" s="853">
        <v>0.75</v>
      </c>
      <c r="H71" s="853">
        <v>10</v>
      </c>
      <c r="I71" s="874">
        <v>98486605</v>
      </c>
      <c r="J71" s="884">
        <v>15274</v>
      </c>
      <c r="L71" s="1000"/>
    </row>
    <row r="72" spans="2:12">
      <c r="B72" s="889" t="s">
        <v>24</v>
      </c>
      <c r="C72" s="853">
        <v>3</v>
      </c>
      <c r="D72" s="853" t="s">
        <v>1925</v>
      </c>
      <c r="E72" s="853" t="s">
        <v>1906</v>
      </c>
      <c r="F72" s="853" t="s">
        <v>1907</v>
      </c>
      <c r="G72" s="853">
        <v>1.5</v>
      </c>
      <c r="H72" s="853">
        <v>10</v>
      </c>
      <c r="I72" s="874">
        <v>98486700</v>
      </c>
      <c r="J72" s="884">
        <v>17078</v>
      </c>
      <c r="L72" s="1000"/>
    </row>
    <row r="73" spans="2:12">
      <c r="B73" s="889" t="s">
        <v>24</v>
      </c>
      <c r="C73" s="853">
        <v>3</v>
      </c>
      <c r="D73" s="853" t="s">
        <v>1926</v>
      </c>
      <c r="E73" s="853" t="s">
        <v>1917</v>
      </c>
      <c r="F73" s="853" t="s">
        <v>1907</v>
      </c>
      <c r="G73" s="853">
        <v>2.2000000000000002</v>
      </c>
      <c r="H73" s="853">
        <v>10</v>
      </c>
      <c r="I73" s="874">
        <v>98486755</v>
      </c>
      <c r="J73" s="884">
        <v>21244</v>
      </c>
      <c r="L73" s="1000"/>
    </row>
    <row r="74" spans="2:12">
      <c r="B74" s="889" t="s">
        <v>24</v>
      </c>
      <c r="C74" s="853">
        <v>3</v>
      </c>
      <c r="D74" s="853" t="s">
        <v>1927</v>
      </c>
      <c r="E74" s="853" t="s">
        <v>1917</v>
      </c>
      <c r="F74" s="853" t="s">
        <v>1907</v>
      </c>
      <c r="G74" s="853">
        <v>3</v>
      </c>
      <c r="H74" s="853">
        <v>10</v>
      </c>
      <c r="I74" s="874">
        <v>99133021</v>
      </c>
      <c r="J74" s="884">
        <v>22910</v>
      </c>
      <c r="L74" s="1000"/>
    </row>
    <row r="75" spans="2:12">
      <c r="B75" s="889" t="s">
        <v>24</v>
      </c>
      <c r="C75" s="853">
        <v>3</v>
      </c>
      <c r="D75" s="853" t="s">
        <v>1928</v>
      </c>
      <c r="E75" s="853" t="s">
        <v>1917</v>
      </c>
      <c r="F75" s="853" t="s">
        <v>1907</v>
      </c>
      <c r="G75" s="853">
        <v>4</v>
      </c>
      <c r="H75" s="853">
        <v>16</v>
      </c>
      <c r="I75" s="874">
        <v>99133027</v>
      </c>
      <c r="J75" s="884">
        <v>26384</v>
      </c>
      <c r="L75" s="1000"/>
    </row>
    <row r="76" spans="2:12">
      <c r="B76" s="889" t="s">
        <v>24</v>
      </c>
      <c r="C76" s="853">
        <v>3</v>
      </c>
      <c r="D76" s="853" t="s">
        <v>1929</v>
      </c>
      <c r="E76" s="853" t="s">
        <v>1917</v>
      </c>
      <c r="F76" s="853" t="s">
        <v>1907</v>
      </c>
      <c r="G76" s="853">
        <v>5.5</v>
      </c>
      <c r="H76" s="853">
        <v>16</v>
      </c>
      <c r="I76" s="874">
        <v>99133045</v>
      </c>
      <c r="J76" s="884">
        <v>30645</v>
      </c>
      <c r="L76" s="1000"/>
    </row>
    <row r="77" spans="2:12">
      <c r="B77" s="889" t="s">
        <v>24</v>
      </c>
      <c r="C77" s="853">
        <v>3</v>
      </c>
      <c r="D77" s="853" t="s">
        <v>1930</v>
      </c>
      <c r="E77" s="853" t="s">
        <v>1917</v>
      </c>
      <c r="F77" s="853" t="s">
        <v>1907</v>
      </c>
      <c r="G77" s="853">
        <v>1.5</v>
      </c>
      <c r="H77" s="853">
        <v>10</v>
      </c>
      <c r="I77" s="874">
        <v>98486702</v>
      </c>
      <c r="J77" s="884">
        <v>21206</v>
      </c>
      <c r="L77" s="1000"/>
    </row>
    <row r="78" spans="2:12">
      <c r="B78" s="889" t="s">
        <v>24</v>
      </c>
      <c r="C78" s="853">
        <v>3</v>
      </c>
      <c r="D78" s="853" t="s">
        <v>1931</v>
      </c>
      <c r="E78" s="853" t="s">
        <v>1917</v>
      </c>
      <c r="F78" s="853" t="s">
        <v>1907</v>
      </c>
      <c r="G78" s="853">
        <v>3</v>
      </c>
      <c r="H78" s="853">
        <v>10</v>
      </c>
      <c r="I78" s="874">
        <v>99133052</v>
      </c>
      <c r="J78" s="884">
        <v>26310</v>
      </c>
      <c r="L78" s="1000"/>
    </row>
    <row r="79" spans="2:12">
      <c r="B79" s="889" t="s">
        <v>24</v>
      </c>
      <c r="C79" s="853">
        <v>3</v>
      </c>
      <c r="D79" s="853" t="s">
        <v>1932</v>
      </c>
      <c r="E79" s="853" t="s">
        <v>1917</v>
      </c>
      <c r="F79" s="853" t="s">
        <v>1907</v>
      </c>
      <c r="G79" s="853">
        <v>4</v>
      </c>
      <c r="H79" s="853" t="s">
        <v>1933</v>
      </c>
      <c r="I79" s="874">
        <v>99133069</v>
      </c>
      <c r="J79" s="884">
        <v>29638</v>
      </c>
      <c r="L79" s="1000"/>
    </row>
    <row r="80" spans="2:12">
      <c r="B80" s="889" t="s">
        <v>24</v>
      </c>
      <c r="C80" s="853">
        <v>3</v>
      </c>
      <c r="D80" s="853" t="s">
        <v>1934</v>
      </c>
      <c r="E80" s="853" t="s">
        <v>1917</v>
      </c>
      <c r="F80" s="853" t="s">
        <v>1907</v>
      </c>
      <c r="G80" s="853">
        <v>5.5</v>
      </c>
      <c r="H80" s="853">
        <v>16</v>
      </c>
      <c r="I80" s="874">
        <v>99133075</v>
      </c>
      <c r="J80" s="884">
        <v>33416</v>
      </c>
      <c r="L80" s="1000"/>
    </row>
    <row r="81" spans="2:12">
      <c r="B81" s="889" t="s">
        <v>24</v>
      </c>
      <c r="C81" s="853">
        <v>3</v>
      </c>
      <c r="D81" s="853" t="s">
        <v>1935</v>
      </c>
      <c r="E81" s="853" t="s">
        <v>1917</v>
      </c>
      <c r="F81" s="853" t="s">
        <v>1907</v>
      </c>
      <c r="G81" s="853">
        <v>7.5</v>
      </c>
      <c r="H81" s="853">
        <v>16</v>
      </c>
      <c r="I81" s="874">
        <v>99133079</v>
      </c>
      <c r="J81" s="884">
        <v>37901</v>
      </c>
      <c r="L81" s="1000"/>
    </row>
    <row r="82" spans="2:12">
      <c r="B82" s="889" t="s">
        <v>24</v>
      </c>
      <c r="C82" s="853">
        <v>3</v>
      </c>
      <c r="D82" s="853" t="s">
        <v>1936</v>
      </c>
      <c r="E82" s="853" t="s">
        <v>1917</v>
      </c>
      <c r="F82" s="853" t="s">
        <v>1907</v>
      </c>
      <c r="G82" s="853">
        <v>7.5</v>
      </c>
      <c r="H82" s="853">
        <v>16</v>
      </c>
      <c r="I82" s="874">
        <v>99132470</v>
      </c>
      <c r="J82" s="884">
        <v>40360</v>
      </c>
      <c r="L82" s="1000"/>
    </row>
    <row r="83" spans="2:12">
      <c r="B83" s="889" t="s">
        <v>24</v>
      </c>
      <c r="C83" s="853">
        <v>3</v>
      </c>
      <c r="D83" s="853" t="s">
        <v>1937</v>
      </c>
      <c r="E83" s="853" t="s">
        <v>1917</v>
      </c>
      <c r="F83" s="853" t="s">
        <v>1907</v>
      </c>
      <c r="G83" s="853">
        <v>2.2000000000000002</v>
      </c>
      <c r="H83" s="853">
        <v>10</v>
      </c>
      <c r="I83" s="874">
        <v>98486756</v>
      </c>
      <c r="J83" s="884">
        <v>24702</v>
      </c>
      <c r="L83" s="1000"/>
    </row>
    <row r="84" spans="2:12">
      <c r="B84" s="889" t="s">
        <v>24</v>
      </c>
      <c r="C84" s="853">
        <v>3</v>
      </c>
      <c r="D84" s="853" t="s">
        <v>1938</v>
      </c>
      <c r="E84" s="853" t="s">
        <v>1917</v>
      </c>
      <c r="F84" s="853" t="s">
        <v>1907</v>
      </c>
      <c r="G84" s="853">
        <v>4</v>
      </c>
      <c r="H84" s="853">
        <v>10</v>
      </c>
      <c r="I84" s="874">
        <v>99133095</v>
      </c>
      <c r="J84" s="884">
        <v>29638</v>
      </c>
      <c r="L84" s="1000"/>
    </row>
    <row r="85" spans="2:12">
      <c r="B85" s="889" t="s">
        <v>24</v>
      </c>
      <c r="C85" s="853">
        <v>3</v>
      </c>
      <c r="D85" s="853" t="s">
        <v>1939</v>
      </c>
      <c r="E85" s="853" t="s">
        <v>1917</v>
      </c>
      <c r="F85" s="853" t="s">
        <v>1907</v>
      </c>
      <c r="G85" s="853">
        <v>5.5</v>
      </c>
      <c r="H85" s="853">
        <v>10</v>
      </c>
      <c r="I85" s="874">
        <v>99133101</v>
      </c>
      <c r="J85" s="884">
        <v>33492</v>
      </c>
      <c r="L85" s="1000"/>
    </row>
    <row r="86" spans="2:12">
      <c r="B86" s="889" t="s">
        <v>24</v>
      </c>
      <c r="C86" s="853">
        <v>3</v>
      </c>
      <c r="D86" s="853" t="s">
        <v>1940</v>
      </c>
      <c r="E86" s="853" t="s">
        <v>1917</v>
      </c>
      <c r="F86" s="853" t="s">
        <v>1907</v>
      </c>
      <c r="G86" s="853">
        <v>7.5</v>
      </c>
      <c r="H86" s="853">
        <v>16</v>
      </c>
      <c r="I86" s="874">
        <v>99133109</v>
      </c>
      <c r="J86" s="884">
        <v>37901</v>
      </c>
      <c r="L86" s="1000"/>
    </row>
    <row r="87" spans="2:12" ht="13.8" thickBot="1">
      <c r="B87" s="890" t="s">
        <v>24</v>
      </c>
      <c r="C87" s="854">
        <v>3</v>
      </c>
      <c r="D87" s="854" t="s">
        <v>1941</v>
      </c>
      <c r="E87" s="854" t="s">
        <v>1917</v>
      </c>
      <c r="F87" s="854" t="s">
        <v>1907</v>
      </c>
      <c r="G87" s="854">
        <v>11</v>
      </c>
      <c r="H87" s="854">
        <v>16</v>
      </c>
      <c r="I87" s="875">
        <v>99132491</v>
      </c>
      <c r="J87" s="884">
        <v>42309</v>
      </c>
      <c r="L87" s="1000"/>
    </row>
  </sheetData>
  <mergeCells count="9">
    <mergeCell ref="H19:H21"/>
    <mergeCell ref="I19:I21"/>
    <mergeCell ref="J19:J21"/>
    <mergeCell ref="B19:B21"/>
    <mergeCell ref="C19:C21"/>
    <mergeCell ref="D19:D21"/>
    <mergeCell ref="E19:E21"/>
    <mergeCell ref="F19:F21"/>
    <mergeCell ref="G19:G21"/>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25">
    <tabColor rgb="FF002060"/>
  </sheetPr>
  <dimension ref="B2:J270"/>
  <sheetViews>
    <sheetView showGridLines="0" zoomScale="85" zoomScaleNormal="85" workbookViewId="0">
      <selection activeCell="I1" sqref="I1"/>
    </sheetView>
  </sheetViews>
  <sheetFormatPr defaultRowHeight="13.2"/>
  <cols>
    <col min="1" max="1" width="8.88671875" customWidth="1"/>
    <col min="2" max="2" width="20.6640625" customWidth="1"/>
    <col min="3" max="3" width="16.6640625" bestFit="1" customWidth="1"/>
    <col min="4" max="4" width="11.33203125" bestFit="1" customWidth="1"/>
    <col min="5" max="5" width="28.33203125" bestFit="1" customWidth="1"/>
    <col min="6" max="6" width="11.88671875" customWidth="1"/>
    <col min="7" max="7" width="14" customWidth="1"/>
    <col min="8" max="8" width="16" bestFit="1" customWidth="1"/>
  </cols>
  <sheetData>
    <row r="2" spans="2:6" ht="22.8">
      <c r="B2" s="883" t="s">
        <v>25</v>
      </c>
      <c r="C2" s="878"/>
      <c r="D2" s="878"/>
    </row>
    <row r="3" spans="2:6" ht="17.399999999999999">
      <c r="B3" s="880" t="s">
        <v>1942</v>
      </c>
      <c r="C3" s="881"/>
      <c r="D3" s="881"/>
      <c r="E3" s="882"/>
      <c r="F3" s="882"/>
    </row>
    <row r="4" spans="2:6" ht="17.399999999999999">
      <c r="B4" s="880"/>
      <c r="C4" s="881"/>
      <c r="D4" s="881"/>
      <c r="E4" s="882"/>
      <c r="F4" s="882"/>
    </row>
    <row r="5" spans="2:6" ht="18">
      <c r="B5" s="796" t="s">
        <v>278</v>
      </c>
      <c r="C5" s="878"/>
      <c r="D5" s="878"/>
    </row>
    <row r="6" spans="2:6" ht="14.4">
      <c r="B6" s="879" t="s">
        <v>1892</v>
      </c>
      <c r="C6" s="878"/>
      <c r="D6" s="878"/>
    </row>
    <row r="7" spans="2:6" ht="14.4">
      <c r="B7" s="879" t="s">
        <v>1893</v>
      </c>
      <c r="C7" s="878"/>
      <c r="D7" s="878"/>
    </row>
    <row r="8" spans="2:6" ht="14.4">
      <c r="B8" s="879" t="s">
        <v>1943</v>
      </c>
      <c r="C8" s="878"/>
      <c r="D8" s="878"/>
    </row>
    <row r="9" spans="2:6" ht="14.4">
      <c r="B9" s="879" t="s">
        <v>1895</v>
      </c>
      <c r="C9" s="878"/>
      <c r="D9" s="878"/>
    </row>
    <row r="10" spans="2:6" ht="14.4">
      <c r="B10" s="879" t="s">
        <v>1896</v>
      </c>
      <c r="C10" s="878"/>
      <c r="D10" s="878"/>
    </row>
    <row r="11" spans="2:6" ht="14.4">
      <c r="B11" s="879" t="s">
        <v>1944</v>
      </c>
      <c r="C11" s="878"/>
      <c r="D11" s="878"/>
    </row>
    <row r="12" spans="2:6" ht="14.4">
      <c r="B12" s="879" t="s">
        <v>1945</v>
      </c>
      <c r="C12" s="878"/>
      <c r="D12" s="878"/>
    </row>
    <row r="13" spans="2:6" ht="14.4">
      <c r="B13" s="879" t="s">
        <v>1898</v>
      </c>
      <c r="C13" s="878"/>
      <c r="D13" s="878"/>
    </row>
    <row r="14" spans="2:6" ht="14.4">
      <c r="B14" s="879" t="s">
        <v>1946</v>
      </c>
      <c r="C14" s="878"/>
      <c r="D14" s="878"/>
    </row>
    <row r="15" spans="2:6" ht="14.4">
      <c r="B15" s="879"/>
      <c r="C15" s="878"/>
      <c r="D15" s="878"/>
    </row>
    <row r="16" spans="2:6" ht="14.4">
      <c r="B16" s="977" t="s">
        <v>1947</v>
      </c>
    </row>
    <row r="20" spans="2:10" ht="13.8" thickBot="1"/>
    <row r="21" spans="2:10">
      <c r="B21" s="1620" t="s">
        <v>300</v>
      </c>
      <c r="C21" s="1616" t="s">
        <v>1900</v>
      </c>
      <c r="D21" s="1616" t="s">
        <v>1168</v>
      </c>
      <c r="E21" s="1616" t="s">
        <v>1901</v>
      </c>
      <c r="F21" s="1625" t="s">
        <v>1948</v>
      </c>
      <c r="G21" s="1616" t="s">
        <v>218</v>
      </c>
      <c r="H21" s="1618" t="s">
        <v>219</v>
      </c>
    </row>
    <row r="22" spans="2:10">
      <c r="B22" s="1621"/>
      <c r="C22" s="1617"/>
      <c r="D22" s="1617"/>
      <c r="E22" s="1617"/>
      <c r="F22" s="1617"/>
      <c r="G22" s="1617"/>
      <c r="H22" s="1619"/>
    </row>
    <row r="23" spans="2:10">
      <c r="B23" s="1624"/>
      <c r="C23" s="1622"/>
      <c r="D23" s="1622"/>
      <c r="E23" s="1622"/>
      <c r="F23" s="1622"/>
      <c r="G23" s="1622"/>
      <c r="H23" s="1623"/>
    </row>
    <row r="24" spans="2:10" ht="14.4">
      <c r="B24" s="741" t="s">
        <v>25</v>
      </c>
      <c r="C24" s="203">
        <v>2</v>
      </c>
      <c r="D24" s="203" t="s">
        <v>1949</v>
      </c>
      <c r="E24" s="203" t="s">
        <v>1950</v>
      </c>
      <c r="F24" s="203">
        <v>0.37</v>
      </c>
      <c r="G24" s="866">
        <v>98389603</v>
      </c>
      <c r="H24" s="884">
        <v>13256</v>
      </c>
      <c r="J24" s="1000"/>
    </row>
    <row r="25" spans="2:10" ht="14.4">
      <c r="B25" s="741" t="s">
        <v>25</v>
      </c>
      <c r="C25" s="203">
        <v>2</v>
      </c>
      <c r="D25" s="203" t="s">
        <v>1951</v>
      </c>
      <c r="E25" s="203" t="s">
        <v>1950</v>
      </c>
      <c r="F25" s="203">
        <v>0.55000000000000004</v>
      </c>
      <c r="G25" s="866">
        <v>98389606</v>
      </c>
      <c r="H25" s="884">
        <v>13564</v>
      </c>
      <c r="J25" s="1000"/>
    </row>
    <row r="26" spans="2:10" ht="14.4">
      <c r="B26" s="741" t="s">
        <v>25</v>
      </c>
      <c r="C26" s="203">
        <v>2</v>
      </c>
      <c r="D26" s="203" t="s">
        <v>1952</v>
      </c>
      <c r="E26" s="203" t="s">
        <v>1950</v>
      </c>
      <c r="F26" s="203">
        <v>0.75</v>
      </c>
      <c r="G26" s="866">
        <v>98389610</v>
      </c>
      <c r="H26" s="884">
        <v>13999</v>
      </c>
      <c r="J26" s="1000"/>
    </row>
    <row r="27" spans="2:10" ht="14.4">
      <c r="B27" s="741" t="s">
        <v>25</v>
      </c>
      <c r="C27" s="203">
        <v>2</v>
      </c>
      <c r="D27" s="203" t="s">
        <v>1953</v>
      </c>
      <c r="E27" s="203" t="s">
        <v>1950</v>
      </c>
      <c r="F27" s="203">
        <v>1.1000000000000001</v>
      </c>
      <c r="G27" s="866">
        <v>98389613</v>
      </c>
      <c r="H27" s="884">
        <v>14660</v>
      </c>
      <c r="J27" s="1000"/>
    </row>
    <row r="28" spans="2:10" ht="14.4">
      <c r="B28" s="741" t="s">
        <v>25</v>
      </c>
      <c r="C28" s="203">
        <v>2</v>
      </c>
      <c r="D28" s="203" t="s">
        <v>1954</v>
      </c>
      <c r="E28" s="203" t="s">
        <v>1955</v>
      </c>
      <c r="F28" s="203">
        <v>1.5</v>
      </c>
      <c r="G28" s="866">
        <v>98389616</v>
      </c>
      <c r="H28" s="884">
        <v>16508</v>
      </c>
      <c r="J28" s="1000"/>
    </row>
    <row r="29" spans="2:10" ht="14.4">
      <c r="B29" s="741" t="s">
        <v>25</v>
      </c>
      <c r="C29" s="203">
        <v>2</v>
      </c>
      <c r="D29" s="203" t="s">
        <v>1956</v>
      </c>
      <c r="E29" s="203" t="s">
        <v>1950</v>
      </c>
      <c r="F29" s="203">
        <v>0.55000000000000004</v>
      </c>
      <c r="G29" s="866">
        <v>98389622</v>
      </c>
      <c r="H29" s="884">
        <v>13503</v>
      </c>
      <c r="J29" s="1000"/>
    </row>
    <row r="30" spans="2:10" ht="14.4">
      <c r="B30" s="741" t="s">
        <v>25</v>
      </c>
      <c r="C30" s="203">
        <v>2</v>
      </c>
      <c r="D30" s="203" t="s">
        <v>1957</v>
      </c>
      <c r="E30" s="203" t="s">
        <v>1955</v>
      </c>
      <c r="F30" s="203">
        <v>1.1000000000000001</v>
      </c>
      <c r="G30" s="866">
        <v>98389625</v>
      </c>
      <c r="H30" s="884">
        <v>15027</v>
      </c>
      <c r="J30" s="1000"/>
    </row>
    <row r="31" spans="2:10" ht="14.4">
      <c r="B31" s="741" t="s">
        <v>25</v>
      </c>
      <c r="C31" s="203">
        <v>2</v>
      </c>
      <c r="D31" s="203" t="s">
        <v>1958</v>
      </c>
      <c r="E31" s="203" t="s">
        <v>1955</v>
      </c>
      <c r="F31" s="203">
        <v>1.5</v>
      </c>
      <c r="G31" s="866">
        <v>98389628</v>
      </c>
      <c r="H31" s="884">
        <v>15962</v>
      </c>
      <c r="J31" s="1000"/>
    </row>
    <row r="32" spans="2:10" ht="14.4">
      <c r="B32" s="741" t="s">
        <v>25</v>
      </c>
      <c r="C32" s="203">
        <v>2</v>
      </c>
      <c r="D32" s="203" t="s">
        <v>1959</v>
      </c>
      <c r="E32" s="203" t="s">
        <v>1955</v>
      </c>
      <c r="F32" s="203">
        <v>2.2000000000000002</v>
      </c>
      <c r="G32" s="866">
        <v>98389631</v>
      </c>
      <c r="H32" s="884">
        <v>17524</v>
      </c>
      <c r="J32" s="1000"/>
    </row>
    <row r="33" spans="2:10" ht="14.4">
      <c r="B33" s="741" t="s">
        <v>25</v>
      </c>
      <c r="C33" s="203">
        <v>2</v>
      </c>
      <c r="D33" s="203" t="s">
        <v>1960</v>
      </c>
      <c r="E33" s="203" t="s">
        <v>1955</v>
      </c>
      <c r="F33" s="203">
        <v>3</v>
      </c>
      <c r="G33" s="866">
        <v>99170113</v>
      </c>
      <c r="H33" s="884">
        <v>18751</v>
      </c>
      <c r="J33" s="1000"/>
    </row>
    <row r="34" spans="2:10" ht="14.4">
      <c r="B34" s="741" t="s">
        <v>25</v>
      </c>
      <c r="C34" s="203">
        <v>2</v>
      </c>
      <c r="D34" s="203" t="s">
        <v>1961</v>
      </c>
      <c r="E34" s="203" t="s">
        <v>1950</v>
      </c>
      <c r="F34" s="203">
        <v>0.75</v>
      </c>
      <c r="G34" s="866">
        <v>98389634</v>
      </c>
      <c r="H34" s="884">
        <v>14661</v>
      </c>
      <c r="J34" s="1000"/>
    </row>
    <row r="35" spans="2:10" ht="14.4">
      <c r="B35" s="741" t="s">
        <v>25</v>
      </c>
      <c r="C35" s="203">
        <v>2</v>
      </c>
      <c r="D35" s="203" t="s">
        <v>1962</v>
      </c>
      <c r="E35" s="203" t="s">
        <v>1955</v>
      </c>
      <c r="F35" s="203">
        <v>1.5</v>
      </c>
      <c r="G35" s="866">
        <v>98389639</v>
      </c>
      <c r="H35" s="884">
        <v>16848</v>
      </c>
      <c r="J35" s="1000"/>
    </row>
    <row r="36" spans="2:10" ht="14.4">
      <c r="B36" s="741" t="s">
        <v>25</v>
      </c>
      <c r="C36" s="203">
        <v>2</v>
      </c>
      <c r="D36" s="203" t="s">
        <v>1963</v>
      </c>
      <c r="E36" s="203" t="s">
        <v>1955</v>
      </c>
      <c r="F36" s="203">
        <v>2.2000000000000002</v>
      </c>
      <c r="G36" s="866">
        <v>98389644</v>
      </c>
      <c r="H36" s="884">
        <v>18338</v>
      </c>
      <c r="J36" s="1000"/>
    </row>
    <row r="37" spans="2:10" ht="14.4">
      <c r="B37" s="741" t="s">
        <v>25</v>
      </c>
      <c r="C37" s="203">
        <v>2</v>
      </c>
      <c r="D37" s="203" t="s">
        <v>1964</v>
      </c>
      <c r="E37" s="203" t="s">
        <v>1955</v>
      </c>
      <c r="F37" s="203">
        <v>3</v>
      </c>
      <c r="G37" s="866">
        <v>99166887</v>
      </c>
      <c r="H37" s="884">
        <v>19559</v>
      </c>
      <c r="J37" s="1000"/>
    </row>
    <row r="38" spans="2:10" ht="14.4">
      <c r="B38" s="741" t="s">
        <v>25</v>
      </c>
      <c r="C38" s="203">
        <v>2</v>
      </c>
      <c r="D38" s="203" t="s">
        <v>1965</v>
      </c>
      <c r="E38" s="203" t="s">
        <v>1955</v>
      </c>
      <c r="F38" s="203">
        <v>4</v>
      </c>
      <c r="G38" s="866">
        <v>99166892</v>
      </c>
      <c r="H38" s="884">
        <v>21655</v>
      </c>
      <c r="J38" s="1000"/>
    </row>
    <row r="39" spans="2:10" ht="14.4">
      <c r="B39" s="741" t="s">
        <v>25</v>
      </c>
      <c r="C39" s="203">
        <v>2</v>
      </c>
      <c r="D39" s="203" t="s">
        <v>1966</v>
      </c>
      <c r="E39" s="203" t="s">
        <v>1955</v>
      </c>
      <c r="F39" s="203">
        <v>5.5</v>
      </c>
      <c r="G39" s="866">
        <v>99166922</v>
      </c>
      <c r="H39" s="884">
        <v>24286</v>
      </c>
      <c r="J39" s="1000"/>
    </row>
    <row r="40" spans="2:10" ht="14.4">
      <c r="B40" s="741" t="s">
        <v>25</v>
      </c>
      <c r="C40" s="203">
        <v>2</v>
      </c>
      <c r="D40" s="203" t="s">
        <v>1967</v>
      </c>
      <c r="E40" s="203" t="s">
        <v>1955</v>
      </c>
      <c r="F40" s="203">
        <v>1.5</v>
      </c>
      <c r="G40" s="866">
        <v>98389649</v>
      </c>
      <c r="H40" s="884">
        <v>18914</v>
      </c>
      <c r="J40" s="1000"/>
    </row>
    <row r="41" spans="2:10" ht="14.4">
      <c r="B41" s="741" t="s">
        <v>25</v>
      </c>
      <c r="C41" s="203">
        <v>2</v>
      </c>
      <c r="D41" s="203" t="s">
        <v>1968</v>
      </c>
      <c r="E41" s="203" t="s">
        <v>1955</v>
      </c>
      <c r="F41" s="203">
        <v>3</v>
      </c>
      <c r="G41" s="866">
        <v>99166907</v>
      </c>
      <c r="H41" s="884">
        <v>21594</v>
      </c>
      <c r="J41" s="1000"/>
    </row>
    <row r="42" spans="2:10" ht="14.4">
      <c r="B42" s="741" t="s">
        <v>25</v>
      </c>
      <c r="C42" s="203">
        <v>2</v>
      </c>
      <c r="D42" s="203" t="s">
        <v>1969</v>
      </c>
      <c r="E42" s="203" t="s">
        <v>1955</v>
      </c>
      <c r="F42" s="203">
        <v>4</v>
      </c>
      <c r="G42" s="866">
        <v>99166912</v>
      </c>
      <c r="H42" s="884">
        <v>23671</v>
      </c>
      <c r="J42" s="1000"/>
    </row>
    <row r="43" spans="2:10" ht="14.4">
      <c r="B43" s="741" t="s">
        <v>25</v>
      </c>
      <c r="C43" s="203">
        <v>2</v>
      </c>
      <c r="D43" s="203" t="s">
        <v>1970</v>
      </c>
      <c r="E43" s="203" t="s">
        <v>1955</v>
      </c>
      <c r="F43" s="203">
        <v>5.5</v>
      </c>
      <c r="G43" s="866">
        <v>99166917</v>
      </c>
      <c r="H43" s="884">
        <v>26067</v>
      </c>
      <c r="J43" s="1000"/>
    </row>
    <row r="44" spans="2:10" ht="14.4">
      <c r="B44" s="741" t="s">
        <v>25</v>
      </c>
      <c r="C44" s="203">
        <v>2</v>
      </c>
      <c r="D44" s="203" t="s">
        <v>1971</v>
      </c>
      <c r="E44" s="203" t="s">
        <v>1955</v>
      </c>
      <c r="F44" s="203">
        <v>7.5</v>
      </c>
      <c r="G44" s="866">
        <v>99170068</v>
      </c>
      <c r="H44" s="884">
        <v>30753</v>
      </c>
      <c r="J44" s="1000"/>
    </row>
    <row r="45" spans="2:10" ht="14.4">
      <c r="B45" s="741" t="s">
        <v>25</v>
      </c>
      <c r="C45" s="203">
        <v>2</v>
      </c>
      <c r="D45" s="203" t="s">
        <v>1972</v>
      </c>
      <c r="E45" s="203" t="s">
        <v>1955</v>
      </c>
      <c r="F45" s="203">
        <v>2.2000000000000002</v>
      </c>
      <c r="G45" s="866">
        <v>98389654</v>
      </c>
      <c r="H45" s="884">
        <v>20481</v>
      </c>
      <c r="J45" s="1000"/>
    </row>
    <row r="46" spans="2:10" ht="14.4">
      <c r="B46" s="741" t="s">
        <v>25</v>
      </c>
      <c r="C46" s="203">
        <v>2</v>
      </c>
      <c r="D46" s="203" t="s">
        <v>1973</v>
      </c>
      <c r="E46" s="203" t="s">
        <v>1955</v>
      </c>
      <c r="F46" s="203">
        <v>4</v>
      </c>
      <c r="G46" s="866">
        <v>99166927</v>
      </c>
      <c r="H46" s="884">
        <v>23802</v>
      </c>
      <c r="J46" s="1000"/>
    </row>
    <row r="47" spans="2:10" ht="14.4">
      <c r="B47" s="741" t="s">
        <v>25</v>
      </c>
      <c r="C47" s="203">
        <v>2</v>
      </c>
      <c r="D47" s="203" t="s">
        <v>1974</v>
      </c>
      <c r="E47" s="203" t="s">
        <v>1955</v>
      </c>
      <c r="F47" s="203">
        <v>5.5</v>
      </c>
      <c r="G47" s="866">
        <v>99166932</v>
      </c>
      <c r="H47" s="884">
        <v>26231</v>
      </c>
      <c r="J47" s="1000"/>
    </row>
    <row r="48" spans="2:10" ht="14.4">
      <c r="B48" s="741" t="s">
        <v>25</v>
      </c>
      <c r="C48" s="203">
        <v>2</v>
      </c>
      <c r="D48" s="203" t="s">
        <v>1975</v>
      </c>
      <c r="E48" s="203" t="s">
        <v>1955</v>
      </c>
      <c r="F48" s="203">
        <v>7.5</v>
      </c>
      <c r="G48" s="866">
        <v>99166937</v>
      </c>
      <c r="H48" s="884">
        <v>30950</v>
      </c>
      <c r="J48" s="1000"/>
    </row>
    <row r="49" spans="2:10" ht="14.4">
      <c r="B49" s="741" t="s">
        <v>25</v>
      </c>
      <c r="C49" s="203">
        <v>2</v>
      </c>
      <c r="D49" s="203" t="s">
        <v>1976</v>
      </c>
      <c r="E49" s="203" t="s">
        <v>1955</v>
      </c>
      <c r="F49" s="203">
        <v>11</v>
      </c>
      <c r="G49" s="866">
        <v>99167103</v>
      </c>
      <c r="H49" s="884">
        <v>38763</v>
      </c>
      <c r="J49" s="1000"/>
    </row>
    <row r="50" spans="2:10" ht="14.4">
      <c r="B50" s="741" t="s">
        <v>25</v>
      </c>
      <c r="C50" s="203">
        <v>2</v>
      </c>
      <c r="D50" s="203" t="s">
        <v>1977</v>
      </c>
      <c r="E50" s="203" t="s">
        <v>1955</v>
      </c>
      <c r="F50" s="203">
        <v>2.2000000000000002</v>
      </c>
      <c r="G50" s="866">
        <v>98389659</v>
      </c>
      <c r="H50" s="884">
        <v>23311</v>
      </c>
      <c r="J50" s="1000"/>
    </row>
    <row r="51" spans="2:10" ht="14.4">
      <c r="B51" s="741" t="s">
        <v>25</v>
      </c>
      <c r="C51" s="203">
        <v>2</v>
      </c>
      <c r="D51" s="203" t="s">
        <v>1978</v>
      </c>
      <c r="E51" s="203" t="s">
        <v>1955</v>
      </c>
      <c r="F51" s="203">
        <v>3</v>
      </c>
      <c r="G51" s="866">
        <v>99166942</v>
      </c>
      <c r="H51" s="884">
        <v>24494</v>
      </c>
      <c r="J51" s="1000"/>
    </row>
    <row r="52" spans="2:10" ht="14.4">
      <c r="B52" s="741" t="s">
        <v>25</v>
      </c>
      <c r="C52" s="203">
        <v>2</v>
      </c>
      <c r="D52" s="203" t="s">
        <v>1979</v>
      </c>
      <c r="E52" s="203" t="s">
        <v>1955</v>
      </c>
      <c r="F52" s="203">
        <v>7.5</v>
      </c>
      <c r="G52" s="866">
        <v>99166947</v>
      </c>
      <c r="H52" s="884">
        <v>33031</v>
      </c>
      <c r="J52" s="1000"/>
    </row>
    <row r="53" spans="2:10" ht="14.4">
      <c r="B53" s="741" t="s">
        <v>25</v>
      </c>
      <c r="C53" s="203">
        <v>2</v>
      </c>
      <c r="D53" s="203" t="s">
        <v>1980</v>
      </c>
      <c r="E53" s="203" t="s">
        <v>1955</v>
      </c>
      <c r="F53" s="203">
        <v>11</v>
      </c>
      <c r="G53" s="866">
        <v>99166952</v>
      </c>
      <c r="H53" s="884">
        <v>39435</v>
      </c>
      <c r="J53" s="1000"/>
    </row>
    <row r="54" spans="2:10" ht="15" thickBot="1">
      <c r="B54" s="809" t="s">
        <v>25</v>
      </c>
      <c r="C54" s="204">
        <v>2</v>
      </c>
      <c r="D54" s="204" t="s">
        <v>1981</v>
      </c>
      <c r="E54" s="204" t="s">
        <v>1955</v>
      </c>
      <c r="F54" s="204">
        <v>15</v>
      </c>
      <c r="G54" s="868">
        <v>96941371</v>
      </c>
      <c r="H54" s="884">
        <v>45289</v>
      </c>
      <c r="J54" s="1000"/>
    </row>
    <row r="55" spans="2:10" ht="13.8" thickBot="1">
      <c r="H55" t="s">
        <v>225</v>
      </c>
      <c r="J55" s="1000"/>
    </row>
    <row r="56" spans="2:10" ht="14.4">
      <c r="B56" s="885" t="s">
        <v>25</v>
      </c>
      <c r="C56" s="320">
        <v>3</v>
      </c>
      <c r="D56" s="320" t="s">
        <v>1949</v>
      </c>
      <c r="E56" s="320" t="s">
        <v>1950</v>
      </c>
      <c r="F56" s="320">
        <v>0.37</v>
      </c>
      <c r="G56" s="886">
        <v>98389604</v>
      </c>
      <c r="H56" s="884">
        <v>17370</v>
      </c>
      <c r="J56" s="1000"/>
    </row>
    <row r="57" spans="2:10" ht="14.4">
      <c r="B57" s="741" t="s">
        <v>25</v>
      </c>
      <c r="C57" s="203">
        <v>3</v>
      </c>
      <c r="D57" s="203" t="s">
        <v>1951</v>
      </c>
      <c r="E57" s="203" t="s">
        <v>1950</v>
      </c>
      <c r="F57" s="203">
        <v>0.55000000000000004</v>
      </c>
      <c r="G57" s="866">
        <v>98389607</v>
      </c>
      <c r="H57" s="884">
        <v>17833</v>
      </c>
      <c r="J57" s="1000"/>
    </row>
    <row r="58" spans="2:10" ht="14.4">
      <c r="B58" s="741" t="s">
        <v>25</v>
      </c>
      <c r="C58" s="203">
        <v>3</v>
      </c>
      <c r="D58" s="203" t="s">
        <v>1952</v>
      </c>
      <c r="E58" s="203" t="s">
        <v>1950</v>
      </c>
      <c r="F58" s="203">
        <v>0.75</v>
      </c>
      <c r="G58" s="866">
        <v>98389611</v>
      </c>
      <c r="H58" s="884">
        <v>18483</v>
      </c>
      <c r="J58" s="1000"/>
    </row>
    <row r="59" spans="2:10" ht="14.4">
      <c r="B59" s="741" t="s">
        <v>25</v>
      </c>
      <c r="C59" s="203">
        <v>3</v>
      </c>
      <c r="D59" s="203" t="s">
        <v>1953</v>
      </c>
      <c r="E59" s="203" t="s">
        <v>1950</v>
      </c>
      <c r="F59" s="203">
        <v>1.1000000000000001</v>
      </c>
      <c r="G59" s="866">
        <v>98389614</v>
      </c>
      <c r="H59" s="884">
        <v>19477</v>
      </c>
      <c r="J59" s="1000"/>
    </row>
    <row r="60" spans="2:10" ht="14.4">
      <c r="B60" s="741" t="s">
        <v>25</v>
      </c>
      <c r="C60" s="203">
        <v>3</v>
      </c>
      <c r="D60" s="203" t="s">
        <v>1954</v>
      </c>
      <c r="E60" s="203" t="s">
        <v>1982</v>
      </c>
      <c r="F60" s="203">
        <v>1.5</v>
      </c>
      <c r="G60" s="866">
        <v>98389617</v>
      </c>
      <c r="H60" s="884">
        <v>22253</v>
      </c>
      <c r="J60" s="1000"/>
    </row>
    <row r="61" spans="2:10" ht="14.4">
      <c r="B61" s="741" t="s">
        <v>25</v>
      </c>
      <c r="C61" s="203">
        <v>3</v>
      </c>
      <c r="D61" s="203" t="s">
        <v>1956</v>
      </c>
      <c r="E61" s="203" t="s">
        <v>1950</v>
      </c>
      <c r="F61" s="203">
        <v>0.55000000000000004</v>
      </c>
      <c r="G61" s="866">
        <v>98389623</v>
      </c>
      <c r="H61" s="884">
        <v>17741</v>
      </c>
      <c r="J61" s="1000"/>
    </row>
    <row r="62" spans="2:10" ht="14.4">
      <c r="B62" s="741" t="s">
        <v>25</v>
      </c>
      <c r="C62" s="203">
        <v>3</v>
      </c>
      <c r="D62" s="203" t="s">
        <v>1957</v>
      </c>
      <c r="E62" s="203" t="s">
        <v>1982</v>
      </c>
      <c r="F62" s="203">
        <v>1.1000000000000001</v>
      </c>
      <c r="G62" s="866">
        <v>98659401</v>
      </c>
      <c r="H62" s="884">
        <v>20725</v>
      </c>
      <c r="J62" s="1000"/>
    </row>
    <row r="63" spans="2:10" ht="14.4">
      <c r="B63" s="741" t="s">
        <v>25</v>
      </c>
      <c r="C63" s="203">
        <v>3</v>
      </c>
      <c r="D63" s="203" t="s">
        <v>1958</v>
      </c>
      <c r="E63" s="203" t="s">
        <v>1982</v>
      </c>
      <c r="F63" s="203">
        <v>1.5</v>
      </c>
      <c r="G63" s="866">
        <v>98389629</v>
      </c>
      <c r="H63" s="884">
        <v>21434</v>
      </c>
      <c r="J63" s="1000"/>
    </row>
    <row r="64" spans="2:10" ht="14.4">
      <c r="B64" s="741" t="s">
        <v>25</v>
      </c>
      <c r="C64" s="203">
        <v>3</v>
      </c>
      <c r="D64" s="203" t="s">
        <v>1959</v>
      </c>
      <c r="E64" s="203" t="s">
        <v>1982</v>
      </c>
      <c r="F64" s="203">
        <v>2.2000000000000002</v>
      </c>
      <c r="G64" s="866">
        <v>98389632</v>
      </c>
      <c r="H64" s="884">
        <v>23817</v>
      </c>
      <c r="J64" s="1000"/>
    </row>
    <row r="65" spans="2:10" ht="14.4">
      <c r="B65" s="741" t="s">
        <v>25</v>
      </c>
      <c r="C65" s="203">
        <v>3</v>
      </c>
      <c r="D65" s="203" t="s">
        <v>1960</v>
      </c>
      <c r="E65" s="203" t="s">
        <v>1982</v>
      </c>
      <c r="F65" s="203">
        <v>3</v>
      </c>
      <c r="G65" s="866">
        <v>99170114</v>
      </c>
      <c r="H65" s="884">
        <v>25662</v>
      </c>
      <c r="J65" s="1000"/>
    </row>
    <row r="66" spans="2:10" ht="14.4">
      <c r="B66" s="741" t="s">
        <v>25</v>
      </c>
      <c r="C66" s="203">
        <v>3</v>
      </c>
      <c r="D66" s="203" t="s">
        <v>1961</v>
      </c>
      <c r="E66" s="203" t="s">
        <v>1950</v>
      </c>
      <c r="F66" s="203">
        <v>0.75</v>
      </c>
      <c r="G66" s="866">
        <v>98389635</v>
      </c>
      <c r="H66" s="884">
        <v>21297</v>
      </c>
      <c r="J66" s="1000"/>
    </row>
    <row r="67" spans="2:10" ht="14.4">
      <c r="B67" s="741" t="s">
        <v>25</v>
      </c>
      <c r="C67" s="203">
        <v>3</v>
      </c>
      <c r="D67" s="203" t="s">
        <v>1962</v>
      </c>
      <c r="E67" s="203" t="s">
        <v>1982</v>
      </c>
      <c r="F67" s="203">
        <v>1.5</v>
      </c>
      <c r="G67" s="866">
        <v>98389640</v>
      </c>
      <c r="H67" s="884">
        <v>24583</v>
      </c>
      <c r="J67" s="1000"/>
    </row>
    <row r="68" spans="2:10" ht="14.4">
      <c r="B68" s="741" t="s">
        <v>25</v>
      </c>
      <c r="C68" s="203">
        <v>3</v>
      </c>
      <c r="D68" s="203" t="s">
        <v>1963</v>
      </c>
      <c r="E68" s="203" t="s">
        <v>1982</v>
      </c>
      <c r="F68" s="203">
        <v>2.2000000000000002</v>
      </c>
      <c r="G68" s="866">
        <v>98389645</v>
      </c>
      <c r="H68" s="884">
        <v>26856</v>
      </c>
      <c r="J68" s="1000"/>
    </row>
    <row r="69" spans="2:10" ht="14.4">
      <c r="B69" s="741" t="s">
        <v>25</v>
      </c>
      <c r="C69" s="203">
        <v>3</v>
      </c>
      <c r="D69" s="203" t="s">
        <v>1964</v>
      </c>
      <c r="E69" s="203" t="s">
        <v>1982</v>
      </c>
      <c r="F69" s="203">
        <v>3</v>
      </c>
      <c r="G69" s="866">
        <v>99166888</v>
      </c>
      <c r="H69" s="884">
        <v>28692</v>
      </c>
      <c r="J69" s="1000"/>
    </row>
    <row r="70" spans="2:10" ht="14.4">
      <c r="B70" s="741" t="s">
        <v>25</v>
      </c>
      <c r="C70" s="203">
        <v>3</v>
      </c>
      <c r="D70" s="203" t="s">
        <v>1965</v>
      </c>
      <c r="E70" s="203" t="s">
        <v>1982</v>
      </c>
      <c r="F70" s="203">
        <v>4</v>
      </c>
      <c r="G70" s="866">
        <v>99166903</v>
      </c>
      <c r="H70" s="884">
        <v>31794</v>
      </c>
      <c r="J70" s="1000"/>
    </row>
    <row r="71" spans="2:10" ht="14.4">
      <c r="B71" s="741" t="s">
        <v>25</v>
      </c>
      <c r="C71" s="203">
        <v>3</v>
      </c>
      <c r="D71" s="203" t="s">
        <v>1966</v>
      </c>
      <c r="E71" s="203" t="s">
        <v>1982</v>
      </c>
      <c r="F71" s="203">
        <v>5.5</v>
      </c>
      <c r="G71" s="866">
        <v>99166923</v>
      </c>
      <c r="H71" s="884">
        <v>35692</v>
      </c>
      <c r="J71" s="1000"/>
    </row>
    <row r="72" spans="2:10" ht="14.4">
      <c r="B72" s="741" t="s">
        <v>25</v>
      </c>
      <c r="C72" s="203">
        <v>3</v>
      </c>
      <c r="D72" s="203" t="s">
        <v>1967</v>
      </c>
      <c r="E72" s="203" t="s">
        <v>1982</v>
      </c>
      <c r="F72" s="203">
        <v>1.5</v>
      </c>
      <c r="G72" s="866">
        <v>98389650</v>
      </c>
      <c r="H72" s="884">
        <v>25277</v>
      </c>
      <c r="J72" s="1000"/>
    </row>
    <row r="73" spans="2:10" ht="14.4">
      <c r="B73" s="741" t="s">
        <v>25</v>
      </c>
      <c r="C73" s="203">
        <v>3</v>
      </c>
      <c r="D73" s="203" t="s">
        <v>1968</v>
      </c>
      <c r="E73" s="203" t="s">
        <v>1982</v>
      </c>
      <c r="F73" s="203">
        <v>3</v>
      </c>
      <c r="G73" s="866">
        <v>99166908</v>
      </c>
      <c r="H73" s="884">
        <v>29339</v>
      </c>
      <c r="J73" s="1000"/>
    </row>
    <row r="74" spans="2:10" ht="14.4">
      <c r="B74" s="741" t="s">
        <v>25</v>
      </c>
      <c r="C74" s="203">
        <v>3</v>
      </c>
      <c r="D74" s="203" t="s">
        <v>1969</v>
      </c>
      <c r="E74" s="203" t="s">
        <v>1982</v>
      </c>
      <c r="F74" s="203">
        <v>4</v>
      </c>
      <c r="G74" s="866">
        <v>99166913</v>
      </c>
      <c r="H74" s="884">
        <v>32411</v>
      </c>
      <c r="J74" s="1000"/>
    </row>
    <row r="75" spans="2:10" ht="14.4">
      <c r="B75" s="741" t="s">
        <v>25</v>
      </c>
      <c r="C75" s="203">
        <v>3</v>
      </c>
      <c r="D75" s="203" t="s">
        <v>1970</v>
      </c>
      <c r="E75" s="203" t="s">
        <v>1982</v>
      </c>
      <c r="F75" s="203">
        <v>5.5</v>
      </c>
      <c r="G75" s="866">
        <v>99166918</v>
      </c>
      <c r="H75" s="884">
        <v>35959</v>
      </c>
      <c r="J75" s="1000"/>
    </row>
    <row r="76" spans="2:10" ht="14.4">
      <c r="B76" s="741" t="s">
        <v>25</v>
      </c>
      <c r="C76" s="203">
        <v>3</v>
      </c>
      <c r="D76" s="203" t="s">
        <v>1971</v>
      </c>
      <c r="E76" s="203" t="s">
        <v>1982</v>
      </c>
      <c r="F76" s="203">
        <v>7.5</v>
      </c>
      <c r="G76" s="866">
        <v>99170069</v>
      </c>
      <c r="H76" s="884">
        <v>42770</v>
      </c>
      <c r="J76" s="1000"/>
    </row>
    <row r="77" spans="2:10" ht="14.4">
      <c r="B77" s="741" t="s">
        <v>25</v>
      </c>
      <c r="C77" s="203">
        <v>3</v>
      </c>
      <c r="D77" s="203" t="s">
        <v>1972</v>
      </c>
      <c r="E77" s="203" t="s">
        <v>1982</v>
      </c>
      <c r="F77" s="203">
        <v>2.2000000000000002</v>
      </c>
      <c r="G77" s="866">
        <v>98389655</v>
      </c>
      <c r="H77" s="884">
        <v>27665</v>
      </c>
      <c r="J77" s="1000"/>
    </row>
    <row r="78" spans="2:10" ht="14.4">
      <c r="B78" s="741" t="s">
        <v>25</v>
      </c>
      <c r="C78" s="203">
        <v>3</v>
      </c>
      <c r="D78" s="203" t="s">
        <v>1973</v>
      </c>
      <c r="E78" s="203" t="s">
        <v>1982</v>
      </c>
      <c r="F78" s="203">
        <v>4</v>
      </c>
      <c r="G78" s="866">
        <v>99166928</v>
      </c>
      <c r="H78" s="884">
        <v>32610</v>
      </c>
      <c r="J78" s="1000"/>
    </row>
    <row r="79" spans="2:10" ht="14.4">
      <c r="B79" s="741" t="s">
        <v>25</v>
      </c>
      <c r="C79" s="203">
        <v>3</v>
      </c>
      <c r="D79" s="203" t="s">
        <v>1974</v>
      </c>
      <c r="E79" s="203" t="s">
        <v>1982</v>
      </c>
      <c r="F79" s="203">
        <v>5.5</v>
      </c>
      <c r="G79" s="866">
        <v>99166933</v>
      </c>
      <c r="H79" s="884">
        <v>36203</v>
      </c>
      <c r="J79" s="1000"/>
    </row>
    <row r="80" spans="2:10" ht="14.4">
      <c r="B80" s="741" t="s">
        <v>25</v>
      </c>
      <c r="C80" s="203">
        <v>3</v>
      </c>
      <c r="D80" s="203" t="s">
        <v>1975</v>
      </c>
      <c r="E80" s="203" t="s">
        <v>1982</v>
      </c>
      <c r="F80" s="203">
        <v>7.5</v>
      </c>
      <c r="G80" s="866">
        <v>99166938</v>
      </c>
      <c r="H80" s="884">
        <v>43065</v>
      </c>
      <c r="J80" s="1000"/>
    </row>
    <row r="81" spans="2:10" ht="14.4">
      <c r="B81" s="741" t="s">
        <v>25</v>
      </c>
      <c r="C81" s="203">
        <v>3</v>
      </c>
      <c r="D81" s="203" t="s">
        <v>1976</v>
      </c>
      <c r="E81" s="203" t="s">
        <v>1982</v>
      </c>
      <c r="F81" s="203">
        <v>11</v>
      </c>
      <c r="G81" s="866">
        <v>99167104</v>
      </c>
      <c r="H81" s="884">
        <v>55337</v>
      </c>
      <c r="J81" s="1000"/>
    </row>
    <row r="82" spans="2:10" ht="14.4">
      <c r="B82" s="741" t="s">
        <v>25</v>
      </c>
      <c r="C82" s="203">
        <v>3</v>
      </c>
      <c r="D82" s="203" t="s">
        <v>1977</v>
      </c>
      <c r="E82" s="203" t="s">
        <v>1982</v>
      </c>
      <c r="F82" s="203">
        <v>2.2000000000000002</v>
      </c>
      <c r="G82" s="866">
        <v>98389660</v>
      </c>
      <c r="H82" s="884">
        <v>31866</v>
      </c>
      <c r="J82" s="1000"/>
    </row>
    <row r="83" spans="2:10" ht="14.4">
      <c r="B83" s="741" t="s">
        <v>25</v>
      </c>
      <c r="C83" s="203">
        <v>3</v>
      </c>
      <c r="D83" s="203" t="s">
        <v>1978</v>
      </c>
      <c r="E83" s="203" t="s">
        <v>1982</v>
      </c>
      <c r="F83" s="203">
        <v>3</v>
      </c>
      <c r="G83" s="866">
        <v>99166943</v>
      </c>
      <c r="H83" s="884">
        <v>33646</v>
      </c>
      <c r="J83" s="1000"/>
    </row>
    <row r="84" spans="2:10" ht="14.4">
      <c r="B84" s="741" t="s">
        <v>25</v>
      </c>
      <c r="C84" s="203">
        <v>3</v>
      </c>
      <c r="D84" s="203" t="s">
        <v>1979</v>
      </c>
      <c r="E84" s="203" t="s">
        <v>1982</v>
      </c>
      <c r="F84" s="203">
        <v>7.5</v>
      </c>
      <c r="G84" s="866">
        <v>99166948</v>
      </c>
      <c r="H84" s="884">
        <v>46517</v>
      </c>
      <c r="J84" s="1000"/>
    </row>
    <row r="85" spans="2:10" ht="14.4">
      <c r="B85" s="741" t="s">
        <v>25</v>
      </c>
      <c r="C85" s="203">
        <v>3</v>
      </c>
      <c r="D85" s="203" t="s">
        <v>1980</v>
      </c>
      <c r="E85" s="203" t="s">
        <v>1982</v>
      </c>
      <c r="F85" s="203">
        <v>11</v>
      </c>
      <c r="G85" s="866">
        <v>99166953</v>
      </c>
      <c r="H85" s="884">
        <v>56674</v>
      </c>
      <c r="J85" s="1000"/>
    </row>
    <row r="86" spans="2:10" ht="14.4">
      <c r="B86" s="741" t="s">
        <v>25</v>
      </c>
      <c r="C86" s="203">
        <v>3</v>
      </c>
      <c r="D86" s="203" t="s">
        <v>1981</v>
      </c>
      <c r="E86" s="203" t="s">
        <v>1982</v>
      </c>
      <c r="F86" s="203">
        <v>15</v>
      </c>
      <c r="G86" s="866">
        <v>96941372</v>
      </c>
      <c r="H86" s="884">
        <v>65044</v>
      </c>
      <c r="J86" s="1000"/>
    </row>
    <row r="87" spans="2:10" ht="14.4">
      <c r="B87" s="741" t="s">
        <v>25</v>
      </c>
      <c r="C87" s="203">
        <v>3</v>
      </c>
      <c r="D87" s="203" t="s">
        <v>1983</v>
      </c>
      <c r="E87" s="203" t="s">
        <v>1982</v>
      </c>
      <c r="F87" s="203">
        <v>5.5</v>
      </c>
      <c r="G87" s="866">
        <v>99166957</v>
      </c>
      <c r="H87" s="884">
        <v>45845</v>
      </c>
      <c r="J87" s="1000"/>
    </row>
    <row r="88" spans="2:10" ht="14.4">
      <c r="B88" s="741" t="s">
        <v>25</v>
      </c>
      <c r="C88" s="203">
        <v>3</v>
      </c>
      <c r="D88" s="203" t="s">
        <v>1984</v>
      </c>
      <c r="E88" s="203" t="s">
        <v>1982</v>
      </c>
      <c r="F88" s="203">
        <v>7.5</v>
      </c>
      <c r="G88" s="866">
        <v>99166961</v>
      </c>
      <c r="H88" s="884">
        <v>51089</v>
      </c>
      <c r="J88" s="1000"/>
    </row>
    <row r="89" spans="2:10" ht="14.4">
      <c r="B89" s="741" t="s">
        <v>25</v>
      </c>
      <c r="C89" s="203">
        <v>3</v>
      </c>
      <c r="D89" s="203" t="s">
        <v>1985</v>
      </c>
      <c r="E89" s="203" t="s">
        <v>1982</v>
      </c>
      <c r="F89" s="203">
        <v>11</v>
      </c>
      <c r="G89" s="866">
        <v>99166965</v>
      </c>
      <c r="H89" s="884">
        <v>60701</v>
      </c>
      <c r="J89" s="1000"/>
    </row>
    <row r="90" spans="2:10" ht="14.4">
      <c r="B90" s="741" t="s">
        <v>25</v>
      </c>
      <c r="C90" s="203">
        <v>3</v>
      </c>
      <c r="D90" s="203" t="s">
        <v>1986</v>
      </c>
      <c r="E90" s="203" t="s">
        <v>1982</v>
      </c>
      <c r="F90" s="203">
        <v>15</v>
      </c>
      <c r="G90" s="866">
        <v>96941378</v>
      </c>
      <c r="H90" s="884">
        <v>69128</v>
      </c>
      <c r="J90" s="1000"/>
    </row>
    <row r="91" spans="2:10" ht="14.4">
      <c r="B91" s="741" t="s">
        <v>25</v>
      </c>
      <c r="C91" s="203">
        <v>3</v>
      </c>
      <c r="D91" s="203" t="s">
        <v>1987</v>
      </c>
      <c r="E91" s="203" t="s">
        <v>1982</v>
      </c>
      <c r="F91" s="203">
        <v>18.5</v>
      </c>
      <c r="G91" s="866">
        <v>96941382</v>
      </c>
      <c r="H91" s="884">
        <v>77876</v>
      </c>
      <c r="J91" s="1000"/>
    </row>
    <row r="92" spans="2:10" ht="14.4">
      <c r="B92" s="741" t="s">
        <v>25</v>
      </c>
      <c r="C92" s="203">
        <v>3</v>
      </c>
      <c r="D92" s="203" t="s">
        <v>1988</v>
      </c>
      <c r="E92" s="203" t="s">
        <v>1982</v>
      </c>
      <c r="F92" s="203">
        <v>22</v>
      </c>
      <c r="G92" s="866">
        <v>96941386</v>
      </c>
      <c r="H92" s="884">
        <v>87987</v>
      </c>
      <c r="J92" s="1000"/>
    </row>
    <row r="93" spans="2:10" ht="14.4">
      <c r="B93" s="741" t="s">
        <v>25</v>
      </c>
      <c r="C93" s="203">
        <v>3</v>
      </c>
      <c r="D93" s="203" t="s">
        <v>1989</v>
      </c>
      <c r="E93" s="203" t="s">
        <v>1982</v>
      </c>
      <c r="F93" s="203">
        <v>7.5</v>
      </c>
      <c r="G93" s="866">
        <v>99166969</v>
      </c>
      <c r="H93" s="884">
        <v>50517</v>
      </c>
      <c r="J93" s="1000"/>
    </row>
    <row r="94" spans="2:10" ht="14.4">
      <c r="B94" s="741" t="s">
        <v>25</v>
      </c>
      <c r="C94" s="203">
        <v>3</v>
      </c>
      <c r="D94" s="203" t="s">
        <v>1990</v>
      </c>
      <c r="E94" s="203" t="s">
        <v>1982</v>
      </c>
      <c r="F94" s="203">
        <v>11</v>
      </c>
      <c r="G94" s="866">
        <v>99166973</v>
      </c>
      <c r="H94" s="884">
        <v>61187</v>
      </c>
      <c r="J94" s="1000"/>
    </row>
    <row r="95" spans="2:10" ht="14.4">
      <c r="B95" s="741" t="s">
        <v>25</v>
      </c>
      <c r="C95" s="203">
        <v>3</v>
      </c>
      <c r="D95" s="203" t="s">
        <v>1991</v>
      </c>
      <c r="E95" s="203" t="s">
        <v>1982</v>
      </c>
      <c r="F95" s="203">
        <v>15</v>
      </c>
      <c r="G95" s="866">
        <v>96941396</v>
      </c>
      <c r="H95" s="884">
        <v>68066</v>
      </c>
      <c r="J95" s="1000"/>
    </row>
    <row r="96" spans="2:10" ht="14.4">
      <c r="B96" s="741" t="s">
        <v>25</v>
      </c>
      <c r="C96" s="203">
        <v>3</v>
      </c>
      <c r="D96" s="203" t="s">
        <v>1992</v>
      </c>
      <c r="E96" s="203" t="s">
        <v>1982</v>
      </c>
      <c r="F96" s="203">
        <v>18.5</v>
      </c>
      <c r="G96" s="866">
        <v>96575900</v>
      </c>
      <c r="H96" s="884">
        <v>77016</v>
      </c>
      <c r="J96" s="1000"/>
    </row>
    <row r="97" spans="2:10" ht="14.4">
      <c r="B97" s="741" t="s">
        <v>25</v>
      </c>
      <c r="C97" s="203">
        <v>3</v>
      </c>
      <c r="D97" s="203" t="s">
        <v>1993</v>
      </c>
      <c r="E97" s="203" t="s">
        <v>1982</v>
      </c>
      <c r="F97" s="203">
        <v>22</v>
      </c>
      <c r="G97" s="866">
        <v>96941406</v>
      </c>
      <c r="H97" s="884">
        <v>86155</v>
      </c>
      <c r="J97" s="1000"/>
    </row>
    <row r="98" spans="2:10" ht="14.4">
      <c r="B98" s="741" t="s">
        <v>25</v>
      </c>
      <c r="C98" s="203">
        <v>3</v>
      </c>
      <c r="D98" s="203" t="s">
        <v>1994</v>
      </c>
      <c r="E98" s="203" t="s">
        <v>1982</v>
      </c>
      <c r="F98" s="203">
        <v>30</v>
      </c>
      <c r="G98" s="866">
        <v>96941440</v>
      </c>
      <c r="H98" s="884">
        <v>100818</v>
      </c>
      <c r="J98" s="1000"/>
    </row>
    <row r="99" spans="2:10" ht="14.4">
      <c r="B99" s="741" t="s">
        <v>25</v>
      </c>
      <c r="C99" s="203">
        <v>3</v>
      </c>
      <c r="D99" s="203" t="s">
        <v>1995</v>
      </c>
      <c r="E99" s="203" t="s">
        <v>1982</v>
      </c>
      <c r="F99" s="203">
        <v>30</v>
      </c>
      <c r="G99" s="866">
        <v>96941444</v>
      </c>
      <c r="H99" s="884">
        <v>104895</v>
      </c>
      <c r="J99" s="1000"/>
    </row>
    <row r="100" spans="2:10" ht="14.4">
      <c r="B100" s="741" t="s">
        <v>25</v>
      </c>
      <c r="C100" s="203">
        <v>3</v>
      </c>
      <c r="D100" s="203" t="s">
        <v>1996</v>
      </c>
      <c r="E100" s="203" t="s">
        <v>1982</v>
      </c>
      <c r="F100" s="203">
        <v>37</v>
      </c>
      <c r="G100" s="866">
        <v>96941448</v>
      </c>
      <c r="H100" s="884">
        <v>119585</v>
      </c>
      <c r="J100" s="1000"/>
    </row>
    <row r="101" spans="2:10" ht="14.4">
      <c r="B101" s="741" t="s">
        <v>25</v>
      </c>
      <c r="C101" s="203">
        <v>3</v>
      </c>
      <c r="D101" s="203" t="s">
        <v>1997</v>
      </c>
      <c r="E101" s="203" t="s">
        <v>1982</v>
      </c>
      <c r="F101" s="203">
        <v>7.5</v>
      </c>
      <c r="G101" s="866">
        <v>99571000</v>
      </c>
      <c r="H101" s="884">
        <v>63451</v>
      </c>
      <c r="J101" s="1000"/>
    </row>
    <row r="102" spans="2:10" ht="14.4">
      <c r="B102" s="741" t="s">
        <v>25</v>
      </c>
      <c r="C102" s="203">
        <v>3</v>
      </c>
      <c r="D102" s="203" t="s">
        <v>1998</v>
      </c>
      <c r="E102" s="203" t="s">
        <v>1982</v>
      </c>
      <c r="F102" s="203">
        <v>11</v>
      </c>
      <c r="G102" s="866">
        <v>99571007</v>
      </c>
      <c r="H102" s="884">
        <v>72580</v>
      </c>
      <c r="J102" s="1000"/>
    </row>
    <row r="103" spans="2:10" ht="14.4">
      <c r="B103" s="741" t="s">
        <v>25</v>
      </c>
      <c r="C103" s="203">
        <v>3</v>
      </c>
      <c r="D103" s="203" t="s">
        <v>1999</v>
      </c>
      <c r="E103" s="203" t="s">
        <v>1982</v>
      </c>
      <c r="F103" s="203">
        <v>18.5</v>
      </c>
      <c r="G103" s="866">
        <v>99441151</v>
      </c>
      <c r="H103" s="884">
        <v>84397</v>
      </c>
      <c r="J103" s="1000"/>
    </row>
    <row r="104" spans="2:10" ht="14.4">
      <c r="B104" s="741" t="s">
        <v>25</v>
      </c>
      <c r="C104" s="203">
        <v>3</v>
      </c>
      <c r="D104" s="203" t="s">
        <v>2000</v>
      </c>
      <c r="E104" s="203" t="s">
        <v>1982</v>
      </c>
      <c r="F104" s="203">
        <v>22</v>
      </c>
      <c r="G104" s="866">
        <v>99441156</v>
      </c>
      <c r="H104" s="884">
        <v>93630</v>
      </c>
      <c r="J104" s="1000"/>
    </row>
    <row r="105" spans="2:10" ht="14.4">
      <c r="B105" s="741" t="s">
        <v>25</v>
      </c>
      <c r="C105" s="203">
        <v>3</v>
      </c>
      <c r="D105" s="203" t="s">
        <v>2001</v>
      </c>
      <c r="E105" s="203" t="s">
        <v>1982</v>
      </c>
      <c r="F105" s="203">
        <v>37</v>
      </c>
      <c r="G105" s="866">
        <v>99441164</v>
      </c>
      <c r="H105" s="884">
        <v>124635</v>
      </c>
      <c r="J105" s="1000"/>
    </row>
    <row r="106" spans="2:10" ht="14.4">
      <c r="B106" s="741" t="s">
        <v>25</v>
      </c>
      <c r="C106" s="203">
        <v>3</v>
      </c>
      <c r="D106" s="203" t="s">
        <v>2002</v>
      </c>
      <c r="E106" s="203" t="s">
        <v>1982</v>
      </c>
      <c r="F106" s="203">
        <v>45</v>
      </c>
      <c r="G106" s="866">
        <v>99441169</v>
      </c>
      <c r="H106" s="884">
        <v>144713</v>
      </c>
      <c r="J106" s="1000"/>
    </row>
    <row r="107" spans="2:10" ht="14.4">
      <c r="B107" s="741" t="s">
        <v>25</v>
      </c>
      <c r="C107" s="203">
        <v>3</v>
      </c>
      <c r="D107" s="203" t="s">
        <v>2003</v>
      </c>
      <c r="E107" s="203" t="s">
        <v>1982</v>
      </c>
      <c r="F107" s="203">
        <v>15</v>
      </c>
      <c r="G107" s="866">
        <v>99571032</v>
      </c>
      <c r="H107" s="884">
        <v>115474</v>
      </c>
      <c r="J107" s="1000"/>
    </row>
    <row r="108" spans="2:10" ht="14.4">
      <c r="B108" s="741" t="s">
        <v>25</v>
      </c>
      <c r="C108" s="203">
        <v>3</v>
      </c>
      <c r="D108" s="203" t="s">
        <v>531</v>
      </c>
      <c r="E108" s="203" t="s">
        <v>1982</v>
      </c>
      <c r="F108" s="203">
        <v>22</v>
      </c>
      <c r="G108" s="866">
        <v>99573771</v>
      </c>
      <c r="H108" s="884">
        <v>123813</v>
      </c>
      <c r="J108" s="1000"/>
    </row>
    <row r="109" spans="2:10" ht="14.4">
      <c r="B109" s="741" t="s">
        <v>25</v>
      </c>
      <c r="C109" s="203">
        <v>3</v>
      </c>
      <c r="D109" s="203" t="s">
        <v>2004</v>
      </c>
      <c r="E109" s="203" t="s">
        <v>1982</v>
      </c>
      <c r="F109" s="203">
        <v>45</v>
      </c>
      <c r="G109" s="866">
        <v>99441194</v>
      </c>
      <c r="H109" s="884">
        <v>177554</v>
      </c>
      <c r="J109" s="1000"/>
    </row>
    <row r="110" spans="2:10" ht="14.4">
      <c r="B110" s="741" t="s">
        <v>25</v>
      </c>
      <c r="C110" s="203">
        <v>3</v>
      </c>
      <c r="D110" s="203" t="s">
        <v>2005</v>
      </c>
      <c r="E110" s="203" t="s">
        <v>1982</v>
      </c>
      <c r="F110" s="203">
        <v>15</v>
      </c>
      <c r="G110" s="866">
        <v>99571042</v>
      </c>
      <c r="H110" s="884">
        <v>128614</v>
      </c>
      <c r="J110" s="1000"/>
    </row>
    <row r="111" spans="2:10" ht="14.4">
      <c r="B111" s="741" t="s">
        <v>25</v>
      </c>
      <c r="C111" s="203">
        <v>3</v>
      </c>
      <c r="D111" s="203" t="s">
        <v>543</v>
      </c>
      <c r="E111" s="203" t="s">
        <v>1982</v>
      </c>
      <c r="F111" s="203">
        <v>30</v>
      </c>
      <c r="G111" s="866">
        <v>99441209</v>
      </c>
      <c r="H111" s="884">
        <v>158119</v>
      </c>
      <c r="J111" s="1000"/>
    </row>
    <row r="112" spans="2:10" ht="14.4">
      <c r="B112" s="741" t="s">
        <v>25</v>
      </c>
      <c r="C112" s="203">
        <v>3</v>
      </c>
      <c r="D112" s="203" t="s">
        <v>544</v>
      </c>
      <c r="E112" s="203" t="s">
        <v>1982</v>
      </c>
      <c r="F112" s="203">
        <v>37</v>
      </c>
      <c r="G112" s="866">
        <v>99441214</v>
      </c>
      <c r="H112" s="884">
        <v>172747</v>
      </c>
      <c r="J112" s="1000"/>
    </row>
    <row r="113" spans="2:10" ht="14.4">
      <c r="B113" s="741" t="s">
        <v>25</v>
      </c>
      <c r="C113" s="203">
        <v>3</v>
      </c>
      <c r="D113" s="203" t="s">
        <v>2006</v>
      </c>
      <c r="E113" s="203" t="s">
        <v>1982</v>
      </c>
      <c r="F113" s="203">
        <v>45</v>
      </c>
      <c r="G113" s="866">
        <v>99441219</v>
      </c>
      <c r="H113" s="884">
        <v>192825</v>
      </c>
      <c r="J113" s="1000"/>
    </row>
    <row r="114" spans="2:10" ht="15" thickBot="1">
      <c r="B114" s="809" t="s">
        <v>25</v>
      </c>
      <c r="C114" s="204">
        <v>3</v>
      </c>
      <c r="D114" s="204" t="s">
        <v>2007</v>
      </c>
      <c r="E114" s="204" t="s">
        <v>1982</v>
      </c>
      <c r="F114" s="204">
        <v>55</v>
      </c>
      <c r="G114" s="868">
        <v>99441224</v>
      </c>
      <c r="H114" s="884">
        <v>213480</v>
      </c>
      <c r="J114" s="1000"/>
    </row>
    <row r="115" spans="2:10" ht="13.8" thickBot="1">
      <c r="H115" t="s">
        <v>225</v>
      </c>
      <c r="J115" s="1000"/>
    </row>
    <row r="116" spans="2:10" ht="14.4">
      <c r="B116" s="885" t="s">
        <v>25</v>
      </c>
      <c r="C116" s="320">
        <v>4</v>
      </c>
      <c r="D116" s="320" t="s">
        <v>1949</v>
      </c>
      <c r="E116" s="320" t="s">
        <v>1950</v>
      </c>
      <c r="F116" s="320">
        <v>0.37</v>
      </c>
      <c r="G116" s="886">
        <v>98389605</v>
      </c>
      <c r="H116" s="884">
        <v>20045</v>
      </c>
      <c r="J116" s="1000"/>
    </row>
    <row r="117" spans="2:10" ht="14.4">
      <c r="B117" s="741" t="s">
        <v>25</v>
      </c>
      <c r="C117" s="203">
        <v>4</v>
      </c>
      <c r="D117" s="203" t="s">
        <v>1951</v>
      </c>
      <c r="E117" s="203" t="s">
        <v>1950</v>
      </c>
      <c r="F117" s="203">
        <v>0.55000000000000004</v>
      </c>
      <c r="G117" s="866">
        <v>98389609</v>
      </c>
      <c r="H117" s="884">
        <v>20662</v>
      </c>
      <c r="J117" s="1000"/>
    </row>
    <row r="118" spans="2:10" ht="14.4">
      <c r="B118" s="741" t="s">
        <v>25</v>
      </c>
      <c r="C118" s="203">
        <v>4</v>
      </c>
      <c r="D118" s="203" t="s">
        <v>1952</v>
      </c>
      <c r="E118" s="203" t="s">
        <v>1950</v>
      </c>
      <c r="F118" s="203">
        <v>0.75</v>
      </c>
      <c r="G118" s="866">
        <v>98389612</v>
      </c>
      <c r="H118" s="884">
        <v>21529</v>
      </c>
      <c r="J118" s="1000"/>
    </row>
    <row r="119" spans="2:10" ht="14.4">
      <c r="B119" s="741" t="s">
        <v>25</v>
      </c>
      <c r="C119" s="203">
        <v>4</v>
      </c>
      <c r="D119" s="203" t="s">
        <v>1953</v>
      </c>
      <c r="E119" s="203" t="s">
        <v>1950</v>
      </c>
      <c r="F119" s="203">
        <v>1.1000000000000001</v>
      </c>
      <c r="G119" s="866">
        <v>98389615</v>
      </c>
      <c r="H119" s="884">
        <v>22854</v>
      </c>
      <c r="J119" s="1000"/>
    </row>
    <row r="120" spans="2:10" ht="14.4">
      <c r="B120" s="741" t="s">
        <v>25</v>
      </c>
      <c r="C120" s="203">
        <v>4</v>
      </c>
      <c r="D120" s="203" t="s">
        <v>1954</v>
      </c>
      <c r="E120" s="203" t="s">
        <v>1955</v>
      </c>
      <c r="F120" s="203">
        <v>1.5</v>
      </c>
      <c r="G120" s="866">
        <v>98389618</v>
      </c>
      <c r="H120" s="884">
        <v>26560</v>
      </c>
      <c r="J120" s="1000"/>
    </row>
    <row r="121" spans="2:10" ht="14.4">
      <c r="B121" s="741" t="s">
        <v>25</v>
      </c>
      <c r="C121" s="203">
        <v>4</v>
      </c>
      <c r="D121" s="203" t="s">
        <v>1956</v>
      </c>
      <c r="E121" s="203" t="s">
        <v>1950</v>
      </c>
      <c r="F121" s="203">
        <v>0.55000000000000004</v>
      </c>
      <c r="G121" s="866">
        <v>98389624</v>
      </c>
      <c r="H121" s="884">
        <v>20540</v>
      </c>
      <c r="J121" s="1000"/>
    </row>
    <row r="122" spans="2:10" ht="14.4">
      <c r="B122" s="741" t="s">
        <v>25</v>
      </c>
      <c r="C122" s="203">
        <v>4</v>
      </c>
      <c r="D122" s="203" t="s">
        <v>1958</v>
      </c>
      <c r="E122" s="203" t="s">
        <v>1955</v>
      </c>
      <c r="F122" s="203">
        <v>1.5</v>
      </c>
      <c r="G122" s="866">
        <v>98389630</v>
      </c>
      <c r="H122" s="884">
        <v>25468</v>
      </c>
      <c r="J122" s="1000"/>
    </row>
    <row r="123" spans="2:10" ht="14.4">
      <c r="B123" s="741" t="s">
        <v>25</v>
      </c>
      <c r="C123" s="203">
        <v>4</v>
      </c>
      <c r="D123" s="203" t="s">
        <v>1959</v>
      </c>
      <c r="E123" s="203" t="s">
        <v>1955</v>
      </c>
      <c r="F123" s="203">
        <v>2.2000000000000002</v>
      </c>
      <c r="G123" s="866">
        <v>98389633</v>
      </c>
      <c r="H123" s="884">
        <v>28634</v>
      </c>
      <c r="J123" s="1000"/>
    </row>
    <row r="124" spans="2:10" ht="14.4">
      <c r="B124" s="741" t="s">
        <v>25</v>
      </c>
      <c r="C124" s="203">
        <v>4</v>
      </c>
      <c r="D124" s="203" t="s">
        <v>1960</v>
      </c>
      <c r="E124" s="203" t="s">
        <v>1955</v>
      </c>
      <c r="F124" s="203">
        <v>3</v>
      </c>
      <c r="G124" s="866">
        <v>99170115</v>
      </c>
      <c r="H124" s="884">
        <v>31289</v>
      </c>
      <c r="J124" s="1000"/>
    </row>
    <row r="125" spans="2:10" ht="14.4">
      <c r="B125" s="741" t="s">
        <v>25</v>
      </c>
      <c r="C125" s="203">
        <v>4</v>
      </c>
      <c r="D125" s="203" t="s">
        <v>1961</v>
      </c>
      <c r="E125" s="203" t="s">
        <v>1950</v>
      </c>
      <c r="F125" s="203">
        <v>0.75</v>
      </c>
      <c r="G125" s="866">
        <v>98389636</v>
      </c>
      <c r="H125" s="884">
        <v>24851</v>
      </c>
      <c r="J125" s="1000"/>
    </row>
    <row r="126" spans="2:10" ht="14.4">
      <c r="B126" s="741" t="s">
        <v>25</v>
      </c>
      <c r="C126" s="203">
        <v>4</v>
      </c>
      <c r="D126" s="203" t="s">
        <v>1962</v>
      </c>
      <c r="E126" s="203" t="s">
        <v>1955</v>
      </c>
      <c r="F126" s="203">
        <v>1.5</v>
      </c>
      <c r="G126" s="866">
        <v>98389641</v>
      </c>
      <c r="H126" s="884">
        <v>29237</v>
      </c>
      <c r="J126" s="1000"/>
    </row>
    <row r="127" spans="2:10" ht="14.4">
      <c r="B127" s="741" t="s">
        <v>25</v>
      </c>
      <c r="C127" s="203">
        <v>4</v>
      </c>
      <c r="D127" s="203" t="s">
        <v>1963</v>
      </c>
      <c r="E127" s="203" t="s">
        <v>1955</v>
      </c>
      <c r="F127" s="203">
        <v>2.2000000000000002</v>
      </c>
      <c r="G127" s="866">
        <v>98389646</v>
      </c>
      <c r="H127" s="884">
        <v>32254</v>
      </c>
      <c r="J127" s="1000"/>
    </row>
    <row r="128" spans="2:10" ht="14.4">
      <c r="B128" s="741" t="s">
        <v>25</v>
      </c>
      <c r="C128" s="203">
        <v>4</v>
      </c>
      <c r="D128" s="203" t="s">
        <v>1964</v>
      </c>
      <c r="E128" s="203" t="s">
        <v>1955</v>
      </c>
      <c r="F128" s="203">
        <v>3</v>
      </c>
      <c r="G128" s="866">
        <v>99166889</v>
      </c>
      <c r="H128" s="884">
        <v>34899</v>
      </c>
      <c r="J128" s="1000"/>
    </row>
    <row r="129" spans="2:10" ht="14.4">
      <c r="B129" s="741" t="s">
        <v>25</v>
      </c>
      <c r="C129" s="203">
        <v>4</v>
      </c>
      <c r="D129" s="203" t="s">
        <v>1965</v>
      </c>
      <c r="E129" s="203" t="s">
        <v>1955</v>
      </c>
      <c r="F129" s="203">
        <v>4</v>
      </c>
      <c r="G129" s="866">
        <v>99166904</v>
      </c>
      <c r="H129" s="884">
        <v>38995</v>
      </c>
      <c r="J129" s="1000"/>
    </row>
    <row r="130" spans="2:10" ht="14.4">
      <c r="B130" s="741" t="s">
        <v>25</v>
      </c>
      <c r="C130" s="203">
        <v>4</v>
      </c>
      <c r="D130" s="203" t="s">
        <v>1966</v>
      </c>
      <c r="E130" s="203" t="s">
        <v>1955</v>
      </c>
      <c r="F130" s="203">
        <v>5.5</v>
      </c>
      <c r="G130" s="866">
        <v>99166924</v>
      </c>
      <c r="H130" s="884">
        <v>44533</v>
      </c>
      <c r="J130" s="1000"/>
    </row>
    <row r="131" spans="2:10" ht="14.4">
      <c r="B131" s="741" t="s">
        <v>25</v>
      </c>
      <c r="C131" s="203">
        <v>4</v>
      </c>
      <c r="D131" s="203" t="s">
        <v>1967</v>
      </c>
      <c r="E131" s="203" t="s">
        <v>1955</v>
      </c>
      <c r="F131" s="203">
        <v>1.5</v>
      </c>
      <c r="G131" s="866">
        <v>98389651</v>
      </c>
      <c r="H131" s="884">
        <v>31339</v>
      </c>
      <c r="J131" s="1000"/>
    </row>
    <row r="132" spans="2:10" ht="14.4">
      <c r="B132" s="741" t="s">
        <v>25</v>
      </c>
      <c r="C132" s="203">
        <v>4</v>
      </c>
      <c r="D132" s="203" t="s">
        <v>1968</v>
      </c>
      <c r="E132" s="203" t="s">
        <v>1955</v>
      </c>
      <c r="F132" s="203">
        <v>3</v>
      </c>
      <c r="G132" s="866">
        <v>99166909</v>
      </c>
      <c r="H132" s="884">
        <v>36940</v>
      </c>
      <c r="J132" s="1000"/>
    </row>
    <row r="133" spans="2:10" ht="14.4">
      <c r="B133" s="741" t="s">
        <v>25</v>
      </c>
      <c r="C133" s="203">
        <v>4</v>
      </c>
      <c r="D133" s="203" t="s">
        <v>1969</v>
      </c>
      <c r="E133" s="203" t="s">
        <v>1955</v>
      </c>
      <c r="F133" s="203">
        <v>4</v>
      </c>
      <c r="G133" s="866">
        <v>99166914</v>
      </c>
      <c r="H133" s="884">
        <v>40996</v>
      </c>
      <c r="J133" s="1000"/>
    </row>
    <row r="134" spans="2:10" ht="14.4">
      <c r="B134" s="741" t="s">
        <v>25</v>
      </c>
      <c r="C134" s="203">
        <v>4</v>
      </c>
      <c r="D134" s="203" t="s">
        <v>1970</v>
      </c>
      <c r="E134" s="203" t="s">
        <v>1955</v>
      </c>
      <c r="F134" s="203">
        <v>5.5</v>
      </c>
      <c r="G134" s="866">
        <v>99166919</v>
      </c>
      <c r="H134" s="884">
        <v>46068</v>
      </c>
      <c r="J134" s="1000"/>
    </row>
    <row r="135" spans="2:10" ht="14.4">
      <c r="B135" s="741" t="s">
        <v>25</v>
      </c>
      <c r="C135" s="203">
        <v>4</v>
      </c>
      <c r="D135" s="203" t="s">
        <v>1971</v>
      </c>
      <c r="E135" s="203" t="s">
        <v>1955</v>
      </c>
      <c r="F135" s="203">
        <v>7.5</v>
      </c>
      <c r="G135" s="866">
        <v>99170070</v>
      </c>
      <c r="H135" s="884">
        <v>54743</v>
      </c>
      <c r="J135" s="1000"/>
    </row>
    <row r="136" spans="2:10" ht="14.4">
      <c r="B136" s="741" t="s">
        <v>25</v>
      </c>
      <c r="C136" s="203">
        <v>4</v>
      </c>
      <c r="D136" s="203" t="s">
        <v>1972</v>
      </c>
      <c r="E136" s="203" t="s">
        <v>1955</v>
      </c>
      <c r="F136" s="203">
        <v>2.2000000000000002</v>
      </c>
      <c r="G136" s="866">
        <v>98389656</v>
      </c>
      <c r="H136" s="884">
        <v>34512</v>
      </c>
      <c r="J136" s="1000"/>
    </row>
    <row r="137" spans="2:10" ht="14.4">
      <c r="B137" s="741" t="s">
        <v>25</v>
      </c>
      <c r="C137" s="203">
        <v>4</v>
      </c>
      <c r="D137" s="203" t="s">
        <v>1973</v>
      </c>
      <c r="E137" s="203" t="s">
        <v>1955</v>
      </c>
      <c r="F137" s="203">
        <v>4</v>
      </c>
      <c r="G137" s="866">
        <v>99166929</v>
      </c>
      <c r="H137" s="884">
        <v>41260</v>
      </c>
      <c r="J137" s="1000"/>
    </row>
    <row r="138" spans="2:10" ht="14.4">
      <c r="B138" s="741" t="s">
        <v>25</v>
      </c>
      <c r="C138" s="203">
        <v>4</v>
      </c>
      <c r="D138" s="203" t="s">
        <v>1974</v>
      </c>
      <c r="E138" s="203" t="s">
        <v>1955</v>
      </c>
      <c r="F138" s="203">
        <v>5.5</v>
      </c>
      <c r="G138" s="866">
        <v>99166934</v>
      </c>
      <c r="H138" s="884">
        <v>46394</v>
      </c>
      <c r="J138" s="1000"/>
    </row>
    <row r="139" spans="2:10" ht="14.4">
      <c r="B139" s="741" t="s">
        <v>25</v>
      </c>
      <c r="C139" s="203">
        <v>4</v>
      </c>
      <c r="D139" s="203" t="s">
        <v>1975</v>
      </c>
      <c r="E139" s="203" t="s">
        <v>1955</v>
      </c>
      <c r="F139" s="203">
        <v>7.5</v>
      </c>
      <c r="G139" s="866">
        <v>99166939</v>
      </c>
      <c r="H139" s="884">
        <v>55136</v>
      </c>
      <c r="J139" s="1000"/>
    </row>
    <row r="140" spans="2:10" ht="14.4">
      <c r="B140" s="741" t="s">
        <v>25</v>
      </c>
      <c r="C140" s="203">
        <v>4</v>
      </c>
      <c r="D140" s="203" t="s">
        <v>1976</v>
      </c>
      <c r="E140" s="203" t="s">
        <v>1955</v>
      </c>
      <c r="F140" s="203">
        <v>11</v>
      </c>
      <c r="G140" s="866">
        <v>99167106</v>
      </c>
      <c r="H140" s="884">
        <v>70922</v>
      </c>
      <c r="J140" s="1000"/>
    </row>
    <row r="141" spans="2:10" ht="14.4">
      <c r="B141" s="741" t="s">
        <v>25</v>
      </c>
      <c r="C141" s="203">
        <v>4</v>
      </c>
      <c r="D141" s="203" t="s">
        <v>1977</v>
      </c>
      <c r="E141" s="203" t="s">
        <v>1955</v>
      </c>
      <c r="F141" s="203">
        <v>2.2000000000000002</v>
      </c>
      <c r="G141" s="866">
        <v>98389661</v>
      </c>
      <c r="H141" s="884">
        <v>40490</v>
      </c>
      <c r="J141" s="1000"/>
    </row>
    <row r="142" spans="2:10" ht="14.4">
      <c r="B142" s="741" t="s">
        <v>25</v>
      </c>
      <c r="C142" s="203">
        <v>4</v>
      </c>
      <c r="D142" s="203" t="s">
        <v>1978</v>
      </c>
      <c r="E142" s="203" t="s">
        <v>1955</v>
      </c>
      <c r="F142" s="203">
        <v>3</v>
      </c>
      <c r="G142" s="866">
        <v>99166944</v>
      </c>
      <c r="H142" s="884">
        <v>43059</v>
      </c>
      <c r="J142" s="1000"/>
    </row>
    <row r="143" spans="2:10" ht="14.4">
      <c r="B143" s="741" t="s">
        <v>25</v>
      </c>
      <c r="C143" s="203">
        <v>4</v>
      </c>
      <c r="D143" s="203" t="s">
        <v>1979</v>
      </c>
      <c r="E143" s="203" t="s">
        <v>1955</v>
      </c>
      <c r="F143" s="203">
        <v>7.5</v>
      </c>
      <c r="G143" s="866">
        <v>99166949</v>
      </c>
      <c r="H143" s="884">
        <v>60531</v>
      </c>
      <c r="J143" s="1000"/>
    </row>
    <row r="144" spans="2:10" ht="14.4">
      <c r="B144" s="741" t="s">
        <v>25</v>
      </c>
      <c r="C144" s="203">
        <v>4</v>
      </c>
      <c r="D144" s="203" t="s">
        <v>1980</v>
      </c>
      <c r="E144" s="203" t="s">
        <v>1955</v>
      </c>
      <c r="F144" s="203">
        <v>11</v>
      </c>
      <c r="G144" s="866">
        <v>99166954</v>
      </c>
      <c r="H144" s="884">
        <v>73496</v>
      </c>
      <c r="J144" s="1000"/>
    </row>
    <row r="145" spans="2:10" ht="14.4">
      <c r="B145" s="741" t="s">
        <v>25</v>
      </c>
      <c r="C145" s="203">
        <v>4</v>
      </c>
      <c r="D145" s="203" t="s">
        <v>1981</v>
      </c>
      <c r="E145" s="203" t="s">
        <v>1955</v>
      </c>
      <c r="F145" s="203">
        <v>15</v>
      </c>
      <c r="G145" s="866">
        <v>96941373</v>
      </c>
      <c r="H145" s="884">
        <v>86600</v>
      </c>
      <c r="J145" s="1000"/>
    </row>
    <row r="146" spans="2:10" ht="14.4">
      <c r="B146" s="741" t="s">
        <v>25</v>
      </c>
      <c r="C146" s="203">
        <v>4</v>
      </c>
      <c r="D146" s="203" t="s">
        <v>1983</v>
      </c>
      <c r="E146" s="203" t="s">
        <v>1955</v>
      </c>
      <c r="F146" s="203">
        <v>5.5</v>
      </c>
      <c r="G146" s="866">
        <v>99166958</v>
      </c>
      <c r="H146" s="884">
        <v>59077</v>
      </c>
      <c r="J146" s="1000"/>
    </row>
    <row r="147" spans="2:10" ht="14.4">
      <c r="B147" s="741" t="s">
        <v>25</v>
      </c>
      <c r="C147" s="203">
        <v>4</v>
      </c>
      <c r="D147" s="203" t="s">
        <v>1984</v>
      </c>
      <c r="E147" s="203" t="s">
        <v>1955</v>
      </c>
      <c r="F147" s="203">
        <v>7.5</v>
      </c>
      <c r="G147" s="866">
        <v>99166962</v>
      </c>
      <c r="H147" s="884">
        <v>66079</v>
      </c>
      <c r="J147" s="1000"/>
    </row>
    <row r="148" spans="2:10" ht="14.4">
      <c r="B148" s="741" t="s">
        <v>25</v>
      </c>
      <c r="C148" s="203">
        <v>4</v>
      </c>
      <c r="D148" s="203" t="s">
        <v>1985</v>
      </c>
      <c r="E148" s="203" t="s">
        <v>1955</v>
      </c>
      <c r="F148" s="203">
        <v>11</v>
      </c>
      <c r="G148" s="866">
        <v>99166966</v>
      </c>
      <c r="H148" s="884">
        <v>78318</v>
      </c>
      <c r="J148" s="1000"/>
    </row>
    <row r="149" spans="2:10" ht="14.4">
      <c r="B149" s="741" t="s">
        <v>25</v>
      </c>
      <c r="C149" s="203">
        <v>4</v>
      </c>
      <c r="D149" s="203" t="s">
        <v>1986</v>
      </c>
      <c r="E149" s="203" t="s">
        <v>1955</v>
      </c>
      <c r="F149" s="203">
        <v>15</v>
      </c>
      <c r="G149" s="866">
        <v>96941379</v>
      </c>
      <c r="H149" s="884">
        <v>91498</v>
      </c>
      <c r="J149" s="1000"/>
    </row>
    <row r="150" spans="2:10" ht="14.4">
      <c r="B150" s="741" t="s">
        <v>25</v>
      </c>
      <c r="C150" s="203">
        <v>4</v>
      </c>
      <c r="D150" s="203" t="s">
        <v>1987</v>
      </c>
      <c r="E150" s="203" t="s">
        <v>1955</v>
      </c>
      <c r="F150" s="203">
        <v>18.5</v>
      </c>
      <c r="G150" s="866">
        <v>96941383</v>
      </c>
      <c r="H150" s="884">
        <v>103988</v>
      </c>
      <c r="J150" s="1000"/>
    </row>
    <row r="151" spans="2:10" ht="14.4">
      <c r="B151" s="741" t="s">
        <v>25</v>
      </c>
      <c r="C151" s="203">
        <v>4</v>
      </c>
      <c r="D151" s="203" t="s">
        <v>1988</v>
      </c>
      <c r="E151" s="203" t="s">
        <v>1955</v>
      </c>
      <c r="F151" s="203">
        <v>22</v>
      </c>
      <c r="G151" s="866">
        <v>96941387</v>
      </c>
      <c r="H151" s="884">
        <v>113324</v>
      </c>
      <c r="J151" s="1000"/>
    </row>
    <row r="152" spans="2:10" ht="14.4">
      <c r="B152" s="741" t="s">
        <v>25</v>
      </c>
      <c r="C152" s="203">
        <v>4</v>
      </c>
      <c r="D152" s="203" t="s">
        <v>1989</v>
      </c>
      <c r="E152" s="203" t="s">
        <v>1955</v>
      </c>
      <c r="F152" s="203">
        <v>7.5</v>
      </c>
      <c r="G152" s="866">
        <v>99166970</v>
      </c>
      <c r="H152" s="884">
        <v>65317</v>
      </c>
      <c r="J152" s="1000"/>
    </row>
    <row r="153" spans="2:10" ht="14.4">
      <c r="B153" s="741" t="s">
        <v>25</v>
      </c>
      <c r="C153" s="203">
        <v>4</v>
      </c>
      <c r="D153" s="203" t="s">
        <v>1990</v>
      </c>
      <c r="E153" s="203" t="s">
        <v>1955</v>
      </c>
      <c r="F153" s="203">
        <v>11</v>
      </c>
      <c r="G153" s="866">
        <v>99166974</v>
      </c>
      <c r="H153" s="884">
        <v>78966</v>
      </c>
      <c r="J153" s="1000"/>
    </row>
    <row r="154" spans="2:10" ht="14.4">
      <c r="B154" s="741" t="s">
        <v>25</v>
      </c>
      <c r="C154" s="203">
        <v>4</v>
      </c>
      <c r="D154" s="203" t="s">
        <v>1991</v>
      </c>
      <c r="E154" s="203" t="s">
        <v>1955</v>
      </c>
      <c r="F154" s="203">
        <v>15</v>
      </c>
      <c r="G154" s="866">
        <v>96941397</v>
      </c>
      <c r="H154" s="884">
        <v>90083</v>
      </c>
      <c r="J154" s="1000"/>
    </row>
    <row r="155" spans="2:10" ht="14.4">
      <c r="B155" s="741" t="s">
        <v>25</v>
      </c>
      <c r="C155" s="203">
        <v>4</v>
      </c>
      <c r="D155" s="203" t="s">
        <v>1992</v>
      </c>
      <c r="E155" s="203" t="s">
        <v>1955</v>
      </c>
      <c r="F155" s="203">
        <v>18.5</v>
      </c>
      <c r="G155" s="866">
        <v>96575909</v>
      </c>
      <c r="H155" s="884">
        <v>102841</v>
      </c>
      <c r="J155" s="1000"/>
    </row>
    <row r="156" spans="2:10" ht="14.4">
      <c r="B156" s="741" t="s">
        <v>25</v>
      </c>
      <c r="C156" s="203">
        <v>4</v>
      </c>
      <c r="D156" s="203" t="s">
        <v>1993</v>
      </c>
      <c r="E156" s="203" t="s">
        <v>1955</v>
      </c>
      <c r="F156" s="203">
        <v>22</v>
      </c>
      <c r="G156" s="866">
        <v>96941407</v>
      </c>
      <c r="H156" s="884">
        <v>110882</v>
      </c>
      <c r="J156" s="1000"/>
    </row>
    <row r="157" spans="2:10" ht="14.4">
      <c r="B157" s="741" t="s">
        <v>25</v>
      </c>
      <c r="C157" s="203">
        <v>4</v>
      </c>
      <c r="D157" s="203" t="s">
        <v>1996</v>
      </c>
      <c r="E157" s="203" t="s">
        <v>1955</v>
      </c>
      <c r="F157" s="203">
        <v>37</v>
      </c>
      <c r="G157" s="866">
        <v>96941449</v>
      </c>
      <c r="H157" s="884">
        <v>151513</v>
      </c>
      <c r="J157" s="1000"/>
    </row>
    <row r="158" spans="2:10" ht="14.4">
      <c r="B158" s="741" t="s">
        <v>25</v>
      </c>
      <c r="C158" s="203">
        <v>4</v>
      </c>
      <c r="D158" s="203" t="s">
        <v>2009</v>
      </c>
      <c r="E158" s="203" t="s">
        <v>1955</v>
      </c>
      <c r="F158" s="203">
        <v>11</v>
      </c>
      <c r="G158" s="866">
        <v>99571008</v>
      </c>
      <c r="H158" s="884">
        <v>103088</v>
      </c>
      <c r="J158" s="1000"/>
    </row>
    <row r="159" spans="2:10" ht="14.4">
      <c r="B159" s="741" t="s">
        <v>25</v>
      </c>
      <c r="C159" s="203">
        <v>4</v>
      </c>
      <c r="D159" s="203" t="s">
        <v>1999</v>
      </c>
      <c r="E159" s="203" t="s">
        <v>1955</v>
      </c>
      <c r="F159" s="203">
        <v>18.5</v>
      </c>
      <c r="G159" s="866">
        <v>99441152</v>
      </c>
      <c r="H159" s="884">
        <v>121390</v>
      </c>
      <c r="J159" s="1000"/>
    </row>
    <row r="160" spans="2:10" ht="14.4">
      <c r="B160" s="741" t="s">
        <v>25</v>
      </c>
      <c r="C160" s="203">
        <v>4</v>
      </c>
      <c r="D160" s="203" t="s">
        <v>2000</v>
      </c>
      <c r="E160" s="203" t="s">
        <v>1955</v>
      </c>
      <c r="F160" s="203">
        <v>22</v>
      </c>
      <c r="G160" s="866">
        <v>99441157</v>
      </c>
      <c r="H160" s="884">
        <v>129892</v>
      </c>
      <c r="J160" s="1000"/>
    </row>
    <row r="161" spans="2:10" ht="14.4">
      <c r="B161" s="741" t="s">
        <v>25</v>
      </c>
      <c r="C161" s="203">
        <v>4</v>
      </c>
      <c r="D161" s="203" t="s">
        <v>2001</v>
      </c>
      <c r="E161" s="203" t="s">
        <v>1955</v>
      </c>
      <c r="F161" s="203">
        <v>37</v>
      </c>
      <c r="G161" s="866">
        <v>99441165</v>
      </c>
      <c r="H161" s="884">
        <v>167144</v>
      </c>
      <c r="J161" s="1000"/>
    </row>
    <row r="162" spans="2:10" ht="14.4">
      <c r="B162" s="741" t="s">
        <v>25</v>
      </c>
      <c r="C162" s="203">
        <v>4</v>
      </c>
      <c r="D162" s="203" t="s">
        <v>2002</v>
      </c>
      <c r="E162" s="203" t="s">
        <v>1955</v>
      </c>
      <c r="F162" s="203">
        <v>45</v>
      </c>
      <c r="G162" s="866">
        <v>99441170</v>
      </c>
      <c r="H162" s="884">
        <v>205421</v>
      </c>
      <c r="J162" s="1000"/>
    </row>
    <row r="163" spans="2:10" ht="14.4">
      <c r="B163" s="741" t="s">
        <v>25</v>
      </c>
      <c r="C163" s="203">
        <v>4</v>
      </c>
      <c r="D163" s="203" t="s">
        <v>2003</v>
      </c>
      <c r="E163" s="203" t="s">
        <v>1955</v>
      </c>
      <c r="F163" s="203">
        <v>15</v>
      </c>
      <c r="G163" s="866">
        <v>99571034</v>
      </c>
      <c r="H163" s="884">
        <v>142539</v>
      </c>
      <c r="J163" s="1000"/>
    </row>
    <row r="164" spans="2:10" ht="14.4">
      <c r="B164" s="741" t="s">
        <v>25</v>
      </c>
      <c r="C164" s="203">
        <v>4</v>
      </c>
      <c r="D164" s="203" t="s">
        <v>2010</v>
      </c>
      <c r="E164" s="203" t="s">
        <v>1955</v>
      </c>
      <c r="F164" s="203">
        <v>22</v>
      </c>
      <c r="G164" s="866">
        <v>99573772</v>
      </c>
      <c r="H164" s="884">
        <v>156056</v>
      </c>
      <c r="J164" s="1000"/>
    </row>
    <row r="165" spans="2:10" ht="14.4">
      <c r="B165" s="741" t="s">
        <v>25</v>
      </c>
      <c r="C165" s="203">
        <v>4</v>
      </c>
      <c r="D165" s="203" t="s">
        <v>2004</v>
      </c>
      <c r="E165" s="203" t="s">
        <v>1955</v>
      </c>
      <c r="F165" s="203">
        <v>45</v>
      </c>
      <c r="G165" s="866">
        <v>99441195</v>
      </c>
      <c r="H165" s="884">
        <v>229680</v>
      </c>
      <c r="J165" s="1000"/>
    </row>
    <row r="166" spans="2:10" ht="14.4">
      <c r="B166" s="741" t="s">
        <v>25</v>
      </c>
      <c r="C166" s="203">
        <v>4</v>
      </c>
      <c r="D166" s="203" t="s">
        <v>2005</v>
      </c>
      <c r="E166" s="203" t="s">
        <v>1955</v>
      </c>
      <c r="F166" s="203">
        <v>15</v>
      </c>
      <c r="G166" s="866">
        <v>99571043</v>
      </c>
      <c r="H166" s="884">
        <v>177900</v>
      </c>
      <c r="J166" s="1000"/>
    </row>
    <row r="167" spans="2:10" ht="14.4">
      <c r="B167" s="741" t="s">
        <v>25</v>
      </c>
      <c r="C167" s="203">
        <v>4</v>
      </c>
      <c r="D167" s="203" t="s">
        <v>544</v>
      </c>
      <c r="E167" s="203" t="s">
        <v>1955</v>
      </c>
      <c r="F167" s="203">
        <v>37</v>
      </c>
      <c r="G167" s="866">
        <v>99441215</v>
      </c>
      <c r="H167" s="884">
        <v>229608</v>
      </c>
      <c r="J167" s="1000"/>
    </row>
    <row r="168" spans="2:10" ht="14.4">
      <c r="B168" s="741" t="s">
        <v>25</v>
      </c>
      <c r="C168" s="203">
        <v>4</v>
      </c>
      <c r="D168" s="203" t="s">
        <v>2006</v>
      </c>
      <c r="E168" s="203" t="s">
        <v>1955</v>
      </c>
      <c r="F168" s="203">
        <v>45</v>
      </c>
      <c r="G168" s="866">
        <v>99441220</v>
      </c>
      <c r="H168" s="884">
        <v>267878</v>
      </c>
      <c r="J168" s="1000"/>
    </row>
    <row r="169" spans="2:10" ht="15" thickBot="1">
      <c r="B169" s="809" t="s">
        <v>25</v>
      </c>
      <c r="C169" s="204">
        <v>4</v>
      </c>
      <c r="D169" s="204" t="s">
        <v>2007</v>
      </c>
      <c r="E169" s="204" t="s">
        <v>1955</v>
      </c>
      <c r="F169" s="204">
        <v>55</v>
      </c>
      <c r="G169" s="868">
        <v>99441225</v>
      </c>
      <c r="H169" s="884">
        <v>297608</v>
      </c>
      <c r="J169" s="1000"/>
    </row>
    <row r="170" spans="2:10" ht="13.8" thickBot="1">
      <c r="H170" t="s">
        <v>225</v>
      </c>
      <c r="J170" s="1000"/>
    </row>
    <row r="171" spans="2:10" ht="14.4">
      <c r="B171" s="885" t="s">
        <v>25</v>
      </c>
      <c r="C171" s="320">
        <v>5</v>
      </c>
      <c r="D171" s="320" t="s">
        <v>1961</v>
      </c>
      <c r="E171" s="320" t="s">
        <v>1950</v>
      </c>
      <c r="F171" s="320">
        <v>0.75</v>
      </c>
      <c r="G171" s="886">
        <v>98389637</v>
      </c>
      <c r="H171" s="884">
        <v>31323</v>
      </c>
      <c r="J171" s="1000"/>
    </row>
    <row r="172" spans="2:10" ht="14.4">
      <c r="B172" s="741" t="s">
        <v>25</v>
      </c>
      <c r="C172" s="203">
        <v>5</v>
      </c>
      <c r="D172" s="203" t="s">
        <v>1962</v>
      </c>
      <c r="E172" s="203" t="s">
        <v>1982</v>
      </c>
      <c r="F172" s="203">
        <v>1.5</v>
      </c>
      <c r="G172" s="866">
        <v>98389642</v>
      </c>
      <c r="H172" s="884">
        <v>36855</v>
      </c>
      <c r="J172" s="1000"/>
    </row>
    <row r="173" spans="2:10" ht="14.4">
      <c r="B173" s="741" t="s">
        <v>25</v>
      </c>
      <c r="C173" s="203">
        <v>5</v>
      </c>
      <c r="D173" s="203" t="s">
        <v>1963</v>
      </c>
      <c r="E173" s="203" t="s">
        <v>1982</v>
      </c>
      <c r="F173" s="203">
        <v>2.2000000000000002</v>
      </c>
      <c r="G173" s="866">
        <v>98389647</v>
      </c>
      <c r="H173" s="884">
        <v>40598</v>
      </c>
      <c r="J173" s="1000"/>
    </row>
    <row r="174" spans="2:10" ht="14.4">
      <c r="B174" s="741" t="s">
        <v>25</v>
      </c>
      <c r="C174" s="203">
        <v>5</v>
      </c>
      <c r="D174" s="203" t="s">
        <v>1964</v>
      </c>
      <c r="E174" s="203" t="s">
        <v>1982</v>
      </c>
      <c r="F174" s="203">
        <v>3</v>
      </c>
      <c r="G174" s="866">
        <v>99166890</v>
      </c>
      <c r="H174" s="884">
        <v>43637</v>
      </c>
      <c r="J174" s="1000"/>
    </row>
    <row r="175" spans="2:10" ht="14.4">
      <c r="B175" s="741" t="s">
        <v>25</v>
      </c>
      <c r="C175" s="203">
        <v>5</v>
      </c>
      <c r="D175" s="203" t="s">
        <v>1965</v>
      </c>
      <c r="E175" s="203" t="s">
        <v>1982</v>
      </c>
      <c r="F175" s="203">
        <v>4</v>
      </c>
      <c r="G175" s="866">
        <v>99166905</v>
      </c>
      <c r="H175" s="884">
        <v>48836</v>
      </c>
      <c r="J175" s="1000"/>
    </row>
    <row r="176" spans="2:10" ht="14.4">
      <c r="B176" s="741" t="s">
        <v>25</v>
      </c>
      <c r="C176" s="203">
        <v>5</v>
      </c>
      <c r="D176" s="203" t="s">
        <v>1966</v>
      </c>
      <c r="E176" s="203" t="s">
        <v>1982</v>
      </c>
      <c r="F176" s="203">
        <v>5.5</v>
      </c>
      <c r="G176" s="866">
        <v>99166925</v>
      </c>
      <c r="H176" s="884">
        <v>55822</v>
      </c>
      <c r="J176" s="1000"/>
    </row>
    <row r="177" spans="2:10" ht="14.4">
      <c r="B177" s="741" t="s">
        <v>25</v>
      </c>
      <c r="C177" s="203">
        <v>5</v>
      </c>
      <c r="D177" s="203" t="s">
        <v>1967</v>
      </c>
      <c r="E177" s="203" t="s">
        <v>1982</v>
      </c>
      <c r="F177" s="203">
        <v>1.5</v>
      </c>
      <c r="G177" s="866">
        <v>98389652</v>
      </c>
      <c r="H177" s="884">
        <v>40440</v>
      </c>
      <c r="J177" s="1000"/>
    </row>
    <row r="178" spans="2:10" ht="14.4">
      <c r="B178" s="741" t="s">
        <v>25</v>
      </c>
      <c r="C178" s="203">
        <v>5</v>
      </c>
      <c r="D178" s="203" t="s">
        <v>1968</v>
      </c>
      <c r="E178" s="203" t="s">
        <v>1982</v>
      </c>
      <c r="F178" s="203">
        <v>3</v>
      </c>
      <c r="G178" s="866">
        <v>99166910</v>
      </c>
      <c r="H178" s="884">
        <v>47144</v>
      </c>
      <c r="J178" s="1000"/>
    </row>
    <row r="179" spans="2:10" ht="14.4">
      <c r="B179" s="741" t="s">
        <v>25</v>
      </c>
      <c r="C179" s="203">
        <v>5</v>
      </c>
      <c r="D179" s="203" t="s">
        <v>1969</v>
      </c>
      <c r="E179" s="203" t="s">
        <v>1982</v>
      </c>
      <c r="F179" s="203">
        <v>4</v>
      </c>
      <c r="G179" s="866">
        <v>99166915</v>
      </c>
      <c r="H179" s="884">
        <v>52294</v>
      </c>
      <c r="J179" s="1000"/>
    </row>
    <row r="180" spans="2:10" ht="14.4">
      <c r="B180" s="741" t="s">
        <v>25</v>
      </c>
      <c r="C180" s="203">
        <v>5</v>
      </c>
      <c r="D180" s="203" t="s">
        <v>1970</v>
      </c>
      <c r="E180" s="203" t="s">
        <v>1982</v>
      </c>
      <c r="F180" s="203">
        <v>5.5</v>
      </c>
      <c r="G180" s="866">
        <v>99166920</v>
      </c>
      <c r="H180" s="884">
        <v>58695</v>
      </c>
      <c r="J180" s="1000"/>
    </row>
    <row r="181" spans="2:10" ht="14.4">
      <c r="B181" s="741" t="s">
        <v>25</v>
      </c>
      <c r="C181" s="203">
        <v>5</v>
      </c>
      <c r="D181" s="203" t="s">
        <v>1971</v>
      </c>
      <c r="E181" s="203" t="s">
        <v>1982</v>
      </c>
      <c r="F181" s="203">
        <v>7.5</v>
      </c>
      <c r="G181" s="866">
        <v>99170071</v>
      </c>
      <c r="H181" s="884">
        <v>71221</v>
      </c>
      <c r="J181" s="1000"/>
    </row>
    <row r="182" spans="2:10" ht="14.4">
      <c r="B182" s="741" t="s">
        <v>25</v>
      </c>
      <c r="C182" s="203">
        <v>5</v>
      </c>
      <c r="D182" s="203" t="s">
        <v>1972</v>
      </c>
      <c r="E182" s="203" t="s">
        <v>1982</v>
      </c>
      <c r="F182" s="203">
        <v>2.2000000000000002</v>
      </c>
      <c r="G182" s="866">
        <v>98389657</v>
      </c>
      <c r="H182" s="884">
        <v>44376</v>
      </c>
      <c r="J182" s="1000"/>
    </row>
    <row r="183" spans="2:10" ht="14.4">
      <c r="B183" s="741" t="s">
        <v>25</v>
      </c>
      <c r="C183" s="203">
        <v>5</v>
      </c>
      <c r="D183" s="203" t="s">
        <v>1973</v>
      </c>
      <c r="E183" s="203" t="s">
        <v>1982</v>
      </c>
      <c r="F183" s="203">
        <v>4</v>
      </c>
      <c r="G183" s="866">
        <v>99166930</v>
      </c>
      <c r="H183" s="884">
        <v>52625</v>
      </c>
      <c r="J183" s="1000"/>
    </row>
    <row r="184" spans="2:10" ht="14.4">
      <c r="B184" s="741" t="s">
        <v>25</v>
      </c>
      <c r="C184" s="203">
        <v>5</v>
      </c>
      <c r="D184" s="203" t="s">
        <v>1974</v>
      </c>
      <c r="E184" s="203" t="s">
        <v>1982</v>
      </c>
      <c r="F184" s="203">
        <v>5.5</v>
      </c>
      <c r="G184" s="866">
        <v>99166935</v>
      </c>
      <c r="H184" s="884">
        <v>59103</v>
      </c>
      <c r="J184" s="1000"/>
    </row>
    <row r="185" spans="2:10" ht="14.4">
      <c r="B185" s="741" t="s">
        <v>25</v>
      </c>
      <c r="C185" s="203">
        <v>5</v>
      </c>
      <c r="D185" s="203" t="s">
        <v>1975</v>
      </c>
      <c r="E185" s="203" t="s">
        <v>1982</v>
      </c>
      <c r="F185" s="203">
        <v>7.5</v>
      </c>
      <c r="G185" s="866">
        <v>99166940</v>
      </c>
      <c r="H185" s="884">
        <v>71712</v>
      </c>
      <c r="J185" s="1000"/>
    </row>
    <row r="186" spans="2:10" ht="14.4">
      <c r="B186" s="741" t="s">
        <v>25</v>
      </c>
      <c r="C186" s="203">
        <v>5</v>
      </c>
      <c r="D186" s="203" t="s">
        <v>1976</v>
      </c>
      <c r="E186" s="203" t="s">
        <v>1982</v>
      </c>
      <c r="F186" s="203">
        <v>11</v>
      </c>
      <c r="G186" s="866">
        <v>99167107</v>
      </c>
      <c r="H186" s="884">
        <v>91305</v>
      </c>
      <c r="J186" s="1000"/>
    </row>
    <row r="187" spans="2:10" ht="14.4">
      <c r="B187" s="741" t="s">
        <v>25</v>
      </c>
      <c r="C187" s="203">
        <v>5</v>
      </c>
      <c r="D187" s="203" t="s">
        <v>1977</v>
      </c>
      <c r="E187" s="203" t="s">
        <v>1982</v>
      </c>
      <c r="F187" s="203">
        <v>2.2000000000000002</v>
      </c>
      <c r="G187" s="866">
        <v>98389662</v>
      </c>
      <c r="H187" s="884">
        <v>52518</v>
      </c>
      <c r="J187" s="1000"/>
    </row>
    <row r="188" spans="2:10" ht="14.4">
      <c r="B188" s="741" t="s">
        <v>25</v>
      </c>
      <c r="C188" s="203">
        <v>5</v>
      </c>
      <c r="D188" s="203" t="s">
        <v>1978</v>
      </c>
      <c r="E188" s="203" t="s">
        <v>1982</v>
      </c>
      <c r="F188" s="203">
        <v>3</v>
      </c>
      <c r="G188" s="866">
        <v>99166945</v>
      </c>
      <c r="H188" s="884">
        <v>55463</v>
      </c>
      <c r="J188" s="1000"/>
    </row>
    <row r="189" spans="2:10" ht="14.4">
      <c r="B189" s="741" t="s">
        <v>25</v>
      </c>
      <c r="C189" s="203">
        <v>5</v>
      </c>
      <c r="D189" s="203" t="s">
        <v>1979</v>
      </c>
      <c r="E189" s="203" t="s">
        <v>1982</v>
      </c>
      <c r="F189" s="203">
        <v>7.5</v>
      </c>
      <c r="G189" s="866">
        <v>99166950</v>
      </c>
      <c r="H189" s="884">
        <v>77305</v>
      </c>
      <c r="J189" s="1000"/>
    </row>
    <row r="190" spans="2:10" ht="14.4">
      <c r="B190" s="741" t="s">
        <v>25</v>
      </c>
      <c r="C190" s="203">
        <v>5</v>
      </c>
      <c r="D190" s="203" t="s">
        <v>1980</v>
      </c>
      <c r="E190" s="203" t="s">
        <v>1982</v>
      </c>
      <c r="F190" s="203">
        <v>11</v>
      </c>
      <c r="G190" s="866">
        <v>99166955</v>
      </c>
      <c r="H190" s="884">
        <v>93374</v>
      </c>
      <c r="J190" s="1000"/>
    </row>
    <row r="191" spans="2:10" ht="14.4">
      <c r="B191" s="741" t="s">
        <v>25</v>
      </c>
      <c r="C191" s="203">
        <v>5</v>
      </c>
      <c r="D191" s="203" t="s">
        <v>1981</v>
      </c>
      <c r="E191" s="203" t="s">
        <v>1982</v>
      </c>
      <c r="F191" s="203">
        <v>15</v>
      </c>
      <c r="G191" s="866">
        <v>96941374</v>
      </c>
      <c r="H191" s="884">
        <v>110251</v>
      </c>
      <c r="J191" s="1000"/>
    </row>
    <row r="192" spans="2:10" ht="14.4">
      <c r="B192" s="741" t="s">
        <v>25</v>
      </c>
      <c r="C192" s="203">
        <v>5</v>
      </c>
      <c r="D192" s="203" t="s">
        <v>1983</v>
      </c>
      <c r="E192" s="203" t="s">
        <v>1982</v>
      </c>
      <c r="F192" s="203">
        <v>5.5</v>
      </c>
      <c r="G192" s="866">
        <v>99166959</v>
      </c>
      <c r="H192" s="884">
        <v>74954</v>
      </c>
      <c r="J192" s="1000"/>
    </row>
    <row r="193" spans="2:10" ht="14.4">
      <c r="B193" s="741" t="s">
        <v>25</v>
      </c>
      <c r="C193" s="203">
        <v>5</v>
      </c>
      <c r="D193" s="203" t="s">
        <v>1984</v>
      </c>
      <c r="E193" s="203" t="s">
        <v>1982</v>
      </c>
      <c r="F193" s="203">
        <v>7.5</v>
      </c>
      <c r="G193" s="866">
        <v>99166963</v>
      </c>
      <c r="H193" s="884">
        <v>83568</v>
      </c>
      <c r="J193" s="1000"/>
    </row>
    <row r="194" spans="2:10" ht="14.4">
      <c r="B194" s="741" t="s">
        <v>25</v>
      </c>
      <c r="C194" s="203">
        <v>5</v>
      </c>
      <c r="D194" s="203" t="s">
        <v>1985</v>
      </c>
      <c r="E194" s="203" t="s">
        <v>1982</v>
      </c>
      <c r="F194" s="203">
        <v>11</v>
      </c>
      <c r="G194" s="866">
        <v>99166967</v>
      </c>
      <c r="H194" s="884">
        <v>98729</v>
      </c>
      <c r="J194" s="1000"/>
    </row>
    <row r="195" spans="2:10" ht="14.4">
      <c r="B195" s="741" t="s">
        <v>25</v>
      </c>
      <c r="C195" s="203">
        <v>5</v>
      </c>
      <c r="D195" s="203" t="s">
        <v>1986</v>
      </c>
      <c r="E195" s="203" t="s">
        <v>1982</v>
      </c>
      <c r="F195" s="203">
        <v>15</v>
      </c>
      <c r="G195" s="866">
        <v>96941380</v>
      </c>
      <c r="H195" s="884">
        <v>115699</v>
      </c>
      <c r="J195" s="1000"/>
    </row>
    <row r="196" spans="2:10" ht="14.4">
      <c r="B196" s="741" t="s">
        <v>25</v>
      </c>
      <c r="C196" s="203">
        <v>5</v>
      </c>
      <c r="D196" s="203" t="s">
        <v>1987</v>
      </c>
      <c r="E196" s="203" t="s">
        <v>1982</v>
      </c>
      <c r="F196" s="203">
        <v>18.5</v>
      </c>
      <c r="G196" s="866">
        <v>96941384</v>
      </c>
      <c r="H196" s="884">
        <v>130789</v>
      </c>
      <c r="J196" s="1000"/>
    </row>
    <row r="197" spans="2:10" ht="14.4">
      <c r="B197" s="741" t="s">
        <v>25</v>
      </c>
      <c r="C197" s="203">
        <v>5</v>
      </c>
      <c r="D197" s="203" t="s">
        <v>1988</v>
      </c>
      <c r="E197" s="203" t="s">
        <v>1982</v>
      </c>
      <c r="F197" s="203">
        <v>22</v>
      </c>
      <c r="G197" s="866">
        <v>96941388</v>
      </c>
      <c r="H197" s="884">
        <v>143446</v>
      </c>
      <c r="J197" s="1000"/>
    </row>
    <row r="198" spans="2:10" ht="14.4">
      <c r="B198" s="741" t="s">
        <v>25</v>
      </c>
      <c r="C198" s="203">
        <v>5</v>
      </c>
      <c r="D198" s="203" t="s">
        <v>1989</v>
      </c>
      <c r="E198" s="203" t="s">
        <v>1982</v>
      </c>
      <c r="F198" s="203">
        <v>7.5</v>
      </c>
      <c r="G198" s="866">
        <v>99166971</v>
      </c>
      <c r="H198" s="884">
        <v>82615</v>
      </c>
      <c r="J198" s="1000"/>
    </row>
    <row r="199" spans="2:10" ht="14.4">
      <c r="B199" s="741" t="s">
        <v>25</v>
      </c>
      <c r="C199" s="203">
        <v>5</v>
      </c>
      <c r="D199" s="203" t="s">
        <v>1990</v>
      </c>
      <c r="E199" s="203" t="s">
        <v>1982</v>
      </c>
      <c r="F199" s="203">
        <v>11</v>
      </c>
      <c r="G199" s="866">
        <v>99166975</v>
      </c>
      <c r="H199" s="884">
        <v>99538</v>
      </c>
      <c r="J199" s="1000"/>
    </row>
    <row r="200" spans="2:10" ht="14.4">
      <c r="B200" s="741" t="s">
        <v>25</v>
      </c>
      <c r="C200" s="203">
        <v>5</v>
      </c>
      <c r="D200" s="203" t="s">
        <v>1991</v>
      </c>
      <c r="E200" s="203" t="s">
        <v>1982</v>
      </c>
      <c r="F200" s="203">
        <v>15</v>
      </c>
      <c r="G200" s="866">
        <v>96941398</v>
      </c>
      <c r="H200" s="884">
        <v>113929</v>
      </c>
      <c r="J200" s="1000"/>
    </row>
    <row r="201" spans="2:10" ht="14.4">
      <c r="B201" s="741" t="s">
        <v>25</v>
      </c>
      <c r="C201" s="203">
        <v>5</v>
      </c>
      <c r="D201" s="203" t="s">
        <v>1992</v>
      </c>
      <c r="E201" s="203" t="s">
        <v>1982</v>
      </c>
      <c r="F201" s="203">
        <v>18.5</v>
      </c>
      <c r="G201" s="866">
        <v>96941400</v>
      </c>
      <c r="H201" s="884">
        <v>129357</v>
      </c>
      <c r="J201" s="1000"/>
    </row>
    <row r="202" spans="2:10" ht="14.4">
      <c r="B202" s="741" t="s">
        <v>25</v>
      </c>
      <c r="C202" s="203">
        <v>5</v>
      </c>
      <c r="D202" s="203" t="s">
        <v>1993</v>
      </c>
      <c r="E202" s="203" t="s">
        <v>1982</v>
      </c>
      <c r="F202" s="203">
        <v>22</v>
      </c>
      <c r="G202" s="866">
        <v>96941408</v>
      </c>
      <c r="H202" s="884">
        <v>140394</v>
      </c>
      <c r="J202" s="1000"/>
    </row>
    <row r="203" spans="2:10" ht="14.4">
      <c r="B203" s="741" t="s">
        <v>25</v>
      </c>
      <c r="C203" s="203">
        <v>5</v>
      </c>
      <c r="D203" s="203" t="s">
        <v>1994</v>
      </c>
      <c r="E203" s="203" t="s">
        <v>1982</v>
      </c>
      <c r="F203" s="203">
        <v>30</v>
      </c>
      <c r="G203" s="887">
        <v>96941442</v>
      </c>
      <c r="H203" s="884">
        <v>158087</v>
      </c>
      <c r="J203" s="1000"/>
    </row>
    <row r="204" spans="2:10" ht="14.4">
      <c r="B204" s="741" t="s">
        <v>25</v>
      </c>
      <c r="C204" s="203">
        <v>5</v>
      </c>
      <c r="D204" s="203" t="s">
        <v>1995</v>
      </c>
      <c r="E204" s="203" t="s">
        <v>1982</v>
      </c>
      <c r="F204" s="203">
        <v>30</v>
      </c>
      <c r="G204" s="866">
        <v>96941446</v>
      </c>
      <c r="H204" s="884">
        <v>164883</v>
      </c>
      <c r="J204" s="1000"/>
    </row>
    <row r="205" spans="2:10" ht="14.4">
      <c r="B205" s="741" t="s">
        <v>25</v>
      </c>
      <c r="C205" s="203">
        <v>5</v>
      </c>
      <c r="D205" s="203" t="s">
        <v>1996</v>
      </c>
      <c r="E205" s="203" t="s">
        <v>1982</v>
      </c>
      <c r="F205" s="203">
        <v>37</v>
      </c>
      <c r="G205" s="866">
        <v>96941450</v>
      </c>
      <c r="H205" s="884">
        <v>187114</v>
      </c>
      <c r="J205" s="1000"/>
    </row>
    <row r="206" spans="2:10" ht="14.4">
      <c r="B206" s="741" t="s">
        <v>25</v>
      </c>
      <c r="C206" s="203">
        <v>5</v>
      </c>
      <c r="D206" s="203" t="s">
        <v>2008</v>
      </c>
      <c r="E206" s="203" t="s">
        <v>1982</v>
      </c>
      <c r="F206" s="203">
        <v>7.5</v>
      </c>
      <c r="G206" s="866">
        <v>99571004</v>
      </c>
      <c r="H206" s="884">
        <v>133408</v>
      </c>
      <c r="J206" s="1000"/>
    </row>
    <row r="207" spans="2:10" ht="14.4">
      <c r="B207" s="741" t="s">
        <v>25</v>
      </c>
      <c r="C207" s="203">
        <v>5</v>
      </c>
      <c r="D207" s="203" t="s">
        <v>2009</v>
      </c>
      <c r="E207" s="203" t="s">
        <v>1982</v>
      </c>
      <c r="F207" s="203">
        <v>11</v>
      </c>
      <c r="G207" s="866">
        <v>99571009</v>
      </c>
      <c r="H207" s="884">
        <v>147833</v>
      </c>
      <c r="J207" s="1000"/>
    </row>
    <row r="208" spans="2:10" ht="14.4">
      <c r="B208" s="741" t="s">
        <v>25</v>
      </c>
      <c r="C208" s="203">
        <v>5</v>
      </c>
      <c r="D208" s="203" t="s">
        <v>1999</v>
      </c>
      <c r="E208" s="203" t="s">
        <v>1982</v>
      </c>
      <c r="F208" s="203">
        <v>18.5</v>
      </c>
      <c r="G208" s="866">
        <v>99441153</v>
      </c>
      <c r="H208" s="884">
        <v>170687</v>
      </c>
      <c r="J208" s="1000"/>
    </row>
    <row r="209" spans="2:10" ht="14.4">
      <c r="B209" s="741" t="s">
        <v>25</v>
      </c>
      <c r="C209" s="203">
        <v>5</v>
      </c>
      <c r="D209" s="203" t="s">
        <v>2000</v>
      </c>
      <c r="E209" s="203" t="s">
        <v>1982</v>
      </c>
      <c r="F209" s="203">
        <v>22</v>
      </c>
      <c r="G209" s="866">
        <v>99441136</v>
      </c>
      <c r="H209" s="884">
        <v>182222</v>
      </c>
      <c r="J209" s="1000"/>
    </row>
    <row r="210" spans="2:10" ht="14.4">
      <c r="B210" s="741" t="s">
        <v>25</v>
      </c>
      <c r="C210" s="203">
        <v>5</v>
      </c>
      <c r="D210" s="203" t="s">
        <v>2001</v>
      </c>
      <c r="E210" s="203" t="s">
        <v>1982</v>
      </c>
      <c r="F210" s="203">
        <v>37</v>
      </c>
      <c r="G210" s="866">
        <v>99441166</v>
      </c>
      <c r="H210" s="884">
        <v>224957</v>
      </c>
      <c r="J210" s="1000"/>
    </row>
    <row r="211" spans="2:10" ht="14.4">
      <c r="B211" s="741" t="s">
        <v>25</v>
      </c>
      <c r="C211" s="203">
        <v>5</v>
      </c>
      <c r="D211" s="203" t="s">
        <v>2002</v>
      </c>
      <c r="E211" s="203" t="s">
        <v>1982</v>
      </c>
      <c r="F211" s="203">
        <v>45</v>
      </c>
      <c r="G211" s="866">
        <v>99441171</v>
      </c>
      <c r="H211" s="884">
        <v>271230</v>
      </c>
      <c r="J211" s="1000"/>
    </row>
    <row r="212" spans="2:10" ht="14.4">
      <c r="B212" s="741" t="s">
        <v>25</v>
      </c>
      <c r="C212" s="203">
        <v>5</v>
      </c>
      <c r="D212" s="203" t="s">
        <v>2003</v>
      </c>
      <c r="E212" s="203" t="s">
        <v>1982</v>
      </c>
      <c r="F212" s="203">
        <v>15</v>
      </c>
      <c r="G212" s="866">
        <v>99571036</v>
      </c>
      <c r="H212" s="884">
        <v>195421</v>
      </c>
      <c r="J212" s="1000"/>
    </row>
    <row r="213" spans="2:10" ht="14.4">
      <c r="B213" s="741" t="s">
        <v>25</v>
      </c>
      <c r="C213" s="203">
        <v>5</v>
      </c>
      <c r="D213" s="203" t="s">
        <v>2010</v>
      </c>
      <c r="E213" s="203" t="s">
        <v>1982</v>
      </c>
      <c r="F213" s="203">
        <v>22</v>
      </c>
      <c r="G213" s="866">
        <v>99573793</v>
      </c>
      <c r="H213" s="884">
        <v>205934</v>
      </c>
      <c r="J213" s="1000"/>
    </row>
    <row r="214" spans="2:10" ht="14.4">
      <c r="B214" s="741" t="s">
        <v>25</v>
      </c>
      <c r="C214" s="203">
        <v>5</v>
      </c>
      <c r="D214" s="203" t="s">
        <v>531</v>
      </c>
      <c r="E214" s="203" t="s">
        <v>1982</v>
      </c>
      <c r="F214" s="203">
        <v>30</v>
      </c>
      <c r="G214" s="866">
        <v>99441186</v>
      </c>
      <c r="H214" s="884">
        <v>230972</v>
      </c>
      <c r="J214" s="1000"/>
    </row>
    <row r="215" spans="2:10" ht="14.4">
      <c r="B215" s="741" t="s">
        <v>25</v>
      </c>
      <c r="C215" s="203">
        <v>5</v>
      </c>
      <c r="D215" s="203" t="s">
        <v>2004</v>
      </c>
      <c r="E215" s="203" t="s">
        <v>1982</v>
      </c>
      <c r="F215" s="203">
        <v>45</v>
      </c>
      <c r="G215" s="866">
        <v>99441196</v>
      </c>
      <c r="H215" s="884">
        <v>299373</v>
      </c>
      <c r="J215" s="1000"/>
    </row>
    <row r="216" spans="2:10" ht="14.4">
      <c r="B216" s="741" t="s">
        <v>25</v>
      </c>
      <c r="C216" s="203">
        <v>5</v>
      </c>
      <c r="D216" s="203" t="s">
        <v>2005</v>
      </c>
      <c r="E216" s="203" t="s">
        <v>1982</v>
      </c>
      <c r="F216" s="203">
        <v>15</v>
      </c>
      <c r="G216" s="866">
        <v>99571046</v>
      </c>
      <c r="H216" s="884">
        <v>217321</v>
      </c>
      <c r="J216" s="1000"/>
    </row>
    <row r="217" spans="2:10" ht="14.4">
      <c r="B217" s="741" t="s">
        <v>25</v>
      </c>
      <c r="C217" s="203">
        <v>5</v>
      </c>
      <c r="D217" s="203" t="s">
        <v>543</v>
      </c>
      <c r="E217" s="203" t="s">
        <v>1982</v>
      </c>
      <c r="F217" s="203">
        <v>30</v>
      </c>
      <c r="G217" s="866">
        <v>99441211</v>
      </c>
      <c r="H217" s="884">
        <v>256423</v>
      </c>
      <c r="J217" s="1000"/>
    </row>
    <row r="218" spans="2:10" ht="14.4">
      <c r="B218" s="741" t="s">
        <v>25</v>
      </c>
      <c r="C218" s="203">
        <v>5</v>
      </c>
      <c r="D218" s="203" t="s">
        <v>544</v>
      </c>
      <c r="E218" s="203" t="s">
        <v>1982</v>
      </c>
      <c r="F218" s="203">
        <v>37</v>
      </c>
      <c r="G218" s="866">
        <v>99441216</v>
      </c>
      <c r="H218" s="884">
        <v>278551</v>
      </c>
      <c r="J218" s="1000"/>
    </row>
    <row r="219" spans="2:10" ht="14.4">
      <c r="B219" s="741" t="s">
        <v>25</v>
      </c>
      <c r="C219" s="203">
        <v>5</v>
      </c>
      <c r="D219" s="203" t="s">
        <v>2006</v>
      </c>
      <c r="E219" s="203" t="s">
        <v>1982</v>
      </c>
      <c r="F219" s="203">
        <v>45</v>
      </c>
      <c r="G219" s="866">
        <v>99441221</v>
      </c>
      <c r="H219" s="884">
        <v>324825</v>
      </c>
      <c r="J219" s="1000"/>
    </row>
    <row r="220" spans="2:10" ht="15" thickBot="1">
      <c r="B220" s="809" t="s">
        <v>25</v>
      </c>
      <c r="C220" s="204">
        <v>5</v>
      </c>
      <c r="D220" s="204" t="s">
        <v>2007</v>
      </c>
      <c r="E220" s="204" t="s">
        <v>1982</v>
      </c>
      <c r="F220" s="204">
        <v>55</v>
      </c>
      <c r="G220" s="868">
        <v>99441226</v>
      </c>
      <c r="H220" s="884">
        <v>355447</v>
      </c>
      <c r="J220" s="1000"/>
    </row>
    <row r="221" spans="2:10" ht="13.8" thickBot="1">
      <c r="H221" t="s">
        <v>225</v>
      </c>
      <c r="J221" s="1000"/>
    </row>
    <row r="222" spans="2:10" ht="14.4">
      <c r="B222" s="885" t="s">
        <v>25</v>
      </c>
      <c r="C222" s="320">
        <v>6</v>
      </c>
      <c r="D222" s="320" t="s">
        <v>1961</v>
      </c>
      <c r="E222" s="320" t="s">
        <v>1982</v>
      </c>
      <c r="F222" s="320">
        <v>0.75</v>
      </c>
      <c r="G222" s="886">
        <v>98389638</v>
      </c>
      <c r="H222" s="884">
        <v>36867</v>
      </c>
      <c r="J222" s="1000"/>
    </row>
    <row r="223" spans="2:10" ht="14.4">
      <c r="B223" s="741" t="s">
        <v>25</v>
      </c>
      <c r="C223" s="203">
        <v>6</v>
      </c>
      <c r="D223" s="203" t="s">
        <v>1962</v>
      </c>
      <c r="E223" s="203" t="s">
        <v>1982</v>
      </c>
      <c r="F223" s="203">
        <v>1.5</v>
      </c>
      <c r="G223" s="866">
        <v>98389643</v>
      </c>
      <c r="H223" s="884">
        <v>43483</v>
      </c>
      <c r="J223" s="1000"/>
    </row>
    <row r="224" spans="2:10" ht="14.4">
      <c r="B224" s="741" t="s">
        <v>25</v>
      </c>
      <c r="C224" s="203">
        <v>6</v>
      </c>
      <c r="D224" s="203" t="s">
        <v>1963</v>
      </c>
      <c r="E224" s="203" t="s">
        <v>1982</v>
      </c>
      <c r="F224" s="203">
        <v>2.2000000000000002</v>
      </c>
      <c r="G224" s="866">
        <v>98389648</v>
      </c>
      <c r="H224" s="884">
        <v>47964</v>
      </c>
      <c r="J224" s="1000"/>
    </row>
    <row r="225" spans="2:10" ht="14.4">
      <c r="B225" s="741" t="s">
        <v>25</v>
      </c>
      <c r="C225" s="203">
        <v>6</v>
      </c>
      <c r="D225" s="203" t="s">
        <v>1964</v>
      </c>
      <c r="E225" s="203" t="s">
        <v>1982</v>
      </c>
      <c r="F225" s="203">
        <v>3</v>
      </c>
      <c r="G225" s="866">
        <v>99166891</v>
      </c>
      <c r="H225" s="884">
        <v>51678</v>
      </c>
      <c r="J225" s="1000"/>
    </row>
    <row r="226" spans="2:10" ht="14.4">
      <c r="B226" s="741" t="s">
        <v>25</v>
      </c>
      <c r="C226" s="203">
        <v>6</v>
      </c>
      <c r="D226" s="203" t="s">
        <v>1965</v>
      </c>
      <c r="E226" s="203" t="s">
        <v>1982</v>
      </c>
      <c r="F226" s="203">
        <v>4</v>
      </c>
      <c r="G226" s="866">
        <v>99166906</v>
      </c>
      <c r="H226" s="884">
        <v>58035</v>
      </c>
      <c r="J226" s="1000"/>
    </row>
    <row r="227" spans="2:10" ht="14.4">
      <c r="B227" s="741" t="s">
        <v>25</v>
      </c>
      <c r="C227" s="203">
        <v>6</v>
      </c>
      <c r="D227" s="203" t="s">
        <v>1966</v>
      </c>
      <c r="E227" s="203" t="s">
        <v>1982</v>
      </c>
      <c r="F227" s="203">
        <v>5.5</v>
      </c>
      <c r="G227" s="866">
        <v>99166926</v>
      </c>
      <c r="H227" s="884">
        <v>66264</v>
      </c>
      <c r="J227" s="1000"/>
    </row>
    <row r="228" spans="2:10" ht="14.4">
      <c r="B228" s="741" t="s">
        <v>25</v>
      </c>
      <c r="C228" s="203">
        <v>6</v>
      </c>
      <c r="D228" s="203" t="s">
        <v>1967</v>
      </c>
      <c r="E228" s="203" t="s">
        <v>1982</v>
      </c>
      <c r="F228" s="203">
        <v>1.5</v>
      </c>
      <c r="G228" s="866">
        <v>98389653</v>
      </c>
      <c r="H228" s="884">
        <v>46065</v>
      </c>
      <c r="J228" s="1000"/>
    </row>
    <row r="229" spans="2:10" ht="14.4">
      <c r="B229" s="741" t="s">
        <v>25</v>
      </c>
      <c r="C229" s="203">
        <v>6</v>
      </c>
      <c r="D229" s="203" t="s">
        <v>1968</v>
      </c>
      <c r="E229" s="203" t="s">
        <v>1982</v>
      </c>
      <c r="F229" s="203">
        <v>3</v>
      </c>
      <c r="G229" s="866">
        <v>99166911</v>
      </c>
      <c r="H229" s="884">
        <v>54167</v>
      </c>
      <c r="J229" s="1000"/>
    </row>
    <row r="230" spans="2:10" ht="14.4">
      <c r="B230" s="741" t="s">
        <v>25</v>
      </c>
      <c r="C230" s="203">
        <v>6</v>
      </c>
      <c r="D230" s="203" t="s">
        <v>1969</v>
      </c>
      <c r="E230" s="203" t="s">
        <v>1982</v>
      </c>
      <c r="F230" s="203">
        <v>4</v>
      </c>
      <c r="G230" s="866">
        <v>99166916</v>
      </c>
      <c r="H230" s="884">
        <v>60465</v>
      </c>
      <c r="J230" s="1000"/>
    </row>
    <row r="231" spans="2:10" ht="14.4">
      <c r="B231" s="741" t="s">
        <v>25</v>
      </c>
      <c r="C231" s="203">
        <v>6</v>
      </c>
      <c r="D231" s="203" t="s">
        <v>1970</v>
      </c>
      <c r="E231" s="203" t="s">
        <v>1982</v>
      </c>
      <c r="F231" s="203">
        <v>5.5</v>
      </c>
      <c r="G231" s="866">
        <v>99166921</v>
      </c>
      <c r="H231" s="884">
        <v>67992</v>
      </c>
      <c r="J231" s="1000"/>
    </row>
    <row r="232" spans="2:10" ht="14.4">
      <c r="B232" s="741" t="s">
        <v>25</v>
      </c>
      <c r="C232" s="203">
        <v>6</v>
      </c>
      <c r="D232" s="203" t="s">
        <v>1971</v>
      </c>
      <c r="E232" s="203" t="s">
        <v>1982</v>
      </c>
      <c r="F232" s="203">
        <v>7.5</v>
      </c>
      <c r="G232" s="866">
        <v>99170072</v>
      </c>
      <c r="H232" s="884">
        <v>81170</v>
      </c>
      <c r="J232" s="1000"/>
    </row>
    <row r="233" spans="2:10" ht="14.4">
      <c r="B233" s="741" t="s">
        <v>25</v>
      </c>
      <c r="C233" s="203">
        <v>6</v>
      </c>
      <c r="D233" s="203" t="s">
        <v>1972</v>
      </c>
      <c r="E233" s="203" t="s">
        <v>1982</v>
      </c>
      <c r="F233" s="203">
        <v>2.2000000000000002</v>
      </c>
      <c r="G233" s="866">
        <v>98389658</v>
      </c>
      <c r="H233" s="884">
        <v>50779</v>
      </c>
      <c r="J233" s="1000"/>
    </row>
    <row r="234" spans="2:10" ht="14.4">
      <c r="B234" s="741" t="s">
        <v>25</v>
      </c>
      <c r="C234" s="203">
        <v>6</v>
      </c>
      <c r="D234" s="203" t="s">
        <v>1973</v>
      </c>
      <c r="E234" s="203" t="s">
        <v>1982</v>
      </c>
      <c r="F234" s="203">
        <v>4</v>
      </c>
      <c r="G234" s="866">
        <v>99166931</v>
      </c>
      <c r="H234" s="884">
        <v>60862</v>
      </c>
      <c r="J234" s="1000"/>
    </row>
    <row r="235" spans="2:10" ht="14.4">
      <c r="B235" s="741" t="s">
        <v>25</v>
      </c>
      <c r="C235" s="203">
        <v>6</v>
      </c>
      <c r="D235" s="203" t="s">
        <v>1974</v>
      </c>
      <c r="E235" s="203" t="s">
        <v>1982</v>
      </c>
      <c r="F235" s="203">
        <v>5.5</v>
      </c>
      <c r="G235" s="866">
        <v>99166936</v>
      </c>
      <c r="H235" s="884">
        <v>68482</v>
      </c>
      <c r="J235" s="1000"/>
    </row>
    <row r="236" spans="2:10" ht="14.4">
      <c r="B236" s="741" t="s">
        <v>25</v>
      </c>
      <c r="C236" s="203">
        <v>6</v>
      </c>
      <c r="D236" s="203" t="s">
        <v>1975</v>
      </c>
      <c r="E236" s="203" t="s">
        <v>1982</v>
      </c>
      <c r="F236" s="203">
        <v>7.5</v>
      </c>
      <c r="G236" s="866">
        <v>99166941</v>
      </c>
      <c r="H236" s="884">
        <v>81760</v>
      </c>
      <c r="J236" s="1000"/>
    </row>
    <row r="237" spans="2:10" ht="14.4">
      <c r="B237" s="741" t="s">
        <v>25</v>
      </c>
      <c r="C237" s="203">
        <v>6</v>
      </c>
      <c r="D237" s="203" t="s">
        <v>1976</v>
      </c>
      <c r="E237" s="203" t="s">
        <v>1982</v>
      </c>
      <c r="F237" s="203">
        <v>11</v>
      </c>
      <c r="G237" s="866">
        <v>99167109</v>
      </c>
      <c r="H237" s="884">
        <v>108637</v>
      </c>
      <c r="J237" s="1000"/>
    </row>
    <row r="238" spans="2:10" ht="14.4">
      <c r="B238" s="741" t="s">
        <v>25</v>
      </c>
      <c r="C238" s="203">
        <v>6</v>
      </c>
      <c r="D238" s="203" t="s">
        <v>1977</v>
      </c>
      <c r="E238" s="203" t="s">
        <v>1982</v>
      </c>
      <c r="F238" s="203">
        <v>2.2000000000000002</v>
      </c>
      <c r="G238" s="866">
        <v>98389663</v>
      </c>
      <c r="H238" s="884">
        <v>60047</v>
      </c>
      <c r="J238" s="1000"/>
    </row>
    <row r="239" spans="2:10" ht="14.4">
      <c r="B239" s="741" t="s">
        <v>25</v>
      </c>
      <c r="C239" s="203">
        <v>6</v>
      </c>
      <c r="D239" s="203" t="s">
        <v>1978</v>
      </c>
      <c r="E239" s="203" t="s">
        <v>1982</v>
      </c>
      <c r="F239" s="203">
        <v>3</v>
      </c>
      <c r="G239" s="866">
        <v>99166946</v>
      </c>
      <c r="H239" s="884">
        <v>63648</v>
      </c>
      <c r="J239" s="1000"/>
    </row>
    <row r="240" spans="2:10" ht="14.4">
      <c r="B240" s="741" t="s">
        <v>25</v>
      </c>
      <c r="C240" s="203">
        <v>6</v>
      </c>
      <c r="D240" s="203" t="s">
        <v>1979</v>
      </c>
      <c r="E240" s="203" t="s">
        <v>1982</v>
      </c>
      <c r="F240" s="203">
        <v>7.5</v>
      </c>
      <c r="G240" s="866">
        <v>99166951</v>
      </c>
      <c r="H240" s="884">
        <v>90099</v>
      </c>
      <c r="J240" s="1000"/>
    </row>
    <row r="241" spans="2:10" ht="14.4">
      <c r="B241" s="741" t="s">
        <v>25</v>
      </c>
      <c r="C241" s="203">
        <v>6</v>
      </c>
      <c r="D241" s="203" t="s">
        <v>1980</v>
      </c>
      <c r="E241" s="203" t="s">
        <v>1982</v>
      </c>
      <c r="F241" s="203">
        <v>11</v>
      </c>
      <c r="G241" s="866">
        <v>99166956</v>
      </c>
      <c r="H241" s="884">
        <v>112747</v>
      </c>
      <c r="J241" s="1000"/>
    </row>
    <row r="242" spans="2:10" ht="14.4">
      <c r="B242" s="741" t="s">
        <v>25</v>
      </c>
      <c r="C242" s="203">
        <v>6</v>
      </c>
      <c r="D242" s="203" t="s">
        <v>1981</v>
      </c>
      <c r="E242" s="203" t="s">
        <v>1982</v>
      </c>
      <c r="F242" s="203">
        <v>15</v>
      </c>
      <c r="G242" s="866">
        <v>96941375</v>
      </c>
      <c r="H242" s="884">
        <v>128986</v>
      </c>
      <c r="J242" s="1000"/>
    </row>
    <row r="243" spans="2:10" ht="14.4">
      <c r="B243" s="741" t="s">
        <v>25</v>
      </c>
      <c r="C243" s="203">
        <v>6</v>
      </c>
      <c r="D243" s="203" t="s">
        <v>1983</v>
      </c>
      <c r="E243" s="203" t="s">
        <v>1982</v>
      </c>
      <c r="F243" s="203">
        <v>5.5</v>
      </c>
      <c r="G243" s="866">
        <v>99166960</v>
      </c>
      <c r="H243" s="884">
        <v>86885</v>
      </c>
      <c r="J243" s="1000"/>
    </row>
    <row r="244" spans="2:10" ht="14.4">
      <c r="B244" s="741" t="s">
        <v>25</v>
      </c>
      <c r="C244" s="203">
        <v>6</v>
      </c>
      <c r="D244" s="203" t="s">
        <v>1984</v>
      </c>
      <c r="E244" s="203" t="s">
        <v>1982</v>
      </c>
      <c r="F244" s="203">
        <v>7.5</v>
      </c>
      <c r="G244" s="866">
        <v>99166964</v>
      </c>
      <c r="H244" s="884">
        <v>97497</v>
      </c>
      <c r="J244" s="1000"/>
    </row>
    <row r="245" spans="2:10" ht="14.4">
      <c r="B245" s="741" t="s">
        <v>25</v>
      </c>
      <c r="C245" s="203">
        <v>6</v>
      </c>
      <c r="D245" s="203" t="s">
        <v>1985</v>
      </c>
      <c r="E245" s="203" t="s">
        <v>1982</v>
      </c>
      <c r="F245" s="203">
        <v>11</v>
      </c>
      <c r="G245" s="866">
        <v>99166968</v>
      </c>
      <c r="H245" s="884">
        <v>119056</v>
      </c>
      <c r="J245" s="1000"/>
    </row>
    <row r="246" spans="2:10" ht="14.4">
      <c r="B246" s="741" t="s">
        <v>25</v>
      </c>
      <c r="C246" s="203">
        <v>6</v>
      </c>
      <c r="D246" s="203" t="s">
        <v>1986</v>
      </c>
      <c r="E246" s="203" t="s">
        <v>1982</v>
      </c>
      <c r="F246" s="203">
        <v>15</v>
      </c>
      <c r="G246" s="866">
        <v>96941381</v>
      </c>
      <c r="H246" s="884">
        <v>135409</v>
      </c>
      <c r="J246" s="1000"/>
    </row>
    <row r="247" spans="2:10" ht="14.4">
      <c r="B247" s="741" t="s">
        <v>25</v>
      </c>
      <c r="C247" s="203">
        <v>6</v>
      </c>
      <c r="D247" s="203" t="s">
        <v>1987</v>
      </c>
      <c r="E247" s="203" t="s">
        <v>1982</v>
      </c>
      <c r="F247" s="203">
        <v>18.5</v>
      </c>
      <c r="G247" s="866">
        <v>96941385</v>
      </c>
      <c r="H247" s="884">
        <v>153643</v>
      </c>
      <c r="J247" s="1000"/>
    </row>
    <row r="248" spans="2:10" ht="14.4">
      <c r="B248" s="741" t="s">
        <v>25</v>
      </c>
      <c r="C248" s="203">
        <v>6</v>
      </c>
      <c r="D248" s="203" t="s">
        <v>1988</v>
      </c>
      <c r="E248" s="203" t="s">
        <v>1982</v>
      </c>
      <c r="F248" s="203">
        <v>22</v>
      </c>
      <c r="G248" s="866">
        <v>96941389</v>
      </c>
      <c r="H248" s="884">
        <v>169217</v>
      </c>
      <c r="J248" s="1000"/>
    </row>
    <row r="249" spans="2:10" ht="14.4">
      <c r="B249" s="741" t="s">
        <v>25</v>
      </c>
      <c r="C249" s="203">
        <v>6</v>
      </c>
      <c r="D249" s="203" t="s">
        <v>1989</v>
      </c>
      <c r="E249" s="203" t="s">
        <v>1982</v>
      </c>
      <c r="F249" s="203">
        <v>7.5</v>
      </c>
      <c r="G249" s="866">
        <v>99166972</v>
      </c>
      <c r="H249" s="884">
        <v>96354</v>
      </c>
      <c r="J249" s="1000"/>
    </row>
    <row r="250" spans="2:10" ht="14.4">
      <c r="B250" s="741" t="s">
        <v>25</v>
      </c>
      <c r="C250" s="203">
        <v>6</v>
      </c>
      <c r="D250" s="203" t="s">
        <v>1990</v>
      </c>
      <c r="E250" s="203" t="s">
        <v>1982</v>
      </c>
      <c r="F250" s="203">
        <v>11</v>
      </c>
      <c r="G250" s="866">
        <v>99166976</v>
      </c>
      <c r="H250" s="884">
        <v>120027</v>
      </c>
      <c r="J250" s="1000"/>
    </row>
    <row r="251" spans="2:10" ht="14.4">
      <c r="B251" s="741" t="s">
        <v>25</v>
      </c>
      <c r="C251" s="203">
        <v>6</v>
      </c>
      <c r="D251" s="203" t="s">
        <v>1991</v>
      </c>
      <c r="E251" s="203" t="s">
        <v>1982</v>
      </c>
      <c r="F251" s="203">
        <v>15</v>
      </c>
      <c r="G251" s="866">
        <v>96941399</v>
      </c>
      <c r="H251" s="884">
        <v>133286</v>
      </c>
      <c r="J251" s="1000"/>
    </row>
    <row r="252" spans="2:10" ht="14.4">
      <c r="B252" s="741" t="s">
        <v>25</v>
      </c>
      <c r="C252" s="203">
        <v>6</v>
      </c>
      <c r="D252" s="203" t="s">
        <v>1992</v>
      </c>
      <c r="E252" s="203" t="s">
        <v>1982</v>
      </c>
      <c r="F252" s="203">
        <v>18.5</v>
      </c>
      <c r="G252" s="866">
        <v>96941401</v>
      </c>
      <c r="H252" s="884">
        <v>151924</v>
      </c>
      <c r="J252" s="1000"/>
    </row>
    <row r="253" spans="2:10" ht="14.4">
      <c r="B253" s="741" t="s">
        <v>25</v>
      </c>
      <c r="C253" s="203">
        <v>6</v>
      </c>
      <c r="D253" s="203" t="s">
        <v>1993</v>
      </c>
      <c r="E253" s="203" t="s">
        <v>1982</v>
      </c>
      <c r="F253" s="203">
        <v>22</v>
      </c>
      <c r="G253" s="866">
        <v>96941409</v>
      </c>
      <c r="H253" s="884">
        <v>165554</v>
      </c>
      <c r="J253" s="1000"/>
    </row>
    <row r="254" spans="2:10" ht="14.4">
      <c r="B254" s="741" t="s">
        <v>25</v>
      </c>
      <c r="C254" s="203">
        <v>6</v>
      </c>
      <c r="D254" s="203" t="s">
        <v>1994</v>
      </c>
      <c r="E254" s="203" t="s">
        <v>1982</v>
      </c>
      <c r="F254" s="203">
        <v>30</v>
      </c>
      <c r="G254" s="866">
        <v>96941443</v>
      </c>
      <c r="H254" s="884">
        <v>182668</v>
      </c>
      <c r="J254" s="1000"/>
    </row>
    <row r="255" spans="2:10" ht="14.4">
      <c r="B255" s="741" t="s">
        <v>25</v>
      </c>
      <c r="C255" s="203">
        <v>6</v>
      </c>
      <c r="D255" s="203" t="s">
        <v>1995</v>
      </c>
      <c r="E255" s="203" t="s">
        <v>1982</v>
      </c>
      <c r="F255" s="203">
        <v>30</v>
      </c>
      <c r="G255" s="866">
        <v>96941447</v>
      </c>
      <c r="H255" s="884">
        <v>190825</v>
      </c>
      <c r="J255" s="1000"/>
    </row>
    <row r="256" spans="2:10" ht="14.4">
      <c r="B256" s="741" t="s">
        <v>25</v>
      </c>
      <c r="C256" s="203">
        <v>6</v>
      </c>
      <c r="D256" s="203" t="s">
        <v>1996</v>
      </c>
      <c r="E256" s="203" t="s">
        <v>1982</v>
      </c>
      <c r="F256" s="203">
        <v>37</v>
      </c>
      <c r="G256" s="866">
        <v>96941451</v>
      </c>
      <c r="H256" s="884">
        <v>238762</v>
      </c>
      <c r="J256" s="1000"/>
    </row>
    <row r="257" spans="2:10" ht="14.4">
      <c r="B257" s="741" t="s">
        <v>25</v>
      </c>
      <c r="C257" s="203">
        <v>6</v>
      </c>
      <c r="D257" s="203" t="s">
        <v>2008</v>
      </c>
      <c r="E257" s="203" t="s">
        <v>1982</v>
      </c>
      <c r="F257" s="203">
        <v>7.5</v>
      </c>
      <c r="G257" s="866">
        <v>99571006</v>
      </c>
      <c r="H257" s="884">
        <v>162562</v>
      </c>
      <c r="J257" s="1000"/>
    </row>
    <row r="258" spans="2:10" ht="14.4">
      <c r="B258" s="741" t="s">
        <v>25</v>
      </c>
      <c r="C258" s="203">
        <v>6</v>
      </c>
      <c r="D258" s="203" t="s">
        <v>2009</v>
      </c>
      <c r="E258" s="203" t="s">
        <v>1982</v>
      </c>
      <c r="F258" s="203">
        <v>11</v>
      </c>
      <c r="G258" s="866">
        <v>99441144</v>
      </c>
      <c r="H258" s="884">
        <v>173287</v>
      </c>
      <c r="J258" s="1000"/>
    </row>
    <row r="259" spans="2:10" ht="14.4">
      <c r="B259" s="741" t="s">
        <v>25</v>
      </c>
      <c r="C259" s="203">
        <v>6</v>
      </c>
      <c r="D259" s="203" t="s">
        <v>1999</v>
      </c>
      <c r="E259" s="203" t="s">
        <v>1982</v>
      </c>
      <c r="F259" s="203">
        <v>18.5</v>
      </c>
      <c r="G259" s="866">
        <v>99441154</v>
      </c>
      <c r="H259" s="884">
        <v>206822</v>
      </c>
      <c r="J259" s="1000"/>
    </row>
    <row r="260" spans="2:10" ht="14.4">
      <c r="B260" s="741" t="s">
        <v>25</v>
      </c>
      <c r="C260" s="203">
        <v>6</v>
      </c>
      <c r="D260" s="203" t="s">
        <v>2000</v>
      </c>
      <c r="E260" s="203" t="s">
        <v>1982</v>
      </c>
      <c r="F260" s="203">
        <v>22</v>
      </c>
      <c r="G260" s="866">
        <v>99441137</v>
      </c>
      <c r="H260" s="884">
        <v>221017</v>
      </c>
      <c r="J260" s="1000"/>
    </row>
    <row r="261" spans="2:10" ht="14.4">
      <c r="B261" s="741" t="s">
        <v>25</v>
      </c>
      <c r="C261" s="203">
        <v>6</v>
      </c>
      <c r="D261" s="203" t="s">
        <v>2001</v>
      </c>
      <c r="E261" s="203" t="s">
        <v>1982</v>
      </c>
      <c r="F261" s="203">
        <v>37</v>
      </c>
      <c r="G261" s="866">
        <v>99441167</v>
      </c>
      <c r="H261" s="884">
        <v>289330</v>
      </c>
      <c r="J261" s="1000"/>
    </row>
    <row r="262" spans="2:10" ht="14.4">
      <c r="B262" s="741" t="s">
        <v>25</v>
      </c>
      <c r="C262" s="203">
        <v>6</v>
      </c>
      <c r="D262" s="203" t="s">
        <v>2002</v>
      </c>
      <c r="E262" s="203" t="s">
        <v>1982</v>
      </c>
      <c r="F262" s="203">
        <v>45</v>
      </c>
      <c r="G262" s="866">
        <v>99441172</v>
      </c>
      <c r="H262" s="884">
        <v>329826</v>
      </c>
      <c r="J262" s="1000"/>
    </row>
    <row r="263" spans="2:10" ht="14.4">
      <c r="B263" s="741" t="s">
        <v>25</v>
      </c>
      <c r="C263" s="203">
        <v>6</v>
      </c>
      <c r="D263" s="203" t="s">
        <v>2003</v>
      </c>
      <c r="E263" s="203" t="s">
        <v>1982</v>
      </c>
      <c r="F263" s="203">
        <v>15</v>
      </c>
      <c r="G263" s="866">
        <v>99571038</v>
      </c>
      <c r="H263" s="884">
        <v>229868</v>
      </c>
      <c r="J263" s="1000"/>
    </row>
    <row r="264" spans="2:10" ht="14.4">
      <c r="B264" s="741" t="s">
        <v>25</v>
      </c>
      <c r="C264" s="203">
        <v>6</v>
      </c>
      <c r="D264" s="203" t="s">
        <v>531</v>
      </c>
      <c r="E264" s="203" t="s">
        <v>1982</v>
      </c>
      <c r="F264" s="203">
        <v>22</v>
      </c>
      <c r="G264" s="866">
        <v>99573794</v>
      </c>
      <c r="H264" s="884">
        <v>242958</v>
      </c>
      <c r="J264" s="1000"/>
    </row>
    <row r="265" spans="2:10" ht="14.4">
      <c r="B265" s="741" t="s">
        <v>25</v>
      </c>
      <c r="C265" s="203">
        <v>6</v>
      </c>
      <c r="D265" s="203" t="s">
        <v>2004</v>
      </c>
      <c r="E265" s="203" t="s">
        <v>1982</v>
      </c>
      <c r="F265" s="203">
        <v>45</v>
      </c>
      <c r="G265" s="866">
        <v>99441197</v>
      </c>
      <c r="H265" s="884">
        <v>357080</v>
      </c>
      <c r="J265" s="1000"/>
    </row>
    <row r="266" spans="2:10" ht="14.4">
      <c r="B266" s="741" t="s">
        <v>25</v>
      </c>
      <c r="C266" s="203">
        <v>6</v>
      </c>
      <c r="D266" s="203" t="s">
        <v>2005</v>
      </c>
      <c r="E266" s="203" t="s">
        <v>1982</v>
      </c>
      <c r="F266" s="203">
        <v>15</v>
      </c>
      <c r="G266" s="866">
        <v>99571049</v>
      </c>
      <c r="H266" s="884">
        <v>256152</v>
      </c>
      <c r="J266" s="1000"/>
    </row>
    <row r="267" spans="2:10" ht="14.4">
      <c r="B267" s="741" t="s">
        <v>25</v>
      </c>
      <c r="C267" s="203">
        <v>6</v>
      </c>
      <c r="D267" s="203" t="s">
        <v>543</v>
      </c>
      <c r="E267" s="203" t="s">
        <v>1982</v>
      </c>
      <c r="F267" s="203">
        <v>30</v>
      </c>
      <c r="G267" s="866">
        <v>99441212</v>
      </c>
      <c r="H267" s="884">
        <v>299315</v>
      </c>
      <c r="J267" s="1000"/>
    </row>
    <row r="268" spans="2:10" ht="14.4">
      <c r="B268" s="741" t="s">
        <v>25</v>
      </c>
      <c r="C268" s="203">
        <v>6</v>
      </c>
      <c r="D268" s="203" t="s">
        <v>544</v>
      </c>
      <c r="E268" s="203" t="s">
        <v>1982</v>
      </c>
      <c r="F268" s="203">
        <v>37</v>
      </c>
      <c r="G268" s="866">
        <v>99441217</v>
      </c>
      <c r="H268" s="884">
        <v>347127</v>
      </c>
      <c r="J268" s="1000"/>
    </row>
    <row r="269" spans="2:10" ht="14.4">
      <c r="B269" s="741" t="s">
        <v>25</v>
      </c>
      <c r="C269" s="203">
        <v>6</v>
      </c>
      <c r="D269" s="203" t="s">
        <v>2006</v>
      </c>
      <c r="E269" s="203" t="s">
        <v>1982</v>
      </c>
      <c r="F269" s="203">
        <v>45</v>
      </c>
      <c r="G269" s="866">
        <v>99441222</v>
      </c>
      <c r="H269" s="884">
        <v>387624</v>
      </c>
      <c r="J269" s="1000"/>
    </row>
    <row r="270" spans="2:10" ht="15" thickBot="1">
      <c r="B270" s="809" t="s">
        <v>25</v>
      </c>
      <c r="C270" s="204">
        <v>6</v>
      </c>
      <c r="D270" s="204" t="s">
        <v>2007</v>
      </c>
      <c r="E270" s="204" t="s">
        <v>1982</v>
      </c>
      <c r="F270" s="204">
        <v>55</v>
      </c>
      <c r="G270" s="868">
        <v>99441227</v>
      </c>
      <c r="H270" s="884">
        <v>426388</v>
      </c>
      <c r="J270" s="1000"/>
    </row>
  </sheetData>
  <mergeCells count="7">
    <mergeCell ref="G21:G23"/>
    <mergeCell ref="H21:H23"/>
    <mergeCell ref="B21:B23"/>
    <mergeCell ref="C21:C23"/>
    <mergeCell ref="D21:D23"/>
    <mergeCell ref="E21:E23"/>
    <mergeCell ref="F21:F23"/>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26">
    <tabColor rgb="FF002060"/>
    <pageSetUpPr fitToPage="1"/>
  </sheetPr>
  <dimension ref="B2:H43"/>
  <sheetViews>
    <sheetView showGridLines="0" zoomScale="80" zoomScaleNormal="80" workbookViewId="0">
      <selection activeCell="D32" sqref="D32:D43"/>
    </sheetView>
  </sheetViews>
  <sheetFormatPr defaultColWidth="11.44140625" defaultRowHeight="14.4"/>
  <cols>
    <col min="1" max="1" width="4.6640625" style="1" customWidth="1"/>
    <col min="2" max="2" width="23.33203125" style="1" customWidth="1"/>
    <col min="3" max="3" width="12.33203125" style="1" customWidth="1"/>
    <col min="4" max="4" width="16" style="49" bestFit="1" customWidth="1"/>
    <col min="5" max="5" width="9.5546875" style="1" bestFit="1" customWidth="1"/>
    <col min="6" max="6" width="8.44140625" style="1" bestFit="1" customWidth="1"/>
    <col min="7" max="7" width="12.44140625" style="1" bestFit="1" customWidth="1"/>
    <col min="8" max="8" width="6.44140625" style="1" customWidth="1"/>
    <col min="9" max="16384" width="11.44140625" style="1"/>
  </cols>
  <sheetData>
    <row r="2" spans="2:8" s="20" customFormat="1" ht="27">
      <c r="B2" s="1628" t="s">
        <v>2011</v>
      </c>
      <c r="C2" s="1628"/>
      <c r="D2" s="50"/>
    </row>
    <row r="3" spans="2:8" s="20" customFormat="1" ht="27">
      <c r="B3" s="901"/>
      <c r="C3" s="901"/>
      <c r="D3" s="50"/>
    </row>
    <row r="4" spans="2:8" s="20" customFormat="1" ht="27">
      <c r="B4" s="901"/>
      <c r="C4" s="901"/>
      <c r="D4" s="50"/>
    </row>
    <row r="5" spans="2:8" s="20" customFormat="1" ht="27">
      <c r="B5" s="901"/>
      <c r="C5" s="901"/>
      <c r="D5" s="50"/>
    </row>
    <row r="6" spans="2:8" s="20" customFormat="1" ht="27">
      <c r="B6" s="901"/>
      <c r="C6" s="901"/>
      <c r="D6" s="50"/>
    </row>
    <row r="7" spans="2:8" s="20" customFormat="1" ht="27">
      <c r="B7" s="901"/>
      <c r="C7" s="901"/>
      <c r="D7" s="50"/>
    </row>
    <row r="8" spans="2:8" s="20" customFormat="1" ht="27">
      <c r="B8" s="901"/>
      <c r="C8" s="901"/>
      <c r="D8" s="50"/>
    </row>
    <row r="9" spans="2:8" ht="15" thickBot="1"/>
    <row r="10" spans="2:8">
      <c r="B10" s="1457" t="s">
        <v>300</v>
      </c>
      <c r="C10" s="1626" t="s">
        <v>218</v>
      </c>
      <c r="D10" s="1626" t="s">
        <v>219</v>
      </c>
      <c r="E10" s="597" t="s">
        <v>2012</v>
      </c>
      <c r="F10" s="1430" t="s">
        <v>2013</v>
      </c>
      <c r="G10" s="597" t="s">
        <v>2014</v>
      </c>
      <c r="H10" s="674" t="s">
        <v>2015</v>
      </c>
    </row>
    <row r="11" spans="2:8">
      <c r="B11" s="1434"/>
      <c r="C11" s="1627"/>
      <c r="D11" s="1627"/>
      <c r="E11" s="189" t="s">
        <v>2016</v>
      </c>
      <c r="F11" s="1428"/>
      <c r="G11" s="189" t="s">
        <v>2017</v>
      </c>
      <c r="H11" s="676" t="s">
        <v>2018</v>
      </c>
    </row>
    <row r="12" spans="2:8">
      <c r="B12" s="146" t="s">
        <v>2019</v>
      </c>
      <c r="C12" s="167">
        <v>96573393</v>
      </c>
      <c r="D12" s="888">
        <v>111</v>
      </c>
      <c r="E12" s="52">
        <v>35</v>
      </c>
      <c r="F12" s="52" t="s">
        <v>2020</v>
      </c>
      <c r="G12" s="52">
        <v>3</v>
      </c>
      <c r="H12" s="151">
        <v>5.4</v>
      </c>
    </row>
    <row r="13" spans="2:8">
      <c r="B13" s="146" t="s">
        <v>2021</v>
      </c>
      <c r="C13" s="167">
        <v>96573395</v>
      </c>
      <c r="D13" s="888">
        <v>161</v>
      </c>
      <c r="E13" s="52">
        <v>50</v>
      </c>
      <c r="F13" s="52" t="s">
        <v>2020</v>
      </c>
      <c r="G13" s="52">
        <v>6</v>
      </c>
      <c r="H13" s="151">
        <v>12.5</v>
      </c>
    </row>
    <row r="14" spans="2:8">
      <c r="B14" s="146" t="s">
        <v>2022</v>
      </c>
      <c r="C14" s="167">
        <v>96573396</v>
      </c>
      <c r="D14" s="888">
        <v>262</v>
      </c>
      <c r="E14" s="52">
        <v>80</v>
      </c>
      <c r="F14" s="52" t="s">
        <v>2023</v>
      </c>
      <c r="G14" s="52">
        <v>6</v>
      </c>
      <c r="H14" s="151">
        <v>17</v>
      </c>
    </row>
    <row r="15" spans="2:8">
      <c r="B15" s="146" t="s">
        <v>2024</v>
      </c>
      <c r="C15" s="167">
        <v>96573397</v>
      </c>
      <c r="D15" s="888">
        <v>311</v>
      </c>
      <c r="E15" s="52">
        <v>100</v>
      </c>
      <c r="F15" s="52" t="s">
        <v>2023</v>
      </c>
      <c r="G15" s="52">
        <v>6</v>
      </c>
      <c r="H15" s="151">
        <v>20.5</v>
      </c>
    </row>
    <row r="16" spans="2:8">
      <c r="B16" s="146" t="s">
        <v>2025</v>
      </c>
      <c r="C16" s="167">
        <v>96573399</v>
      </c>
      <c r="D16" s="888">
        <v>595</v>
      </c>
      <c r="E16" s="52">
        <v>200</v>
      </c>
      <c r="F16" s="52" t="s">
        <v>2023</v>
      </c>
      <c r="G16" s="52">
        <v>6</v>
      </c>
      <c r="H16" s="151">
        <v>36.700000000000003</v>
      </c>
    </row>
    <row r="17" spans="2:8">
      <c r="B17" s="146" t="s">
        <v>2026</v>
      </c>
      <c r="C17" s="167">
        <v>96526321</v>
      </c>
      <c r="D17" s="888">
        <v>89</v>
      </c>
      <c r="E17" s="52">
        <v>18</v>
      </c>
      <c r="F17" s="52" t="s">
        <v>2027</v>
      </c>
      <c r="G17" s="52">
        <v>10</v>
      </c>
      <c r="H17" s="151">
        <v>4.5999999999999996</v>
      </c>
    </row>
    <row r="18" spans="2:8">
      <c r="B18" s="146" t="s">
        <v>2028</v>
      </c>
      <c r="C18" s="167">
        <v>96528340</v>
      </c>
      <c r="D18" s="888">
        <v>220</v>
      </c>
      <c r="E18" s="52">
        <v>33</v>
      </c>
      <c r="F18" s="52" t="s">
        <v>2027</v>
      </c>
      <c r="G18" s="52">
        <v>10</v>
      </c>
      <c r="H18" s="151">
        <v>6.7</v>
      </c>
    </row>
    <row r="19" spans="2:8">
      <c r="B19" s="146" t="s">
        <v>2029</v>
      </c>
      <c r="C19" s="167">
        <v>96526321</v>
      </c>
      <c r="D19" s="888">
        <v>89</v>
      </c>
      <c r="E19" s="52">
        <v>60</v>
      </c>
      <c r="F19" s="52" t="s">
        <v>2027</v>
      </c>
      <c r="G19" s="52">
        <v>10</v>
      </c>
      <c r="H19" s="151">
        <v>11</v>
      </c>
    </row>
    <row r="20" spans="2:8">
      <c r="B20" s="146" t="s">
        <v>2030</v>
      </c>
      <c r="C20" s="167">
        <v>96894291</v>
      </c>
      <c r="D20" s="888">
        <v>425</v>
      </c>
      <c r="E20" s="52">
        <v>80</v>
      </c>
      <c r="F20" s="52" t="s">
        <v>2027</v>
      </c>
      <c r="G20" s="52">
        <v>10</v>
      </c>
      <c r="H20" s="151">
        <v>16</v>
      </c>
    </row>
    <row r="21" spans="2:8">
      <c r="B21" s="146" t="s">
        <v>2031</v>
      </c>
      <c r="C21" s="167">
        <v>97527968</v>
      </c>
      <c r="D21" s="888">
        <v>505</v>
      </c>
      <c r="E21" s="52">
        <v>100</v>
      </c>
      <c r="F21" s="52" t="s">
        <v>2027</v>
      </c>
      <c r="G21" s="52">
        <v>10</v>
      </c>
      <c r="H21" s="151">
        <v>18.600000000000001</v>
      </c>
    </row>
    <row r="22" spans="2:8">
      <c r="B22" s="146" t="s">
        <v>2032</v>
      </c>
      <c r="C22" s="167">
        <v>96528344</v>
      </c>
      <c r="D22" s="888">
        <v>683</v>
      </c>
      <c r="E22" s="52">
        <v>130</v>
      </c>
      <c r="F22" s="52" t="s">
        <v>2027</v>
      </c>
      <c r="G22" s="52">
        <v>10</v>
      </c>
      <c r="H22" s="151">
        <v>24.5</v>
      </c>
    </row>
    <row r="23" spans="2:8">
      <c r="B23" s="146" t="s">
        <v>2033</v>
      </c>
      <c r="C23" s="167">
        <v>96528346</v>
      </c>
      <c r="D23" s="888">
        <v>1002</v>
      </c>
      <c r="E23" s="52">
        <v>240</v>
      </c>
      <c r="F23" s="52" t="s">
        <v>2027</v>
      </c>
      <c r="G23" s="52">
        <v>10</v>
      </c>
      <c r="H23" s="151">
        <v>37.200000000000003</v>
      </c>
    </row>
    <row r="24" spans="2:8">
      <c r="B24" s="146" t="s">
        <v>2034</v>
      </c>
      <c r="C24" s="167">
        <v>96528347</v>
      </c>
      <c r="D24" s="888">
        <v>1139</v>
      </c>
      <c r="E24" s="52">
        <v>300</v>
      </c>
      <c r="F24" s="52" t="s">
        <v>2027</v>
      </c>
      <c r="G24" s="52">
        <v>10</v>
      </c>
      <c r="H24" s="151">
        <v>44.9</v>
      </c>
    </row>
    <row r="25" spans="2:8" ht="15" thickBot="1">
      <c r="B25" s="147" t="s">
        <v>2035</v>
      </c>
      <c r="C25" s="544">
        <v>96528348</v>
      </c>
      <c r="D25" s="888">
        <v>2017</v>
      </c>
      <c r="E25" s="112">
        <v>450</v>
      </c>
      <c r="F25" s="112" t="s">
        <v>2027</v>
      </c>
      <c r="G25" s="112">
        <v>10</v>
      </c>
      <c r="H25" s="160">
        <v>69.5</v>
      </c>
    </row>
    <row r="26" spans="2:8">
      <c r="B26" s="1629" t="s">
        <v>2036</v>
      </c>
      <c r="C26" s="1629"/>
      <c r="D26" s="10"/>
    </row>
    <row r="29" spans="2:8" ht="15" thickBot="1"/>
    <row r="30" spans="2:8">
      <c r="B30" s="1457" t="s">
        <v>300</v>
      </c>
      <c r="C30" s="1626" t="s">
        <v>218</v>
      </c>
      <c r="D30" s="1626" t="s">
        <v>219</v>
      </c>
      <c r="E30" s="597" t="s">
        <v>2012</v>
      </c>
      <c r="F30" s="1430" t="s">
        <v>2013</v>
      </c>
      <c r="G30" s="597" t="s">
        <v>2014</v>
      </c>
      <c r="H30" s="674" t="s">
        <v>2015</v>
      </c>
    </row>
    <row r="31" spans="2:8">
      <c r="B31" s="1434"/>
      <c r="C31" s="1627"/>
      <c r="D31" s="1627"/>
      <c r="E31" s="189" t="s">
        <v>2016</v>
      </c>
      <c r="F31" s="1428"/>
      <c r="G31" s="189" t="s">
        <v>2017</v>
      </c>
      <c r="H31" s="676" t="s">
        <v>2018</v>
      </c>
    </row>
    <row r="32" spans="2:8" s="21" customFormat="1" ht="13.8" customHeight="1">
      <c r="B32" s="146" t="s">
        <v>5736</v>
      </c>
      <c r="C32" s="167">
        <v>96573347</v>
      </c>
      <c r="D32" s="888">
        <v>124</v>
      </c>
      <c r="E32" s="52">
        <v>8</v>
      </c>
      <c r="F32" s="52" t="s">
        <v>2037</v>
      </c>
      <c r="G32" s="52">
        <v>25</v>
      </c>
      <c r="H32" s="151">
        <v>2.4</v>
      </c>
    </row>
    <row r="33" spans="2:8">
      <c r="B33" s="146" t="s">
        <v>2038</v>
      </c>
      <c r="C33" s="167">
        <v>96573348</v>
      </c>
      <c r="D33" s="888">
        <v>83</v>
      </c>
      <c r="E33" s="52">
        <v>12</v>
      </c>
      <c r="F33" s="52" t="s">
        <v>2037</v>
      </c>
      <c r="G33" s="52">
        <v>16</v>
      </c>
      <c r="H33" s="151">
        <v>3.5</v>
      </c>
    </row>
    <row r="34" spans="2:8">
      <c r="B34" s="146" t="s">
        <v>5737</v>
      </c>
      <c r="C34" s="167">
        <v>96573349</v>
      </c>
      <c r="D34" s="888">
        <v>125</v>
      </c>
      <c r="E34" s="52">
        <v>25</v>
      </c>
      <c r="F34" s="52" t="s">
        <v>2037</v>
      </c>
      <c r="G34" s="52">
        <v>16</v>
      </c>
      <c r="H34" s="151">
        <v>5.8</v>
      </c>
    </row>
    <row r="35" spans="2:8">
      <c r="B35" s="146" t="s">
        <v>2039</v>
      </c>
      <c r="C35" s="167">
        <v>96603420</v>
      </c>
      <c r="D35" s="888">
        <v>802</v>
      </c>
      <c r="E35" s="52">
        <v>80</v>
      </c>
      <c r="F35" s="52" t="s">
        <v>2040</v>
      </c>
      <c r="G35" s="52">
        <v>16</v>
      </c>
      <c r="H35" s="151">
        <v>19</v>
      </c>
    </row>
    <row r="36" spans="2:8">
      <c r="B36" s="146" t="s">
        <v>2041</v>
      </c>
      <c r="C36" s="167">
        <v>96603421</v>
      </c>
      <c r="D36" s="888">
        <v>845</v>
      </c>
      <c r="E36" s="52">
        <v>100</v>
      </c>
      <c r="F36" s="52" t="s">
        <v>2040</v>
      </c>
      <c r="G36" s="52">
        <v>16</v>
      </c>
      <c r="H36" s="151">
        <v>22.6</v>
      </c>
    </row>
    <row r="37" spans="2:8">
      <c r="B37" s="146" t="s">
        <v>2042</v>
      </c>
      <c r="C37" s="167">
        <v>96603422</v>
      </c>
      <c r="D37" s="888">
        <v>1430</v>
      </c>
      <c r="E37" s="52">
        <v>200</v>
      </c>
      <c r="F37" s="52" t="s">
        <v>2043</v>
      </c>
      <c r="G37" s="52">
        <v>16</v>
      </c>
      <c r="H37" s="151">
        <v>69</v>
      </c>
    </row>
    <row r="38" spans="2:8">
      <c r="B38" s="146" t="s">
        <v>2044</v>
      </c>
      <c r="C38" s="167">
        <v>96603423</v>
      </c>
      <c r="D38" s="888">
        <v>1582</v>
      </c>
      <c r="E38" s="52">
        <v>300</v>
      </c>
      <c r="F38" s="52" t="s">
        <v>2045</v>
      </c>
      <c r="G38" s="52">
        <v>16</v>
      </c>
      <c r="H38" s="151">
        <v>78</v>
      </c>
    </row>
    <row r="39" spans="2:8">
      <c r="B39" s="146" t="s">
        <v>2046</v>
      </c>
      <c r="C39" s="167">
        <v>96603424</v>
      </c>
      <c r="D39" s="888">
        <v>1697</v>
      </c>
      <c r="E39" s="52">
        <v>400</v>
      </c>
      <c r="F39" s="52" t="s">
        <v>2045</v>
      </c>
      <c r="G39" s="52">
        <v>16</v>
      </c>
      <c r="H39" s="151">
        <v>128</v>
      </c>
    </row>
    <row r="40" spans="2:8">
      <c r="B40" s="146" t="s">
        <v>2047</v>
      </c>
      <c r="C40" s="167">
        <v>96603425</v>
      </c>
      <c r="D40" s="888">
        <v>2030</v>
      </c>
      <c r="E40" s="52">
        <v>500</v>
      </c>
      <c r="F40" s="52" t="s">
        <v>2045</v>
      </c>
      <c r="G40" s="52">
        <v>16</v>
      </c>
      <c r="H40" s="151">
        <v>139</v>
      </c>
    </row>
    <row r="41" spans="2:8">
      <c r="B41" s="146" t="s">
        <v>2048</v>
      </c>
      <c r="C41" s="167">
        <v>96603426</v>
      </c>
      <c r="D41" s="888">
        <v>3582</v>
      </c>
      <c r="E41" s="52">
        <v>600</v>
      </c>
      <c r="F41" s="52" t="s">
        <v>2045</v>
      </c>
      <c r="G41" s="52">
        <v>16</v>
      </c>
      <c r="H41" s="151">
        <v>170</v>
      </c>
    </row>
    <row r="42" spans="2:8">
      <c r="B42" s="146" t="s">
        <v>2049</v>
      </c>
      <c r="C42" s="167">
        <v>96603427</v>
      </c>
      <c r="D42" s="888">
        <v>4644</v>
      </c>
      <c r="E42" s="52">
        <v>800</v>
      </c>
      <c r="F42" s="52" t="s">
        <v>2045</v>
      </c>
      <c r="G42" s="52">
        <v>16</v>
      </c>
      <c r="H42" s="151">
        <v>214</v>
      </c>
    </row>
    <row r="43" spans="2:8" ht="15" thickBot="1">
      <c r="B43" s="147" t="s">
        <v>2050</v>
      </c>
      <c r="C43" s="544">
        <v>96603428</v>
      </c>
      <c r="D43" s="888">
        <v>5150</v>
      </c>
      <c r="E43" s="112">
        <v>1000</v>
      </c>
      <c r="F43" s="112" t="s">
        <v>2045</v>
      </c>
      <c r="G43" s="112">
        <v>16</v>
      </c>
      <c r="H43" s="160">
        <v>244</v>
      </c>
    </row>
  </sheetData>
  <mergeCells count="10">
    <mergeCell ref="B30:B31"/>
    <mergeCell ref="C30:C31"/>
    <mergeCell ref="D30:D31"/>
    <mergeCell ref="F30:F31"/>
    <mergeCell ref="B2:C2"/>
    <mergeCell ref="B26:C26"/>
    <mergeCell ref="B10:B11"/>
    <mergeCell ref="F10:F11"/>
    <mergeCell ref="C10:C11"/>
    <mergeCell ref="D10:D11"/>
  </mergeCells>
  <phoneticPr fontId="0" type="noConversion"/>
  <printOptions horizontalCentered="1"/>
  <pageMargins left="0" right="0" top="0" bottom="0" header="0" footer="0"/>
  <pageSetup paperSize="9" scale="94" orientation="landscape" horizontalDpi="300" verticalDpi="300" r:id="rId1"/>
  <headerFooter alignWithMargins="0"/>
  <customProperties>
    <customPr name="_pios_id" r:id="rId2"/>
    <customPr name="EpmWorksheetKeyString_GUID" r:id="rId3"/>
  </customProperties>
  <drawing r:id="rId4"/>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27">
    <tabColor rgb="FF002060"/>
    <pageSetUpPr fitToPage="1"/>
  </sheetPr>
  <dimension ref="B1:AA125"/>
  <sheetViews>
    <sheetView showGridLines="0" zoomScale="70" zoomScaleNormal="70" workbookViewId="0">
      <selection activeCell="AD1" sqref="AD1"/>
    </sheetView>
  </sheetViews>
  <sheetFormatPr defaultColWidth="11.44140625" defaultRowHeight="14.4"/>
  <cols>
    <col min="1" max="1" width="4.6640625" style="37" customWidth="1"/>
    <col min="2" max="2" width="23.44140625" style="37" customWidth="1"/>
    <col min="3" max="3" width="11.44140625" style="38" customWidth="1"/>
    <col min="4" max="5" width="15.6640625" style="38" customWidth="1"/>
    <col min="6" max="6" width="14.33203125" style="38" customWidth="1"/>
    <col min="7" max="7" width="13.109375" style="120" customWidth="1"/>
    <col min="8" max="16384" width="11.44140625" style="37"/>
  </cols>
  <sheetData>
    <row r="1" spans="2:15">
      <c r="C1" s="37"/>
    </row>
    <row r="2" spans="2:15" s="35" customFormat="1" ht="27">
      <c r="B2" s="409" t="s">
        <v>32</v>
      </c>
      <c r="D2" s="115"/>
      <c r="E2" s="115"/>
      <c r="F2" s="115"/>
      <c r="G2" s="118"/>
    </row>
    <row r="3" spans="2:15" s="36" customFormat="1" ht="20.399999999999999">
      <c r="B3" s="36" t="s">
        <v>1568</v>
      </c>
      <c r="D3" s="116"/>
      <c r="E3" s="116"/>
      <c r="F3" s="116"/>
      <c r="G3" s="119"/>
    </row>
    <row r="4" spans="2:15" s="36" customFormat="1" ht="20.399999999999999">
      <c r="D4" s="116"/>
      <c r="E4" s="116"/>
      <c r="F4" s="116"/>
      <c r="G4" s="119"/>
    </row>
    <row r="5" spans="2:15" s="36" customFormat="1" ht="20.399999999999999">
      <c r="D5" s="116"/>
      <c r="E5" s="116"/>
      <c r="F5" s="116"/>
      <c r="G5" s="119"/>
    </row>
    <row r="6" spans="2:15" s="36" customFormat="1" ht="20.399999999999999">
      <c r="B6" s="423" t="s">
        <v>2051</v>
      </c>
      <c r="C6" s="424"/>
      <c r="D6" s="424"/>
      <c r="E6" s="424"/>
      <c r="F6" s="424"/>
      <c r="G6" s="424"/>
      <c r="H6" s="424"/>
      <c r="I6" s="424"/>
      <c r="L6" s="116"/>
      <c r="M6" s="116"/>
      <c r="N6" s="119"/>
    </row>
    <row r="7" spans="2:15" s="36" customFormat="1" ht="20.399999999999999">
      <c r="B7" s="425" t="s">
        <v>2052</v>
      </c>
      <c r="C7" s="424"/>
      <c r="D7" s="424"/>
      <c r="E7" s="424"/>
      <c r="F7" s="424"/>
      <c r="G7" s="424"/>
      <c r="H7" s="424"/>
      <c r="I7" s="424"/>
      <c r="L7" s="116"/>
      <c r="M7" s="116"/>
      <c r="N7" s="119"/>
    </row>
    <row r="8" spans="2:15" s="36" customFormat="1" ht="20.399999999999999">
      <c r="B8" s="425" t="s">
        <v>2053</v>
      </c>
      <c r="C8" s="424"/>
      <c r="D8" s="424"/>
      <c r="E8" s="424"/>
      <c r="F8" s="424"/>
      <c r="G8" s="426"/>
      <c r="H8" s="426"/>
      <c r="I8" s="426"/>
      <c r="L8" s="116"/>
      <c r="M8" s="116"/>
      <c r="N8" s="423" t="s">
        <v>2054</v>
      </c>
      <c r="O8" s="429"/>
    </row>
    <row r="9" spans="2:15" s="36" customFormat="1" ht="20.399999999999999">
      <c r="B9" s="425" t="s">
        <v>2055</v>
      </c>
      <c r="C9" s="426"/>
      <c r="D9" s="427"/>
      <c r="E9" s="427"/>
      <c r="F9" s="428"/>
      <c r="G9" s="429"/>
      <c r="H9" s="429"/>
      <c r="I9" s="429"/>
      <c r="L9" s="116"/>
      <c r="M9" s="116"/>
      <c r="N9" s="425" t="s">
        <v>2056</v>
      </c>
      <c r="O9" s="429"/>
    </row>
    <row r="10" spans="2:15" s="36" customFormat="1" ht="20.399999999999999">
      <c r="B10" s="425" t="s">
        <v>2057</v>
      </c>
      <c r="C10" s="430"/>
      <c r="D10" s="427"/>
      <c r="E10" s="427"/>
      <c r="F10" s="428"/>
      <c r="G10" s="429"/>
      <c r="H10" s="429"/>
      <c r="I10" s="429"/>
      <c r="L10" s="116"/>
      <c r="M10" s="116"/>
      <c r="N10" s="425" t="s">
        <v>2058</v>
      </c>
      <c r="O10" s="429"/>
    </row>
    <row r="11" spans="2:15" s="36" customFormat="1" ht="20.399999999999999">
      <c r="B11" s="431" t="s">
        <v>2059</v>
      </c>
      <c r="C11" s="430"/>
      <c r="D11" s="427"/>
      <c r="E11" s="427"/>
      <c r="F11" s="428"/>
      <c r="G11" s="429"/>
      <c r="H11" s="429"/>
      <c r="I11" s="429"/>
      <c r="L11" s="116"/>
      <c r="M11" s="116"/>
      <c r="N11" s="425" t="s">
        <v>2060</v>
      </c>
      <c r="O11" s="433"/>
    </row>
    <row r="12" spans="2:15">
      <c r="B12" s="432" t="s">
        <v>2061</v>
      </c>
      <c r="C12" s="430"/>
      <c r="D12" s="427"/>
      <c r="E12" s="427"/>
      <c r="F12" s="428"/>
      <c r="G12" s="429"/>
      <c r="H12" s="429"/>
      <c r="I12" s="429"/>
      <c r="L12" s="38"/>
      <c r="M12" s="38"/>
      <c r="N12" s="425" t="s">
        <v>2062</v>
      </c>
      <c r="O12" s="429"/>
    </row>
    <row r="13" spans="2:15" ht="12.75" customHeight="1">
      <c r="B13" s="425" t="s">
        <v>2063</v>
      </c>
      <c r="C13" s="426"/>
      <c r="D13" s="427"/>
      <c r="E13" s="427"/>
      <c r="F13" s="428"/>
      <c r="G13" s="433"/>
      <c r="H13" s="433"/>
      <c r="I13" s="433"/>
      <c r="N13" s="425" t="s">
        <v>2064</v>
      </c>
      <c r="O13" s="429"/>
    </row>
    <row r="14" spans="2:15">
      <c r="B14" s="431" t="s">
        <v>2065</v>
      </c>
      <c r="C14" s="430"/>
      <c r="D14" s="427"/>
      <c r="E14" s="427"/>
      <c r="F14" s="428"/>
      <c r="G14" s="429"/>
      <c r="H14" s="429"/>
      <c r="I14" s="429"/>
    </row>
    <row r="15" spans="2:15">
      <c r="B15" s="425" t="s">
        <v>2066</v>
      </c>
      <c r="C15" s="430"/>
      <c r="D15" s="427"/>
      <c r="E15" s="427"/>
      <c r="F15" s="428"/>
      <c r="G15" s="429"/>
      <c r="H15" s="429"/>
      <c r="I15" s="429"/>
    </row>
    <row r="16" spans="2:15">
      <c r="B16" s="431"/>
      <c r="C16" s="430"/>
      <c r="D16" s="427"/>
      <c r="E16" s="427"/>
      <c r="F16" s="428"/>
      <c r="G16" s="429"/>
      <c r="H16" s="429"/>
      <c r="I16" s="429"/>
      <c r="L16" s="38"/>
      <c r="M16" s="38"/>
      <c r="N16" s="120"/>
    </row>
    <row r="17" spans="2:23">
      <c r="B17" s="434" t="s">
        <v>2067</v>
      </c>
      <c r="C17" s="430"/>
      <c r="D17" s="427"/>
      <c r="E17" s="427"/>
      <c r="F17" s="428"/>
      <c r="G17" s="429"/>
      <c r="H17" s="429"/>
      <c r="I17" s="429"/>
      <c r="L17" s="38"/>
      <c r="M17" s="38"/>
      <c r="N17" s="120"/>
    </row>
    <row r="18" spans="2:23">
      <c r="C18" s="37"/>
    </row>
    <row r="19" spans="2:23">
      <c r="C19" s="37"/>
    </row>
    <row r="20" spans="2:23">
      <c r="C20" s="37"/>
    </row>
    <row r="21" spans="2:23" ht="15" thickBot="1">
      <c r="C21" s="37"/>
    </row>
    <row r="22" spans="2:23" ht="13.2" customHeight="1">
      <c r="B22" s="1634" t="s">
        <v>300</v>
      </c>
      <c r="C22" s="1631" t="s">
        <v>2068</v>
      </c>
      <c r="D22" s="1634" t="s">
        <v>2069</v>
      </c>
      <c r="E22" s="1631" t="s">
        <v>2070</v>
      </c>
      <c r="F22" s="1637" t="s">
        <v>1808</v>
      </c>
      <c r="G22" s="1638"/>
      <c r="H22" s="1638"/>
      <c r="I22" s="1638"/>
      <c r="J22" s="1638"/>
      <c r="K22" s="1638"/>
      <c r="L22" s="1638"/>
      <c r="M22" s="1638"/>
      <c r="N22" s="1638"/>
      <c r="O22" s="1638"/>
      <c r="P22" s="1638"/>
      <c r="Q22" s="1638"/>
      <c r="R22" s="1638"/>
      <c r="S22" s="1638"/>
      <c r="T22" s="1638"/>
      <c r="U22" s="1638"/>
      <c r="V22" s="1638"/>
      <c r="W22" s="1639"/>
    </row>
    <row r="23" spans="2:23" ht="13.2" customHeight="1">
      <c r="B23" s="1635"/>
      <c r="C23" s="1632"/>
      <c r="D23" s="1635"/>
      <c r="E23" s="1632"/>
      <c r="F23" s="1640"/>
      <c r="G23" s="1641"/>
      <c r="H23" s="1641"/>
      <c r="I23" s="1641"/>
      <c r="J23" s="1641"/>
      <c r="K23" s="1641"/>
      <c r="L23" s="1641"/>
      <c r="M23" s="1641"/>
      <c r="N23" s="1641"/>
      <c r="O23" s="1641"/>
      <c r="P23" s="1641"/>
      <c r="Q23" s="1641"/>
      <c r="R23" s="1641"/>
      <c r="S23" s="1641"/>
      <c r="T23" s="1641"/>
      <c r="U23" s="1641"/>
      <c r="V23" s="1641"/>
      <c r="W23" s="1642"/>
    </row>
    <row r="24" spans="2:23" ht="13.2" customHeight="1">
      <c r="B24" s="1635"/>
      <c r="C24" s="1632"/>
      <c r="D24" s="1635"/>
      <c r="E24" s="1632"/>
      <c r="F24" s="1643"/>
      <c r="G24" s="1644"/>
      <c r="H24" s="1644"/>
      <c r="I24" s="1644"/>
      <c r="J24" s="1644"/>
      <c r="K24" s="1644"/>
      <c r="L24" s="1644"/>
      <c r="M24" s="1644"/>
      <c r="N24" s="1644"/>
      <c r="O24" s="1644"/>
      <c r="P24" s="1644"/>
      <c r="Q24" s="1644"/>
      <c r="R24" s="1644"/>
      <c r="S24" s="1644"/>
      <c r="T24" s="1644"/>
      <c r="U24" s="1644"/>
      <c r="V24" s="1644"/>
      <c r="W24" s="1645"/>
    </row>
    <row r="25" spans="2:23" ht="15" thickBot="1">
      <c r="B25" s="1636"/>
      <c r="C25" s="1633"/>
      <c r="D25" s="1636"/>
      <c r="E25" s="1633"/>
      <c r="F25" s="435">
        <v>3</v>
      </c>
      <c r="G25" s="436">
        <v>6</v>
      </c>
      <c r="H25" s="436">
        <v>12</v>
      </c>
      <c r="I25" s="436">
        <v>18</v>
      </c>
      <c r="J25" s="436">
        <v>24</v>
      </c>
      <c r="K25" s="436">
        <v>30</v>
      </c>
      <c r="L25" s="436">
        <v>36</v>
      </c>
      <c r="M25" s="436">
        <v>42</v>
      </c>
      <c r="N25" s="436">
        <v>48</v>
      </c>
      <c r="O25" s="436">
        <v>54</v>
      </c>
      <c r="P25" s="436">
        <v>60</v>
      </c>
      <c r="Q25" s="436">
        <v>66</v>
      </c>
      <c r="R25" s="436">
        <v>72</v>
      </c>
      <c r="S25" s="436">
        <v>78</v>
      </c>
      <c r="T25" s="436">
        <v>84</v>
      </c>
      <c r="U25" s="436">
        <v>90</v>
      </c>
      <c r="V25" s="436">
        <v>102</v>
      </c>
      <c r="W25" s="437">
        <v>114</v>
      </c>
    </row>
    <row r="26" spans="2:23">
      <c r="B26" s="402" t="s">
        <v>2071</v>
      </c>
      <c r="C26" s="398"/>
      <c r="D26" s="402"/>
      <c r="E26" s="398"/>
      <c r="F26" s="443"/>
      <c r="G26" s="444"/>
      <c r="H26" s="444"/>
      <c r="I26" s="444"/>
      <c r="J26" s="444"/>
      <c r="K26" s="444"/>
      <c r="L26" s="444"/>
      <c r="M26" s="444"/>
      <c r="N26" s="444"/>
      <c r="O26" s="444"/>
      <c r="P26" s="444"/>
      <c r="Q26" s="444"/>
      <c r="R26" s="444"/>
      <c r="S26" s="444"/>
      <c r="T26" s="444"/>
      <c r="U26" s="444"/>
      <c r="V26" s="444"/>
      <c r="W26" s="445"/>
    </row>
    <row r="27" spans="2:23" ht="14.7" customHeight="1">
      <c r="B27" s="67" t="s">
        <v>2072</v>
      </c>
      <c r="C27" s="66">
        <v>3</v>
      </c>
      <c r="D27" s="401">
        <v>97839219</v>
      </c>
      <c r="E27" s="401">
        <v>2716</v>
      </c>
      <c r="F27" s="440"/>
      <c r="G27" s="322">
        <v>21.3</v>
      </c>
      <c r="H27" s="322">
        <v>21.23</v>
      </c>
      <c r="I27" s="322">
        <v>21.1</v>
      </c>
      <c r="J27" s="322">
        <v>20.6</v>
      </c>
      <c r="K27" s="322">
        <v>19.8</v>
      </c>
      <c r="L27" s="322">
        <v>18.78</v>
      </c>
      <c r="M27" s="322">
        <v>17.559999999999999</v>
      </c>
      <c r="N27" s="322">
        <v>16.399999999999999</v>
      </c>
      <c r="O27" s="322">
        <v>14.7</v>
      </c>
      <c r="P27" s="322"/>
      <c r="Q27" s="322"/>
      <c r="R27" s="322"/>
      <c r="S27" s="322"/>
      <c r="T27" s="449" t="s">
        <v>2073</v>
      </c>
      <c r="U27" s="449"/>
      <c r="V27" s="449"/>
      <c r="W27" s="438"/>
    </row>
    <row r="28" spans="2:23">
      <c r="B28" s="67" t="s">
        <v>2074</v>
      </c>
      <c r="C28" s="66">
        <v>4</v>
      </c>
      <c r="D28" s="401">
        <v>97839220</v>
      </c>
      <c r="E28" s="401">
        <v>2844</v>
      </c>
      <c r="F28" s="440"/>
      <c r="G28" s="322">
        <v>26.84</v>
      </c>
      <c r="H28" s="322">
        <v>27.12</v>
      </c>
      <c r="I28" s="322">
        <v>27</v>
      </c>
      <c r="J28" s="322">
        <v>26.48</v>
      </c>
      <c r="K28" s="322">
        <v>25.6</v>
      </c>
      <c r="L28" s="322">
        <v>24.83</v>
      </c>
      <c r="M28" s="322">
        <v>23.7</v>
      </c>
      <c r="N28" s="322">
        <v>22.1</v>
      </c>
      <c r="O28" s="322">
        <v>20.3</v>
      </c>
      <c r="P28" s="322"/>
      <c r="Q28" s="322"/>
      <c r="R28" s="322"/>
      <c r="S28" s="322"/>
      <c r="T28" s="449"/>
      <c r="U28" s="449"/>
      <c r="V28" s="449"/>
      <c r="W28" s="438"/>
    </row>
    <row r="29" spans="2:23">
      <c r="B29" s="67" t="s">
        <v>2075</v>
      </c>
      <c r="C29" s="66">
        <v>5.5</v>
      </c>
      <c r="D29" s="401">
        <v>97839258</v>
      </c>
      <c r="E29" s="401">
        <v>3098</v>
      </c>
      <c r="F29" s="440"/>
      <c r="G29" s="322">
        <v>27.8</v>
      </c>
      <c r="H29" s="322">
        <v>28.1</v>
      </c>
      <c r="I29" s="322">
        <v>27.8</v>
      </c>
      <c r="J29" s="322">
        <v>27.3</v>
      </c>
      <c r="K29" s="322">
        <v>26.6</v>
      </c>
      <c r="L29" s="322">
        <v>26</v>
      </c>
      <c r="M29" s="322">
        <v>24.6</v>
      </c>
      <c r="N29" s="322">
        <v>23.4</v>
      </c>
      <c r="O29" s="322">
        <v>21.7</v>
      </c>
      <c r="P29" s="322">
        <v>19.899999999999999</v>
      </c>
      <c r="Q29" s="322"/>
      <c r="R29" s="322"/>
      <c r="S29" s="322"/>
      <c r="T29" s="449"/>
      <c r="U29" s="449"/>
      <c r="V29" s="449"/>
      <c r="W29" s="438"/>
    </row>
    <row r="30" spans="2:23">
      <c r="B30" s="402" t="s">
        <v>2076</v>
      </c>
      <c r="C30" s="398"/>
      <c r="D30" s="398"/>
      <c r="E30" s="398" t="s">
        <v>225</v>
      </c>
      <c r="F30" s="446"/>
      <c r="G30" s="447"/>
      <c r="H30" s="447"/>
      <c r="I30" s="447"/>
      <c r="J30" s="447"/>
      <c r="K30" s="447"/>
      <c r="L30" s="447"/>
      <c r="M30" s="447"/>
      <c r="N30" s="447"/>
      <c r="O30" s="447"/>
      <c r="P30" s="447"/>
      <c r="Q30" s="447"/>
      <c r="R30" s="447"/>
      <c r="S30" s="447"/>
      <c r="T30" s="447"/>
      <c r="U30" s="447"/>
      <c r="V30" s="447"/>
      <c r="W30" s="448"/>
    </row>
    <row r="31" spans="2:23">
      <c r="B31" s="67" t="s">
        <v>2077</v>
      </c>
      <c r="C31" s="66">
        <v>4</v>
      </c>
      <c r="D31" s="401">
        <v>97839259</v>
      </c>
      <c r="E31" s="401">
        <v>3071</v>
      </c>
      <c r="F31" s="440"/>
      <c r="G31" s="322">
        <v>28.6</v>
      </c>
      <c r="H31" s="322">
        <v>28.7</v>
      </c>
      <c r="I31" s="322">
        <v>28.4</v>
      </c>
      <c r="J31" s="322">
        <v>27.8</v>
      </c>
      <c r="K31" s="322">
        <v>26.8</v>
      </c>
      <c r="L31" s="322">
        <v>25.1</v>
      </c>
      <c r="M31" s="322">
        <v>23.5</v>
      </c>
      <c r="N31" s="322">
        <v>21</v>
      </c>
      <c r="O31" s="322"/>
      <c r="P31" s="322"/>
      <c r="Q31" s="322"/>
      <c r="R31" s="322"/>
      <c r="S31" s="322"/>
      <c r="T31" s="322"/>
      <c r="U31" s="322"/>
      <c r="V31" s="322"/>
      <c r="W31" s="438"/>
    </row>
    <row r="32" spans="2:23">
      <c r="B32" s="67" t="s">
        <v>2078</v>
      </c>
      <c r="C32" s="66">
        <v>5.5</v>
      </c>
      <c r="D32" s="401">
        <v>97839221</v>
      </c>
      <c r="E32" s="401">
        <v>3245</v>
      </c>
      <c r="F32" s="440"/>
      <c r="G32" s="322">
        <v>34.9</v>
      </c>
      <c r="H32" s="322">
        <v>35.200000000000003</v>
      </c>
      <c r="I32" s="322">
        <v>35.1</v>
      </c>
      <c r="J32" s="322">
        <v>34.5</v>
      </c>
      <c r="K32" s="322">
        <v>33.700000000000003</v>
      </c>
      <c r="L32" s="322">
        <v>32.299999999999997</v>
      </c>
      <c r="M32" s="322">
        <v>30.9</v>
      </c>
      <c r="N32" s="322">
        <v>28.9</v>
      </c>
      <c r="O32" s="322"/>
      <c r="P32" s="322"/>
      <c r="Q32" s="322"/>
      <c r="R32" s="322"/>
      <c r="S32" s="322"/>
      <c r="T32" s="322"/>
      <c r="U32" s="322"/>
      <c r="V32" s="322"/>
      <c r="W32" s="438"/>
    </row>
    <row r="33" spans="2:23">
      <c r="B33" s="67" t="s">
        <v>2079</v>
      </c>
      <c r="C33" s="66">
        <v>7.5</v>
      </c>
      <c r="D33" s="401">
        <v>97839222</v>
      </c>
      <c r="E33" s="401">
        <v>3550</v>
      </c>
      <c r="F33" s="440"/>
      <c r="G33" s="322">
        <v>43.01</v>
      </c>
      <c r="H33" s="322">
        <v>42.13</v>
      </c>
      <c r="I33" s="322">
        <v>43.94</v>
      </c>
      <c r="J33" s="322">
        <v>42.65</v>
      </c>
      <c r="K33" s="322">
        <v>41.94</v>
      </c>
      <c r="L33" s="322">
        <v>40.97</v>
      </c>
      <c r="M33" s="322">
        <v>39.53</v>
      </c>
      <c r="N33" s="322">
        <v>37.81</v>
      </c>
      <c r="O33" s="322">
        <v>35.549999999999997</v>
      </c>
      <c r="P33" s="322"/>
      <c r="Q33" s="322"/>
      <c r="R33" s="322"/>
      <c r="S33" s="322"/>
      <c r="T33" s="322"/>
      <c r="U33" s="322"/>
      <c r="V33" s="322"/>
      <c r="W33" s="438"/>
    </row>
    <row r="34" spans="2:23">
      <c r="B34" s="67" t="s">
        <v>2080</v>
      </c>
      <c r="C34" s="66">
        <v>11</v>
      </c>
      <c r="D34" s="401">
        <v>97839260</v>
      </c>
      <c r="E34" s="401">
        <v>4519</v>
      </c>
      <c r="F34" s="440"/>
      <c r="G34" s="322">
        <v>46.05</v>
      </c>
      <c r="H34" s="322">
        <v>46.05</v>
      </c>
      <c r="I34" s="322">
        <v>46.05</v>
      </c>
      <c r="J34" s="322">
        <v>45.8</v>
      </c>
      <c r="K34" s="322">
        <v>45.3</v>
      </c>
      <c r="L34" s="322">
        <v>44.49</v>
      </c>
      <c r="M34" s="322">
        <v>43.42</v>
      </c>
      <c r="N34" s="322">
        <v>41.82</v>
      </c>
      <c r="O34" s="322">
        <v>39.96</v>
      </c>
      <c r="P34" s="322">
        <v>37.43</v>
      </c>
      <c r="Q34" s="322"/>
      <c r="R34" s="322"/>
      <c r="S34" s="322"/>
      <c r="T34" s="322"/>
      <c r="U34" s="322"/>
      <c r="V34" s="322"/>
      <c r="W34" s="438"/>
    </row>
    <row r="35" spans="2:23">
      <c r="B35" s="402" t="s">
        <v>2081</v>
      </c>
      <c r="C35" s="398"/>
      <c r="D35" s="398"/>
      <c r="E35" s="398" t="s">
        <v>225</v>
      </c>
      <c r="F35" s="446"/>
      <c r="G35" s="447"/>
      <c r="H35" s="447"/>
      <c r="I35" s="447"/>
      <c r="J35" s="447"/>
      <c r="K35" s="447"/>
      <c r="L35" s="447"/>
      <c r="M35" s="447"/>
      <c r="N35" s="447"/>
      <c r="O35" s="447"/>
      <c r="P35" s="447"/>
      <c r="Q35" s="447"/>
      <c r="R35" s="447"/>
      <c r="S35" s="447"/>
      <c r="T35" s="447"/>
      <c r="U35" s="447"/>
      <c r="V35" s="447"/>
      <c r="W35" s="448"/>
    </row>
    <row r="36" spans="2:23">
      <c r="B36" s="67" t="s">
        <v>2082</v>
      </c>
      <c r="C36" s="66">
        <v>5.5</v>
      </c>
      <c r="D36" s="401">
        <v>97839261</v>
      </c>
      <c r="E36" s="401">
        <v>3357</v>
      </c>
      <c r="F36" s="440"/>
      <c r="G36" s="322">
        <v>37.299999999999997</v>
      </c>
      <c r="H36" s="322">
        <v>36.9</v>
      </c>
      <c r="I36" s="322">
        <v>36.799999999999997</v>
      </c>
      <c r="J36" s="322">
        <v>35</v>
      </c>
      <c r="K36" s="322">
        <v>34.200000000000003</v>
      </c>
      <c r="L36" s="322">
        <v>32.5</v>
      </c>
      <c r="M36" s="322">
        <v>29.9</v>
      </c>
      <c r="N36" s="322"/>
      <c r="O36" s="322"/>
      <c r="P36" s="322"/>
      <c r="Q36" s="322"/>
      <c r="R36" s="322"/>
      <c r="S36" s="322"/>
      <c r="T36" s="322"/>
      <c r="U36" s="322"/>
      <c r="V36" s="322"/>
      <c r="W36" s="438"/>
    </row>
    <row r="37" spans="2:23">
      <c r="B37" s="67" t="s">
        <v>2083</v>
      </c>
      <c r="C37" s="66">
        <v>7.5</v>
      </c>
      <c r="D37" s="401">
        <v>97839262</v>
      </c>
      <c r="E37" s="401">
        <v>3663</v>
      </c>
      <c r="F37" s="440"/>
      <c r="G37" s="322">
        <v>45.6</v>
      </c>
      <c r="H37" s="322">
        <v>45.44</v>
      </c>
      <c r="I37" s="322">
        <v>45.05</v>
      </c>
      <c r="J37" s="322">
        <v>44.18</v>
      </c>
      <c r="K37" s="322">
        <v>42.9</v>
      </c>
      <c r="L37" s="322">
        <v>41.2</v>
      </c>
      <c r="M37" s="322">
        <v>38.99</v>
      </c>
      <c r="N37" s="322">
        <v>36.21</v>
      </c>
      <c r="O37" s="322"/>
      <c r="P37" s="322"/>
      <c r="Q37" s="322"/>
      <c r="R37" s="322"/>
      <c r="S37" s="322"/>
      <c r="T37" s="322"/>
      <c r="U37" s="322"/>
      <c r="V37" s="322"/>
      <c r="W37" s="438"/>
    </row>
    <row r="38" spans="2:23">
      <c r="B38" s="67" t="s">
        <v>2084</v>
      </c>
      <c r="C38" s="66">
        <v>11</v>
      </c>
      <c r="D38" s="401">
        <v>97839223</v>
      </c>
      <c r="E38" s="401">
        <v>4559</v>
      </c>
      <c r="F38" s="440"/>
      <c r="G38" s="322"/>
      <c r="H38" s="322">
        <v>56.53</v>
      </c>
      <c r="I38" s="322">
        <v>56.29</v>
      </c>
      <c r="J38" s="322">
        <v>55.66</v>
      </c>
      <c r="K38" s="322">
        <v>54.6</v>
      </c>
      <c r="L38" s="322">
        <v>53.18</v>
      </c>
      <c r="M38" s="322">
        <v>51.3</v>
      </c>
      <c r="N38" s="322">
        <v>48.82</v>
      </c>
      <c r="O38" s="322">
        <v>46.02</v>
      </c>
      <c r="P38" s="322">
        <v>42.55</v>
      </c>
      <c r="Q38" s="322"/>
      <c r="R38" s="322"/>
      <c r="S38" s="322"/>
      <c r="T38" s="322"/>
      <c r="U38" s="322"/>
      <c r="V38" s="322"/>
      <c r="W38" s="438"/>
    </row>
    <row r="39" spans="2:23">
      <c r="B39" s="67" t="s">
        <v>2085</v>
      </c>
      <c r="C39" s="66">
        <v>15</v>
      </c>
      <c r="D39" s="401">
        <v>97839263</v>
      </c>
      <c r="E39" s="401">
        <v>5658</v>
      </c>
      <c r="F39" s="440"/>
      <c r="G39" s="322"/>
      <c r="H39" s="322">
        <v>65.16</v>
      </c>
      <c r="I39" s="322">
        <v>64.98</v>
      </c>
      <c r="J39" s="322">
        <v>64.459999999999994</v>
      </c>
      <c r="K39" s="322">
        <v>63.46</v>
      </c>
      <c r="L39" s="322">
        <v>62.19</v>
      </c>
      <c r="M39" s="322">
        <v>60.5</v>
      </c>
      <c r="N39" s="322">
        <v>58.32</v>
      </c>
      <c r="O39" s="322">
        <v>55.61</v>
      </c>
      <c r="P39" s="322">
        <v>52.37</v>
      </c>
      <c r="Q39" s="322">
        <v>48.98</v>
      </c>
      <c r="R39" s="322"/>
      <c r="S39" s="322"/>
      <c r="T39" s="322"/>
      <c r="U39" s="322"/>
      <c r="V39" s="322"/>
      <c r="W39" s="438"/>
    </row>
    <row r="40" spans="2:23">
      <c r="B40" s="402" t="s">
        <v>2086</v>
      </c>
      <c r="C40" s="398"/>
      <c r="D40" s="398"/>
      <c r="E40" s="398" t="s">
        <v>225</v>
      </c>
      <c r="F40" s="446"/>
      <c r="G40" s="447"/>
      <c r="H40" s="447"/>
      <c r="I40" s="447"/>
      <c r="J40" s="447"/>
      <c r="K40" s="447"/>
      <c r="L40" s="447"/>
      <c r="M40" s="447"/>
      <c r="N40" s="447"/>
      <c r="O40" s="447"/>
      <c r="P40" s="447"/>
      <c r="Q40" s="447"/>
      <c r="R40" s="447"/>
      <c r="S40" s="447"/>
      <c r="T40" s="447"/>
      <c r="U40" s="447"/>
      <c r="V40" s="447"/>
      <c r="W40" s="448"/>
    </row>
    <row r="41" spans="2:23">
      <c r="B41" s="67" t="s">
        <v>2087</v>
      </c>
      <c r="C41" s="66">
        <v>11</v>
      </c>
      <c r="D41" s="401">
        <v>97839264</v>
      </c>
      <c r="E41" s="401">
        <v>4667</v>
      </c>
      <c r="F41" s="440"/>
      <c r="G41" s="322"/>
      <c r="H41" s="322">
        <v>60.57</v>
      </c>
      <c r="I41" s="322">
        <v>59.94</v>
      </c>
      <c r="J41" s="322">
        <v>59.31</v>
      </c>
      <c r="K41" s="322">
        <v>58.47</v>
      </c>
      <c r="L41" s="322">
        <v>57.22</v>
      </c>
      <c r="M41" s="322">
        <v>55.47</v>
      </c>
      <c r="N41" s="322">
        <v>52.89</v>
      </c>
      <c r="O41" s="322"/>
      <c r="P41" s="322"/>
      <c r="Q41" s="322"/>
      <c r="R41" s="322"/>
      <c r="S41" s="322"/>
      <c r="T41" s="322"/>
      <c r="U41" s="322"/>
      <c r="V41" s="322"/>
      <c r="W41" s="438"/>
    </row>
    <row r="42" spans="2:23">
      <c r="B42" s="67" t="s">
        <v>2088</v>
      </c>
      <c r="C42" s="66">
        <v>15</v>
      </c>
      <c r="D42" s="401">
        <v>97839224</v>
      </c>
      <c r="E42" s="401">
        <v>5133</v>
      </c>
      <c r="F42" s="440"/>
      <c r="G42" s="322"/>
      <c r="H42" s="322">
        <v>74.349999999999994</v>
      </c>
      <c r="I42" s="322">
        <v>73.8</v>
      </c>
      <c r="J42" s="322">
        <v>73.3</v>
      </c>
      <c r="K42" s="322">
        <v>72.5</v>
      </c>
      <c r="L42" s="322">
        <v>71.47</v>
      </c>
      <c r="M42" s="322">
        <v>69.599999999999994</v>
      </c>
      <c r="N42" s="322">
        <v>67.8</v>
      </c>
      <c r="O42" s="322">
        <v>65.099999999999994</v>
      </c>
      <c r="P42" s="322">
        <v>60</v>
      </c>
      <c r="Q42" s="322"/>
      <c r="R42" s="322"/>
      <c r="S42" s="322"/>
      <c r="T42" s="322"/>
      <c r="U42" s="322"/>
      <c r="V42" s="322"/>
      <c r="W42" s="438"/>
    </row>
    <row r="43" spans="2:23">
      <c r="B43" s="67" t="s">
        <v>2089</v>
      </c>
      <c r="C43" s="66">
        <v>18.5</v>
      </c>
      <c r="D43" s="401">
        <v>97839225</v>
      </c>
      <c r="E43" s="401">
        <v>5656</v>
      </c>
      <c r="F43" s="440"/>
      <c r="G43" s="322"/>
      <c r="H43" s="322">
        <v>84.39</v>
      </c>
      <c r="I43" s="322">
        <v>84.91</v>
      </c>
      <c r="J43" s="322">
        <v>84.77</v>
      </c>
      <c r="K43" s="322">
        <v>83.71</v>
      </c>
      <c r="L43" s="322">
        <v>81.81</v>
      </c>
      <c r="M43" s="322">
        <v>79.180000000000007</v>
      </c>
      <c r="N43" s="322">
        <v>76.23</v>
      </c>
      <c r="O43" s="322">
        <v>73.31</v>
      </c>
      <c r="P43" s="322">
        <v>70.48</v>
      </c>
      <c r="Q43" s="322"/>
      <c r="R43" s="322"/>
      <c r="S43" s="322"/>
      <c r="T43" s="322"/>
      <c r="U43" s="322"/>
      <c r="V43" s="322"/>
      <c r="W43" s="438"/>
    </row>
    <row r="44" spans="2:23">
      <c r="B44" s="67" t="s">
        <v>2090</v>
      </c>
      <c r="C44" s="66">
        <v>22</v>
      </c>
      <c r="D44" s="401">
        <v>97839226</v>
      </c>
      <c r="E44" s="401">
        <v>6365</v>
      </c>
      <c r="F44" s="440"/>
      <c r="G44" s="322"/>
      <c r="H44" s="322">
        <v>93.03</v>
      </c>
      <c r="I44" s="322">
        <v>92.44</v>
      </c>
      <c r="J44" s="322">
        <v>91.92</v>
      </c>
      <c r="K44" s="322">
        <v>91.29</v>
      </c>
      <c r="L44" s="322">
        <v>90.42</v>
      </c>
      <c r="M44" s="322">
        <v>89.26</v>
      </c>
      <c r="N44" s="322">
        <v>87.49</v>
      </c>
      <c r="O44" s="322">
        <v>85.1</v>
      </c>
      <c r="P44" s="322">
        <v>81.77</v>
      </c>
      <c r="Q44" s="322">
        <v>78.040000000000006</v>
      </c>
      <c r="R44" s="322"/>
      <c r="S44" s="322"/>
      <c r="T44" s="322"/>
      <c r="U44" s="322"/>
      <c r="V44" s="322"/>
      <c r="W44" s="438"/>
    </row>
    <row r="45" spans="2:23">
      <c r="B45" s="67" t="s">
        <v>2091</v>
      </c>
      <c r="C45" s="66">
        <v>30</v>
      </c>
      <c r="D45" s="401">
        <v>98341196</v>
      </c>
      <c r="E45" s="401">
        <v>8112</v>
      </c>
      <c r="F45" s="440"/>
      <c r="G45" s="322"/>
      <c r="H45" s="322">
        <v>97.31</v>
      </c>
      <c r="I45" s="322">
        <v>96.8</v>
      </c>
      <c r="J45" s="322">
        <v>96.34</v>
      </c>
      <c r="K45" s="322">
        <v>95.79</v>
      </c>
      <c r="L45" s="322">
        <v>95.13</v>
      </c>
      <c r="M45" s="322">
        <v>94.04</v>
      </c>
      <c r="N45" s="322">
        <v>92.64</v>
      </c>
      <c r="O45" s="322">
        <v>90.54</v>
      </c>
      <c r="P45" s="322">
        <v>87.68</v>
      </c>
      <c r="Q45" s="322">
        <v>84.22</v>
      </c>
      <c r="R45" s="322"/>
      <c r="S45" s="322"/>
      <c r="T45" s="322"/>
      <c r="U45" s="322"/>
      <c r="V45" s="322"/>
      <c r="W45" s="438"/>
    </row>
    <row r="46" spans="2:23">
      <c r="B46" s="402" t="s">
        <v>2092</v>
      </c>
      <c r="C46" s="398"/>
      <c r="D46" s="398"/>
      <c r="E46" s="398" t="s">
        <v>225</v>
      </c>
      <c r="F46" s="446"/>
      <c r="G46" s="447"/>
      <c r="H46" s="447"/>
      <c r="I46" s="447"/>
      <c r="J46" s="447"/>
      <c r="K46" s="447"/>
      <c r="L46" s="447"/>
      <c r="M46" s="447"/>
      <c r="N46" s="447"/>
      <c r="O46" s="447"/>
      <c r="P46" s="447"/>
      <c r="Q46" s="447"/>
      <c r="R46" s="447"/>
      <c r="S46" s="447"/>
      <c r="T46" s="447"/>
      <c r="U46" s="447"/>
      <c r="V46" s="447"/>
      <c r="W46" s="448"/>
    </row>
    <row r="47" spans="2:23">
      <c r="B47" s="67" t="s">
        <v>2093</v>
      </c>
      <c r="C47" s="66">
        <v>3</v>
      </c>
      <c r="D47" s="401">
        <v>97839227</v>
      </c>
      <c r="E47" s="401">
        <v>2546</v>
      </c>
      <c r="F47" s="440"/>
      <c r="G47" s="322"/>
      <c r="H47" s="322">
        <v>15.5</v>
      </c>
      <c r="I47" s="322">
        <v>15.6</v>
      </c>
      <c r="J47" s="322">
        <v>15.3</v>
      </c>
      <c r="K47" s="322">
        <v>14.8</v>
      </c>
      <c r="L47" s="322">
        <v>14.3</v>
      </c>
      <c r="M47" s="322">
        <v>13.6</v>
      </c>
      <c r="N47" s="322">
        <v>13.1</v>
      </c>
      <c r="O47" s="322"/>
      <c r="P47" s="322"/>
      <c r="Q47" s="322"/>
      <c r="R47" s="322"/>
      <c r="S47" s="322"/>
      <c r="T47" s="322"/>
      <c r="U47" s="322"/>
      <c r="V47" s="322"/>
      <c r="W47" s="438"/>
    </row>
    <row r="48" spans="2:23">
      <c r="B48" s="67" t="s">
        <v>2094</v>
      </c>
      <c r="C48" s="66">
        <v>4</v>
      </c>
      <c r="D48" s="401">
        <v>97839228</v>
      </c>
      <c r="E48" s="401">
        <v>2782</v>
      </c>
      <c r="F48" s="440"/>
      <c r="G48" s="322"/>
      <c r="H48" s="322">
        <v>19.5</v>
      </c>
      <c r="I48" s="322">
        <v>19.5</v>
      </c>
      <c r="J48" s="322">
        <v>19.399999999999999</v>
      </c>
      <c r="K48" s="322">
        <v>19</v>
      </c>
      <c r="L48" s="322">
        <v>18.5</v>
      </c>
      <c r="M48" s="322">
        <v>18</v>
      </c>
      <c r="N48" s="322">
        <v>17.3</v>
      </c>
      <c r="O48" s="322">
        <v>16.600000000000001</v>
      </c>
      <c r="P48" s="322">
        <v>15.8</v>
      </c>
      <c r="Q48" s="322">
        <v>15.2</v>
      </c>
      <c r="R48" s="322"/>
      <c r="S48" s="322"/>
      <c r="T48" s="322"/>
      <c r="U48" s="322"/>
      <c r="V48" s="322"/>
      <c r="W48" s="438"/>
    </row>
    <row r="49" spans="2:23">
      <c r="B49" s="67" t="s">
        <v>2095</v>
      </c>
      <c r="C49" s="66">
        <v>5.5</v>
      </c>
      <c r="D49" s="401">
        <v>97839229</v>
      </c>
      <c r="E49" s="401">
        <v>3286</v>
      </c>
      <c r="F49" s="440"/>
      <c r="G49" s="322"/>
      <c r="H49" s="322">
        <v>25.1</v>
      </c>
      <c r="I49" s="322">
        <v>24.8</v>
      </c>
      <c r="J49" s="322">
        <v>24.7</v>
      </c>
      <c r="K49" s="322">
        <v>24.5</v>
      </c>
      <c r="L49" s="322">
        <v>24</v>
      </c>
      <c r="M49" s="322">
        <v>23.5</v>
      </c>
      <c r="N49" s="322">
        <v>23.1</v>
      </c>
      <c r="O49" s="322">
        <v>22.5</v>
      </c>
      <c r="P49" s="322">
        <v>21.7</v>
      </c>
      <c r="Q49" s="322">
        <v>20.8</v>
      </c>
      <c r="R49" s="322">
        <v>20.100000000000001</v>
      </c>
      <c r="S49" s="322">
        <v>18.899999999999999</v>
      </c>
      <c r="T49" s="322">
        <v>18</v>
      </c>
      <c r="U49" s="322">
        <v>16.5</v>
      </c>
      <c r="V49" s="322"/>
      <c r="W49" s="438"/>
    </row>
    <row r="50" spans="2:23">
      <c r="B50" s="67" t="s">
        <v>2096</v>
      </c>
      <c r="C50" s="66">
        <v>7.5</v>
      </c>
      <c r="D50" s="401">
        <v>97839230</v>
      </c>
      <c r="E50" s="401">
        <v>3581</v>
      </c>
      <c r="F50" s="440"/>
      <c r="G50" s="322"/>
      <c r="H50" s="322">
        <v>28.4</v>
      </c>
      <c r="I50" s="322">
        <v>28.4</v>
      </c>
      <c r="J50" s="322">
        <v>28.5</v>
      </c>
      <c r="K50" s="322">
        <v>28.1</v>
      </c>
      <c r="L50" s="322">
        <v>27.8</v>
      </c>
      <c r="M50" s="322">
        <v>27.5</v>
      </c>
      <c r="N50" s="322">
        <v>26.9</v>
      </c>
      <c r="O50" s="322">
        <v>26.4</v>
      </c>
      <c r="P50" s="322">
        <v>25.8</v>
      </c>
      <c r="Q50" s="322">
        <v>25</v>
      </c>
      <c r="R50" s="322">
        <v>24.1</v>
      </c>
      <c r="S50" s="322">
        <v>23.3</v>
      </c>
      <c r="T50" s="322">
        <v>22.3</v>
      </c>
      <c r="U50" s="322">
        <v>21.2</v>
      </c>
      <c r="V50" s="322"/>
      <c r="W50" s="438"/>
    </row>
    <row r="51" spans="2:23">
      <c r="B51" s="402" t="s">
        <v>2097</v>
      </c>
      <c r="C51" s="398"/>
      <c r="D51" s="398"/>
      <c r="E51" s="398" t="s">
        <v>225</v>
      </c>
      <c r="F51" s="446"/>
      <c r="G51" s="447"/>
      <c r="H51" s="447"/>
      <c r="I51" s="447"/>
      <c r="J51" s="447"/>
      <c r="K51" s="447"/>
      <c r="L51" s="447"/>
      <c r="M51" s="447"/>
      <c r="N51" s="447"/>
      <c r="O51" s="447"/>
      <c r="P51" s="447"/>
      <c r="Q51" s="447"/>
      <c r="R51" s="447"/>
      <c r="S51" s="447"/>
      <c r="T51" s="447"/>
      <c r="U51" s="447"/>
      <c r="V51" s="447"/>
      <c r="W51" s="448"/>
    </row>
    <row r="52" spans="2:23">
      <c r="B52" s="67" t="s">
        <v>2098</v>
      </c>
      <c r="C52" s="66">
        <v>5.5</v>
      </c>
      <c r="D52" s="401">
        <v>97839266</v>
      </c>
      <c r="E52" s="401">
        <v>3376</v>
      </c>
      <c r="F52" s="440"/>
      <c r="G52" s="322"/>
      <c r="H52" s="322">
        <v>25.3</v>
      </c>
      <c r="I52" s="322">
        <v>25.3</v>
      </c>
      <c r="J52" s="322">
        <v>25.4</v>
      </c>
      <c r="K52" s="322">
        <v>25.3</v>
      </c>
      <c r="L52" s="322">
        <v>25</v>
      </c>
      <c r="M52" s="322">
        <v>24.7</v>
      </c>
      <c r="N52" s="322">
        <v>24.2</v>
      </c>
      <c r="O52" s="322">
        <v>23.3</v>
      </c>
      <c r="P52" s="322">
        <v>22.5</v>
      </c>
      <c r="Q52" s="322">
        <v>21.4</v>
      </c>
      <c r="R52" s="322">
        <v>20.2</v>
      </c>
      <c r="S52" s="322">
        <v>18.8</v>
      </c>
      <c r="T52" s="322"/>
      <c r="U52" s="322"/>
      <c r="V52" s="322"/>
      <c r="W52" s="438"/>
    </row>
    <row r="53" spans="2:23">
      <c r="B53" s="67" t="s">
        <v>2099</v>
      </c>
      <c r="C53" s="66">
        <v>7.5</v>
      </c>
      <c r="D53" s="401">
        <v>97839231</v>
      </c>
      <c r="E53" s="401">
        <v>3671</v>
      </c>
      <c r="F53" s="440"/>
      <c r="G53" s="322"/>
      <c r="H53" s="322">
        <v>31.13</v>
      </c>
      <c r="I53" s="322">
        <v>31.34</v>
      </c>
      <c r="J53" s="322">
        <v>31.41</v>
      </c>
      <c r="K53" s="322">
        <v>31.33</v>
      </c>
      <c r="L53" s="322">
        <v>31.12</v>
      </c>
      <c r="M53" s="322">
        <v>30.47</v>
      </c>
      <c r="N53" s="322">
        <v>30.24</v>
      </c>
      <c r="O53" s="322">
        <v>29.56</v>
      </c>
      <c r="P53" s="322">
        <v>28.78</v>
      </c>
      <c r="Q53" s="322">
        <v>27.78</v>
      </c>
      <c r="R53" s="322">
        <v>26.8</v>
      </c>
      <c r="S53" s="322">
        <v>25.47</v>
      </c>
      <c r="T53" s="322">
        <v>24.04</v>
      </c>
      <c r="U53" s="322"/>
      <c r="V53" s="322"/>
      <c r="W53" s="438"/>
    </row>
    <row r="54" spans="2:23">
      <c r="B54" s="67" t="s">
        <v>2100</v>
      </c>
      <c r="C54" s="66">
        <v>11</v>
      </c>
      <c r="D54" s="401">
        <v>97839232</v>
      </c>
      <c r="E54" s="401">
        <v>4618</v>
      </c>
      <c r="F54" s="440"/>
      <c r="G54" s="322"/>
      <c r="H54" s="322">
        <v>39.31</v>
      </c>
      <c r="I54" s="322">
        <v>39.590000000000003</v>
      </c>
      <c r="J54" s="322">
        <v>39.770000000000003</v>
      </c>
      <c r="K54" s="322">
        <v>39.83</v>
      </c>
      <c r="L54" s="322">
        <v>39.76</v>
      </c>
      <c r="M54" s="322">
        <v>39.56</v>
      </c>
      <c r="N54" s="322">
        <v>39.229999999999997</v>
      </c>
      <c r="O54" s="322">
        <v>38.78</v>
      </c>
      <c r="P54" s="322">
        <v>38.17</v>
      </c>
      <c r="Q54" s="322">
        <v>37.44</v>
      </c>
      <c r="R54" s="322">
        <v>36.61</v>
      </c>
      <c r="S54" s="322">
        <v>35.64</v>
      </c>
      <c r="T54" s="322">
        <v>34.549999999999997</v>
      </c>
      <c r="U54" s="322">
        <v>33.21</v>
      </c>
      <c r="V54" s="322"/>
      <c r="W54" s="438"/>
    </row>
    <row r="55" spans="2:23">
      <c r="B55" s="67" t="s">
        <v>2101</v>
      </c>
      <c r="C55" s="66">
        <v>15</v>
      </c>
      <c r="D55" s="401">
        <v>97839267</v>
      </c>
      <c r="E55" s="401">
        <v>5020</v>
      </c>
      <c r="F55" s="440"/>
      <c r="G55" s="322"/>
      <c r="H55" s="322">
        <v>44.55</v>
      </c>
      <c r="I55" s="322">
        <v>44.75</v>
      </c>
      <c r="J55" s="322">
        <v>44.87</v>
      </c>
      <c r="K55" s="322">
        <v>44.91</v>
      </c>
      <c r="L55" s="322">
        <v>44.87</v>
      </c>
      <c r="M55" s="322">
        <v>44.73</v>
      </c>
      <c r="N55" s="322">
        <v>44.5</v>
      </c>
      <c r="O55" s="322">
        <v>44.15</v>
      </c>
      <c r="P55" s="322">
        <v>43.69</v>
      </c>
      <c r="Q55" s="322">
        <v>43.15</v>
      </c>
      <c r="R55" s="322">
        <v>42.9</v>
      </c>
      <c r="S55" s="322">
        <v>41.68</v>
      </c>
      <c r="T55" s="322">
        <v>40.74</v>
      </c>
      <c r="U55" s="322">
        <v>39.619999999999997</v>
      </c>
      <c r="V55" s="322">
        <v>37.090000000000003</v>
      </c>
      <c r="W55" s="438"/>
    </row>
    <row r="56" spans="2:23">
      <c r="B56" s="402" t="s">
        <v>2102</v>
      </c>
      <c r="C56" s="398"/>
      <c r="D56" s="398"/>
      <c r="E56" s="398" t="s">
        <v>225</v>
      </c>
      <c r="F56" s="446"/>
      <c r="G56" s="447"/>
      <c r="H56" s="447"/>
      <c r="I56" s="447"/>
      <c r="J56" s="447"/>
      <c r="K56" s="447"/>
      <c r="L56" s="447"/>
      <c r="M56" s="447"/>
      <c r="N56" s="447"/>
      <c r="O56" s="447"/>
      <c r="P56" s="447"/>
      <c r="Q56" s="447"/>
      <c r="R56" s="447"/>
      <c r="S56" s="447"/>
      <c r="T56" s="447"/>
      <c r="U56" s="447"/>
      <c r="V56" s="447"/>
      <c r="W56" s="448"/>
    </row>
    <row r="57" spans="2:23">
      <c r="B57" s="67" t="s">
        <v>2103</v>
      </c>
      <c r="C57" s="66">
        <v>11</v>
      </c>
      <c r="D57" s="401">
        <v>97839268</v>
      </c>
      <c r="E57" s="401">
        <v>4857</v>
      </c>
      <c r="F57" s="440"/>
      <c r="G57" s="322"/>
      <c r="H57" s="322">
        <v>45.6</v>
      </c>
      <c r="I57" s="322">
        <v>45.92</v>
      </c>
      <c r="J57" s="322">
        <v>46.4</v>
      </c>
      <c r="K57" s="322">
        <v>46.2</v>
      </c>
      <c r="L57" s="322">
        <v>45.41</v>
      </c>
      <c r="M57" s="322">
        <v>44.8</v>
      </c>
      <c r="N57" s="322">
        <v>43.95</v>
      </c>
      <c r="O57" s="322">
        <v>43.4</v>
      </c>
      <c r="P57" s="322">
        <v>41.48</v>
      </c>
      <c r="Q57" s="322">
        <v>40.06</v>
      </c>
      <c r="R57" s="322">
        <v>38.19</v>
      </c>
      <c r="S57" s="322">
        <v>36.04</v>
      </c>
      <c r="T57" s="322">
        <v>33.74</v>
      </c>
      <c r="U57" s="322"/>
      <c r="V57" s="322"/>
      <c r="W57" s="438"/>
    </row>
    <row r="58" spans="2:23">
      <c r="B58" s="67" t="s">
        <v>2104</v>
      </c>
      <c r="C58" s="66">
        <v>15</v>
      </c>
      <c r="D58" s="401">
        <v>97839233</v>
      </c>
      <c r="E58" s="401">
        <v>5270</v>
      </c>
      <c r="F58" s="440"/>
      <c r="G58" s="322"/>
      <c r="H58" s="322">
        <v>55.2</v>
      </c>
      <c r="I58" s="322">
        <v>55.13</v>
      </c>
      <c r="J58" s="322">
        <v>55.19</v>
      </c>
      <c r="K58" s="322">
        <v>55.1</v>
      </c>
      <c r="L58" s="322">
        <v>54.97</v>
      </c>
      <c r="M58" s="322">
        <v>54.47</v>
      </c>
      <c r="N58" s="322">
        <v>53.8</v>
      </c>
      <c r="O58" s="322">
        <v>53.03</v>
      </c>
      <c r="P58" s="322">
        <v>52.02</v>
      </c>
      <c r="Q58" s="322">
        <v>50.73</v>
      </c>
      <c r="R58" s="322">
        <v>49.14</v>
      </c>
      <c r="S58" s="322">
        <v>47.31</v>
      </c>
      <c r="T58" s="322">
        <v>45.27</v>
      </c>
      <c r="U58" s="322">
        <v>42.78</v>
      </c>
      <c r="V58" s="322"/>
      <c r="W58" s="438"/>
    </row>
    <row r="59" spans="2:23">
      <c r="B59" s="67" t="s">
        <v>2105</v>
      </c>
      <c r="C59" s="66">
        <v>18.5</v>
      </c>
      <c r="D59" s="401">
        <v>97839234</v>
      </c>
      <c r="E59" s="401">
        <v>5595</v>
      </c>
      <c r="F59" s="440"/>
      <c r="G59" s="322"/>
      <c r="H59" s="322">
        <v>62</v>
      </c>
      <c r="I59" s="322">
        <v>62.57</v>
      </c>
      <c r="J59" s="322">
        <v>62.63</v>
      </c>
      <c r="K59" s="322">
        <v>62.59</v>
      </c>
      <c r="L59" s="322">
        <v>62.43</v>
      </c>
      <c r="M59" s="322">
        <v>62.13</v>
      </c>
      <c r="N59" s="322">
        <v>61.69</v>
      </c>
      <c r="O59" s="322">
        <v>61.08</v>
      </c>
      <c r="P59" s="322">
        <v>60.2</v>
      </c>
      <c r="Q59" s="322">
        <v>59.11</v>
      </c>
      <c r="R59" s="322">
        <v>57.94</v>
      </c>
      <c r="S59" s="322">
        <v>56.31</v>
      </c>
      <c r="T59" s="322">
        <v>54.4</v>
      </c>
      <c r="U59" s="322">
        <v>52.32</v>
      </c>
      <c r="V59" s="322">
        <v>47.03</v>
      </c>
      <c r="W59" s="438"/>
    </row>
    <row r="60" spans="2:23">
      <c r="B60" s="67" t="s">
        <v>2106</v>
      </c>
      <c r="C60" s="66">
        <v>22</v>
      </c>
      <c r="D60" s="401">
        <v>97839235</v>
      </c>
      <c r="E60" s="401">
        <v>6484</v>
      </c>
      <c r="F60" s="440"/>
      <c r="G60" s="322"/>
      <c r="H60" s="322"/>
      <c r="I60" s="322">
        <v>68.510000000000005</v>
      </c>
      <c r="J60" s="322">
        <v>68.569999999999993</v>
      </c>
      <c r="K60" s="322">
        <v>68.540000000000006</v>
      </c>
      <c r="L60" s="322">
        <v>68.400000000000006</v>
      </c>
      <c r="M60" s="322">
        <v>68.13</v>
      </c>
      <c r="N60" s="322">
        <v>67.69</v>
      </c>
      <c r="O60" s="322">
        <v>67.16</v>
      </c>
      <c r="P60" s="322">
        <v>66.45</v>
      </c>
      <c r="Q60" s="322">
        <v>65.42</v>
      </c>
      <c r="R60" s="322">
        <v>64.239999999999995</v>
      </c>
      <c r="S60" s="322">
        <v>62.85</v>
      </c>
      <c r="T60" s="322">
        <v>61.24</v>
      </c>
      <c r="U60" s="322">
        <v>59.45</v>
      </c>
      <c r="V60" s="322">
        <v>54.74</v>
      </c>
      <c r="W60" s="438"/>
    </row>
    <row r="61" spans="2:23">
      <c r="B61" s="402" t="s">
        <v>2107</v>
      </c>
      <c r="C61" s="398"/>
      <c r="D61" s="398"/>
      <c r="E61" s="398" t="s">
        <v>225</v>
      </c>
      <c r="F61" s="446"/>
      <c r="G61" s="447"/>
      <c r="H61" s="447"/>
      <c r="I61" s="447"/>
      <c r="J61" s="447"/>
      <c r="K61" s="447"/>
      <c r="L61" s="447"/>
      <c r="M61" s="447"/>
      <c r="N61" s="447"/>
      <c r="O61" s="447"/>
      <c r="P61" s="447"/>
      <c r="Q61" s="447"/>
      <c r="R61" s="447"/>
      <c r="S61" s="447"/>
      <c r="T61" s="447"/>
      <c r="U61" s="447"/>
      <c r="V61" s="447"/>
      <c r="W61" s="448"/>
    </row>
    <row r="62" spans="2:23">
      <c r="B62" s="67" t="s">
        <v>2108</v>
      </c>
      <c r="C62" s="66">
        <v>15</v>
      </c>
      <c r="D62" s="401">
        <v>97839269</v>
      </c>
      <c r="E62" s="401">
        <v>5418</v>
      </c>
      <c r="F62" s="440"/>
      <c r="G62" s="322"/>
      <c r="H62" s="322">
        <v>56.6</v>
      </c>
      <c r="I62" s="322">
        <v>56.69</v>
      </c>
      <c r="J62" s="322">
        <v>56.64</v>
      </c>
      <c r="K62" s="322">
        <v>56.46</v>
      </c>
      <c r="L62" s="322">
        <v>56.08</v>
      </c>
      <c r="M62" s="322">
        <v>55.49</v>
      </c>
      <c r="N62" s="322">
        <v>54.51</v>
      </c>
      <c r="O62" s="322">
        <v>53.13</v>
      </c>
      <c r="P62" s="322">
        <v>51.47</v>
      </c>
      <c r="Q62" s="322">
        <v>49.3</v>
      </c>
      <c r="R62" s="322">
        <v>46.7</v>
      </c>
      <c r="S62" s="322">
        <v>42.67</v>
      </c>
      <c r="T62" s="322">
        <v>39.21</v>
      </c>
      <c r="U62" s="322"/>
      <c r="V62" s="322"/>
      <c r="W62" s="438"/>
    </row>
    <row r="63" spans="2:23">
      <c r="B63" s="67" t="s">
        <v>2109</v>
      </c>
      <c r="C63" s="66">
        <v>18.5</v>
      </c>
      <c r="D63" s="401">
        <v>97839270</v>
      </c>
      <c r="E63" s="401">
        <v>5803</v>
      </c>
      <c r="F63" s="440"/>
      <c r="G63" s="322"/>
      <c r="H63" s="322">
        <v>67.2</v>
      </c>
      <c r="I63" s="322">
        <v>67.650000000000006</v>
      </c>
      <c r="J63" s="322">
        <v>67.66</v>
      </c>
      <c r="K63" s="322">
        <v>67.47</v>
      </c>
      <c r="L63" s="322">
        <v>67.040000000000006</v>
      </c>
      <c r="M63" s="322">
        <v>66.34</v>
      </c>
      <c r="N63" s="322">
        <v>65.36</v>
      </c>
      <c r="O63" s="322">
        <v>64.209999999999994</v>
      </c>
      <c r="P63" s="322">
        <v>62.43</v>
      </c>
      <c r="Q63" s="322">
        <v>60.52</v>
      </c>
      <c r="R63" s="322">
        <v>58.18</v>
      </c>
      <c r="S63" s="322">
        <v>55.6</v>
      </c>
      <c r="T63" s="322">
        <v>52.37</v>
      </c>
      <c r="U63" s="322"/>
      <c r="V63" s="322"/>
      <c r="W63" s="438"/>
    </row>
    <row r="64" spans="2:23">
      <c r="B64" s="67" t="s">
        <v>2110</v>
      </c>
      <c r="C64" s="66">
        <v>22</v>
      </c>
      <c r="D64" s="401">
        <v>97839236</v>
      </c>
      <c r="E64" s="401">
        <v>6662</v>
      </c>
      <c r="F64" s="440"/>
      <c r="G64" s="322"/>
      <c r="H64" s="322">
        <v>74.3</v>
      </c>
      <c r="I64" s="322">
        <v>74.81</v>
      </c>
      <c r="J64" s="322">
        <v>74.819999999999993</v>
      </c>
      <c r="K64" s="322">
        <v>74.62</v>
      </c>
      <c r="L64" s="322">
        <v>74.2</v>
      </c>
      <c r="M64" s="322">
        <v>73.540000000000006</v>
      </c>
      <c r="N64" s="322">
        <v>72.62</v>
      </c>
      <c r="O64" s="322">
        <v>71.38</v>
      </c>
      <c r="P64" s="322">
        <v>69.989999999999995</v>
      </c>
      <c r="Q64" s="322">
        <v>68.22</v>
      </c>
      <c r="R64" s="322">
        <v>66.11</v>
      </c>
      <c r="S64" s="322">
        <v>63.71</v>
      </c>
      <c r="T64" s="322">
        <v>60.79</v>
      </c>
      <c r="U64" s="322">
        <v>57.8</v>
      </c>
      <c r="V64" s="322"/>
      <c r="W64" s="438"/>
    </row>
    <row r="65" spans="2:27">
      <c r="B65" s="67" t="s">
        <v>2111</v>
      </c>
      <c r="C65" s="66">
        <v>30</v>
      </c>
      <c r="D65" s="401">
        <v>98341200</v>
      </c>
      <c r="E65" s="401">
        <v>8319</v>
      </c>
      <c r="F65" s="440"/>
      <c r="G65" s="322"/>
      <c r="H65" s="322">
        <v>89.4</v>
      </c>
      <c r="I65" s="322">
        <v>89.64</v>
      </c>
      <c r="J65" s="322">
        <v>89.62</v>
      </c>
      <c r="K65" s="322">
        <v>89.44</v>
      </c>
      <c r="L65" s="322">
        <v>89.11</v>
      </c>
      <c r="M65" s="322">
        <v>88.6</v>
      </c>
      <c r="N65" s="322">
        <v>87.78</v>
      </c>
      <c r="O65" s="322">
        <v>86.84</v>
      </c>
      <c r="P65" s="322">
        <v>85.67</v>
      </c>
      <c r="Q65" s="322">
        <v>84.07</v>
      </c>
      <c r="R65" s="322">
        <v>82.46</v>
      </c>
      <c r="S65" s="322">
        <v>80.45</v>
      </c>
      <c r="T65" s="322">
        <v>78.290000000000006</v>
      </c>
      <c r="U65" s="322">
        <v>75.37</v>
      </c>
      <c r="V65" s="322">
        <v>68.989999999999995</v>
      </c>
      <c r="W65" s="438"/>
    </row>
    <row r="66" spans="2:27" ht="15" thickBot="1">
      <c r="B66" s="67" t="s">
        <v>2112</v>
      </c>
      <c r="C66" s="66">
        <v>37</v>
      </c>
      <c r="D66" s="401">
        <v>98341201</v>
      </c>
      <c r="E66" s="401">
        <v>10336</v>
      </c>
      <c r="F66" s="441"/>
      <c r="G66" s="323"/>
      <c r="H66" s="323"/>
      <c r="I66" s="323">
        <v>96.47</v>
      </c>
      <c r="J66" s="323">
        <v>96.42</v>
      </c>
      <c r="K66" s="323">
        <v>96.24</v>
      </c>
      <c r="L66" s="323">
        <v>95.91</v>
      </c>
      <c r="M66" s="323">
        <v>95.42</v>
      </c>
      <c r="N66" s="323">
        <v>94.7</v>
      </c>
      <c r="O66" s="323">
        <v>93.91</v>
      </c>
      <c r="P66" s="323">
        <v>92.63</v>
      </c>
      <c r="Q66" s="323">
        <v>91.39</v>
      </c>
      <c r="R66" s="323">
        <v>89.64</v>
      </c>
      <c r="S66" s="323">
        <v>87.93</v>
      </c>
      <c r="T66" s="323">
        <v>85.66</v>
      </c>
      <c r="U66" s="323">
        <v>83.24</v>
      </c>
      <c r="V66" s="323">
        <v>77.27</v>
      </c>
      <c r="W66" s="439">
        <v>70.08</v>
      </c>
    </row>
    <row r="67" spans="2:27">
      <c r="C67" s="37"/>
    </row>
    <row r="68" spans="2:27">
      <c r="C68" s="37"/>
    </row>
    <row r="69" spans="2:27">
      <c r="C69" s="37"/>
    </row>
    <row r="70" spans="2:27">
      <c r="C70" s="37"/>
    </row>
    <row r="71" spans="2:27">
      <c r="C71" s="37"/>
    </row>
    <row r="72" spans="2:27">
      <c r="C72" s="37"/>
    </row>
    <row r="73" spans="2:27">
      <c r="C73" s="37"/>
    </row>
    <row r="74" spans="2:27">
      <c r="C74" s="37"/>
    </row>
    <row r="75" spans="2:27">
      <c r="C75" s="37"/>
    </row>
    <row r="76" spans="2:27" ht="19.8">
      <c r="B76" s="453" t="s">
        <v>2113</v>
      </c>
      <c r="C76" s="37"/>
    </row>
    <row r="77" spans="2:27">
      <c r="C77" s="37"/>
    </row>
    <row r="78" spans="2:27" ht="15" thickBot="1">
      <c r="C78" s="37"/>
    </row>
    <row r="79" spans="2:27">
      <c r="B79" s="1634" t="s">
        <v>300</v>
      </c>
      <c r="C79" s="1631" t="s">
        <v>2068</v>
      </c>
      <c r="D79" s="1634" t="s">
        <v>2069</v>
      </c>
      <c r="E79" s="1631" t="s">
        <v>2070</v>
      </c>
      <c r="F79" s="1637" t="s">
        <v>1808</v>
      </c>
      <c r="G79" s="1638"/>
      <c r="H79" s="1638"/>
      <c r="I79" s="1638"/>
      <c r="J79" s="1638"/>
      <c r="K79" s="1638"/>
      <c r="L79" s="1638"/>
      <c r="M79" s="1638"/>
      <c r="N79" s="1638"/>
      <c r="O79" s="1638"/>
      <c r="P79" s="1638"/>
      <c r="Q79" s="1638"/>
      <c r="R79" s="1638"/>
      <c r="S79" s="1638"/>
      <c r="T79" s="1638"/>
      <c r="U79" s="1638"/>
      <c r="V79" s="1638"/>
      <c r="W79" s="1638"/>
      <c r="X79" s="1638"/>
      <c r="Y79" s="1638"/>
      <c r="Z79" s="1638"/>
      <c r="AA79" s="1639"/>
    </row>
    <row r="80" spans="2:27">
      <c r="B80" s="1635"/>
      <c r="C80" s="1632"/>
      <c r="D80" s="1635"/>
      <c r="E80" s="1632"/>
      <c r="F80" s="1640"/>
      <c r="G80" s="1641"/>
      <c r="H80" s="1641"/>
      <c r="I80" s="1641"/>
      <c r="J80" s="1641"/>
      <c r="K80" s="1641"/>
      <c r="L80" s="1641"/>
      <c r="M80" s="1641"/>
      <c r="N80" s="1641"/>
      <c r="O80" s="1641"/>
      <c r="P80" s="1641"/>
      <c r="Q80" s="1641"/>
      <c r="R80" s="1641"/>
      <c r="S80" s="1641"/>
      <c r="T80" s="1641"/>
      <c r="U80" s="1641"/>
      <c r="V80" s="1641"/>
      <c r="W80" s="1641"/>
      <c r="X80" s="1641"/>
      <c r="Y80" s="1641"/>
      <c r="Z80" s="1641"/>
      <c r="AA80" s="1642"/>
    </row>
    <row r="81" spans="2:27">
      <c r="B81" s="1635"/>
      <c r="C81" s="1632"/>
      <c r="D81" s="1635"/>
      <c r="E81" s="1632"/>
      <c r="F81" s="1643"/>
      <c r="G81" s="1644"/>
      <c r="H81" s="1644"/>
      <c r="I81" s="1644"/>
      <c r="J81" s="1644"/>
      <c r="K81" s="1644"/>
      <c r="L81" s="1644"/>
      <c r="M81" s="1644"/>
      <c r="N81" s="1644"/>
      <c r="O81" s="1644"/>
      <c r="P81" s="1644"/>
      <c r="Q81" s="1644"/>
      <c r="R81" s="1644"/>
      <c r="S81" s="1644"/>
      <c r="T81" s="1644"/>
      <c r="U81" s="1644"/>
      <c r="V81" s="1644"/>
      <c r="W81" s="1644"/>
      <c r="X81" s="1644"/>
      <c r="Y81" s="1644"/>
      <c r="Z81" s="1644"/>
      <c r="AA81" s="1645"/>
    </row>
    <row r="82" spans="2:27" ht="15" thickBot="1">
      <c r="B82" s="1635"/>
      <c r="C82" s="1632"/>
      <c r="D82" s="1635"/>
      <c r="E82" s="1632"/>
      <c r="F82" s="436">
        <v>48</v>
      </c>
      <c r="G82" s="436">
        <v>54</v>
      </c>
      <c r="H82" s="436">
        <v>60</v>
      </c>
      <c r="I82" s="436">
        <v>66</v>
      </c>
      <c r="J82" s="436">
        <v>72</v>
      </c>
      <c r="K82" s="436">
        <v>78</v>
      </c>
      <c r="L82" s="436">
        <v>84</v>
      </c>
      <c r="M82" s="436">
        <v>90</v>
      </c>
      <c r="N82" s="436">
        <v>102</v>
      </c>
      <c r="O82" s="436">
        <v>114</v>
      </c>
      <c r="P82" s="436">
        <v>120</v>
      </c>
      <c r="Q82" s="436">
        <v>150</v>
      </c>
      <c r="R82" s="436">
        <v>180</v>
      </c>
      <c r="S82" s="436">
        <v>210</v>
      </c>
      <c r="T82" s="436">
        <v>240</v>
      </c>
      <c r="U82" s="436">
        <v>270</v>
      </c>
      <c r="V82" s="450">
        <v>300</v>
      </c>
      <c r="W82" s="451">
        <v>330</v>
      </c>
      <c r="X82" s="452">
        <v>360</v>
      </c>
      <c r="Y82" s="436">
        <v>390</v>
      </c>
      <c r="Z82" s="452">
        <v>420</v>
      </c>
      <c r="AA82" s="437">
        <v>450</v>
      </c>
    </row>
    <row r="83" spans="2:27">
      <c r="B83" s="402" t="s">
        <v>2114</v>
      </c>
      <c r="C83" s="398"/>
      <c r="D83" s="398"/>
      <c r="E83" s="398"/>
      <c r="F83" s="447"/>
      <c r="G83" s="447"/>
      <c r="H83" s="447"/>
      <c r="I83" s="447"/>
      <c r="J83" s="447"/>
      <c r="K83" s="447"/>
      <c r="L83" s="447"/>
      <c r="M83" s="447"/>
      <c r="N83" s="447"/>
      <c r="O83" s="447"/>
      <c r="P83" s="447"/>
      <c r="Q83" s="447"/>
      <c r="R83" s="447"/>
      <c r="S83" s="447"/>
      <c r="T83" s="447"/>
      <c r="U83" s="447"/>
      <c r="V83" s="447"/>
      <c r="W83" s="447"/>
      <c r="X83" s="447"/>
      <c r="Y83" s="447"/>
      <c r="Z83" s="447"/>
      <c r="AA83" s="445"/>
    </row>
    <row r="84" spans="2:27">
      <c r="B84" s="67" t="s">
        <v>2115</v>
      </c>
      <c r="C84" s="66">
        <v>7.5</v>
      </c>
      <c r="D84" s="401">
        <v>97839272</v>
      </c>
      <c r="E84" s="401">
        <v>3895</v>
      </c>
      <c r="F84" s="322">
        <v>25.85</v>
      </c>
      <c r="G84" s="322">
        <v>25.4</v>
      </c>
      <c r="H84" s="322">
        <v>25.4</v>
      </c>
      <c r="I84" s="322">
        <v>25.1</v>
      </c>
      <c r="J84" s="322">
        <v>24.8</v>
      </c>
      <c r="K84" s="322">
        <v>24</v>
      </c>
      <c r="L84" s="322">
        <v>22.9</v>
      </c>
      <c r="M84" s="322">
        <v>22.1</v>
      </c>
      <c r="N84" s="322">
        <v>20.5</v>
      </c>
      <c r="O84" s="322">
        <v>18.8</v>
      </c>
      <c r="P84" s="322"/>
      <c r="Q84" s="322"/>
      <c r="R84" s="322"/>
      <c r="S84" s="322"/>
      <c r="T84" s="322"/>
      <c r="U84" s="322"/>
      <c r="V84" s="322"/>
      <c r="W84" s="322"/>
      <c r="X84" s="322"/>
      <c r="Y84" s="322"/>
      <c r="Z84" s="322"/>
      <c r="AA84" s="438"/>
    </row>
    <row r="85" spans="2:27">
      <c r="B85" s="67" t="s">
        <v>2116</v>
      </c>
      <c r="C85" s="66">
        <v>11</v>
      </c>
      <c r="D85" s="401">
        <v>97839240</v>
      </c>
      <c r="E85" s="401">
        <v>4857</v>
      </c>
      <c r="F85" s="322">
        <v>32.74</v>
      </c>
      <c r="G85" s="322">
        <v>32.4</v>
      </c>
      <c r="H85" s="322">
        <v>32.06</v>
      </c>
      <c r="I85" s="322">
        <v>31.6</v>
      </c>
      <c r="J85" s="322">
        <v>31.11</v>
      </c>
      <c r="K85" s="322">
        <v>30.51</v>
      </c>
      <c r="L85" s="322">
        <v>29.79</v>
      </c>
      <c r="M85" s="322">
        <v>29.12</v>
      </c>
      <c r="N85" s="322">
        <v>27.53</v>
      </c>
      <c r="O85" s="322">
        <v>25.61</v>
      </c>
      <c r="P85" s="322">
        <v>24.46</v>
      </c>
      <c r="Q85" s="322"/>
      <c r="R85" s="322"/>
      <c r="S85" s="322"/>
      <c r="T85" s="322"/>
      <c r="U85" s="322"/>
      <c r="V85" s="322"/>
      <c r="W85" s="322"/>
      <c r="X85" s="322"/>
      <c r="Y85" s="322"/>
      <c r="Z85" s="322"/>
      <c r="AA85" s="438"/>
    </row>
    <row r="86" spans="2:27">
      <c r="B86" s="67" t="s">
        <v>2117</v>
      </c>
      <c r="C86" s="66">
        <v>15</v>
      </c>
      <c r="D86" s="401">
        <v>97839241</v>
      </c>
      <c r="E86" s="401">
        <v>5167</v>
      </c>
      <c r="F86" s="322">
        <v>41.6</v>
      </c>
      <c r="G86" s="322">
        <v>41.6</v>
      </c>
      <c r="H86" s="322">
        <v>41.2</v>
      </c>
      <c r="I86" s="322">
        <v>40.6</v>
      </c>
      <c r="J86" s="322">
        <v>40.299999999999997</v>
      </c>
      <c r="K86" s="322">
        <v>40.6</v>
      </c>
      <c r="L86" s="322">
        <v>39.5</v>
      </c>
      <c r="M86" s="322">
        <v>39.200000000000003</v>
      </c>
      <c r="N86" s="322">
        <v>37.700000000000003</v>
      </c>
      <c r="O86" s="322">
        <v>35.9</v>
      </c>
      <c r="P86" s="322">
        <v>35.5</v>
      </c>
      <c r="Q86" s="322">
        <v>30.2</v>
      </c>
      <c r="R86" s="322"/>
      <c r="S86" s="322"/>
      <c r="T86" s="322"/>
      <c r="U86" s="322"/>
      <c r="V86" s="322"/>
      <c r="W86" s="322"/>
      <c r="X86" s="322"/>
      <c r="Y86" s="322"/>
      <c r="Z86" s="322"/>
      <c r="AA86" s="438"/>
    </row>
    <row r="87" spans="2:27">
      <c r="B87" s="67" t="s">
        <v>2118</v>
      </c>
      <c r="C87" s="66">
        <v>18.5</v>
      </c>
      <c r="D87" s="401">
        <v>97839273</v>
      </c>
      <c r="E87" s="401">
        <v>5566</v>
      </c>
      <c r="F87" s="322">
        <v>43.66</v>
      </c>
      <c r="G87" s="322">
        <v>43.45</v>
      </c>
      <c r="H87" s="322">
        <v>43.22</v>
      </c>
      <c r="I87" s="322">
        <v>42.91</v>
      </c>
      <c r="J87" s="322">
        <v>42.54</v>
      </c>
      <c r="K87" s="322">
        <v>41.08</v>
      </c>
      <c r="L87" s="322">
        <v>41.64</v>
      </c>
      <c r="M87" s="322">
        <v>41.06</v>
      </c>
      <c r="N87" s="322">
        <v>39.86</v>
      </c>
      <c r="O87" s="322">
        <v>38.29</v>
      </c>
      <c r="P87" s="322">
        <v>37.46</v>
      </c>
      <c r="Q87" s="322">
        <v>32.17</v>
      </c>
      <c r="R87" s="322"/>
      <c r="S87" s="322"/>
      <c r="T87" s="322"/>
      <c r="U87" s="322"/>
      <c r="V87" s="322"/>
      <c r="W87" s="322"/>
      <c r="X87" s="322"/>
      <c r="Y87" s="322"/>
      <c r="Z87" s="322"/>
      <c r="AA87" s="438"/>
    </row>
    <row r="88" spans="2:27">
      <c r="B88" s="402" t="s">
        <v>2119</v>
      </c>
      <c r="C88" s="398"/>
      <c r="D88" s="398"/>
      <c r="E88" s="398" t="s">
        <v>225</v>
      </c>
      <c r="F88" s="455"/>
      <c r="G88" s="455"/>
      <c r="H88" s="455"/>
      <c r="I88" s="455"/>
      <c r="J88" s="455"/>
      <c r="K88" s="455"/>
      <c r="L88" s="455"/>
      <c r="M88" s="455"/>
      <c r="N88" s="455"/>
      <c r="O88" s="455"/>
      <c r="P88" s="455"/>
      <c r="Q88" s="455"/>
      <c r="R88" s="455"/>
      <c r="S88" s="455"/>
      <c r="T88" s="455"/>
      <c r="U88" s="455"/>
      <c r="V88" s="455"/>
      <c r="W88" s="455"/>
      <c r="X88" s="455"/>
      <c r="Y88" s="455"/>
      <c r="Z88" s="455"/>
      <c r="AA88" s="456"/>
    </row>
    <row r="89" spans="2:27">
      <c r="B89" s="67" t="s">
        <v>2120</v>
      </c>
      <c r="C89" s="66">
        <v>11</v>
      </c>
      <c r="D89" s="401">
        <v>97839274</v>
      </c>
      <c r="E89" s="401">
        <v>5093</v>
      </c>
      <c r="F89" s="322"/>
      <c r="G89" s="322">
        <v>35.5</v>
      </c>
      <c r="H89" s="322">
        <v>34.9</v>
      </c>
      <c r="I89" s="322">
        <v>34.200000000000003</v>
      </c>
      <c r="J89" s="322">
        <v>33.700000000000003</v>
      </c>
      <c r="K89" s="322">
        <v>32.5</v>
      </c>
      <c r="L89" s="322">
        <v>31.6</v>
      </c>
      <c r="M89" s="322">
        <v>30.4</v>
      </c>
      <c r="N89" s="322">
        <v>27.8</v>
      </c>
      <c r="O89" s="322"/>
      <c r="P89" s="322"/>
      <c r="Q89" s="322"/>
      <c r="R89" s="322"/>
      <c r="S89" s="322"/>
      <c r="T89" s="322"/>
      <c r="U89" s="322"/>
      <c r="V89" s="322"/>
      <c r="W89" s="322"/>
      <c r="X89" s="322"/>
      <c r="Y89" s="322"/>
      <c r="Z89" s="322"/>
      <c r="AA89" s="438"/>
    </row>
    <row r="90" spans="2:27" ht="14.7" customHeight="1">
      <c r="B90" s="67" t="s">
        <v>2121</v>
      </c>
      <c r="C90" s="66">
        <v>15</v>
      </c>
      <c r="D90" s="401">
        <v>97839275</v>
      </c>
      <c r="E90" s="401">
        <v>5476</v>
      </c>
      <c r="F90" s="322"/>
      <c r="G90" s="322">
        <v>42.6</v>
      </c>
      <c r="H90" s="322">
        <v>42.5</v>
      </c>
      <c r="I90" s="322">
        <v>42.1</v>
      </c>
      <c r="J90" s="322">
        <v>41.6</v>
      </c>
      <c r="K90" s="322">
        <v>40.6</v>
      </c>
      <c r="L90" s="322">
        <v>40.299999999999997</v>
      </c>
      <c r="M90" s="322">
        <v>39.799999999999997</v>
      </c>
      <c r="N90" s="322">
        <v>37.700000000000003</v>
      </c>
      <c r="O90" s="322">
        <v>35.5</v>
      </c>
      <c r="P90" s="322">
        <v>33.9</v>
      </c>
      <c r="Q90" s="322"/>
      <c r="R90" s="322"/>
      <c r="S90" s="322"/>
      <c r="T90" s="322"/>
      <c r="U90" s="322"/>
      <c r="V90" s="322"/>
      <c r="W90" s="1630" t="s">
        <v>2073</v>
      </c>
      <c r="X90" s="1630"/>
      <c r="Y90" s="1630"/>
      <c r="Z90" s="322"/>
      <c r="AA90" s="438"/>
    </row>
    <row r="91" spans="2:27">
      <c r="B91" s="67" t="s">
        <v>2122</v>
      </c>
      <c r="C91" s="66">
        <v>18.5</v>
      </c>
      <c r="D91" s="401">
        <v>97839242</v>
      </c>
      <c r="E91" s="401">
        <v>5803</v>
      </c>
      <c r="F91" s="322"/>
      <c r="G91" s="322">
        <v>50.72</v>
      </c>
      <c r="H91" s="322">
        <v>50.26</v>
      </c>
      <c r="I91" s="322">
        <v>49.67</v>
      </c>
      <c r="J91" s="322">
        <v>49.04</v>
      </c>
      <c r="K91" s="322">
        <v>48.24</v>
      </c>
      <c r="L91" s="322">
        <v>47.26</v>
      </c>
      <c r="M91" s="322">
        <v>46.3</v>
      </c>
      <c r="N91" s="322">
        <v>44</v>
      </c>
      <c r="O91" s="322">
        <v>41.07</v>
      </c>
      <c r="P91" s="322">
        <v>41</v>
      </c>
      <c r="Q91" s="322"/>
      <c r="R91" s="322"/>
      <c r="S91" s="322"/>
      <c r="T91" s="322"/>
      <c r="U91" s="322"/>
      <c r="V91" s="322"/>
      <c r="W91" s="1630"/>
      <c r="X91" s="1630"/>
      <c r="Y91" s="1630"/>
      <c r="Z91" s="322"/>
      <c r="AA91" s="438"/>
    </row>
    <row r="92" spans="2:27">
      <c r="B92" s="67" t="s">
        <v>2123</v>
      </c>
      <c r="C92" s="66">
        <v>22</v>
      </c>
      <c r="D92" s="401">
        <v>97839243</v>
      </c>
      <c r="E92" s="401">
        <v>6692</v>
      </c>
      <c r="F92" s="322"/>
      <c r="G92" s="322">
        <v>56.2</v>
      </c>
      <c r="H92" s="322">
        <v>55.7</v>
      </c>
      <c r="I92" s="322">
        <v>55.5</v>
      </c>
      <c r="J92" s="322">
        <v>55.2</v>
      </c>
      <c r="K92" s="322">
        <v>54.6</v>
      </c>
      <c r="L92" s="322">
        <v>54.1</v>
      </c>
      <c r="M92" s="322">
        <v>53</v>
      </c>
      <c r="N92" s="322">
        <v>51.2</v>
      </c>
      <c r="O92" s="322">
        <v>49.1</v>
      </c>
      <c r="P92" s="322">
        <v>47.7</v>
      </c>
      <c r="Q92" s="322"/>
      <c r="R92" s="322"/>
      <c r="S92" s="322"/>
      <c r="T92" s="322"/>
      <c r="U92" s="322"/>
      <c r="V92" s="322"/>
      <c r="W92" s="1630"/>
      <c r="X92" s="1630"/>
      <c r="Y92" s="1630"/>
      <c r="Z92" s="322"/>
      <c r="AA92" s="438"/>
    </row>
    <row r="93" spans="2:27">
      <c r="B93" s="67" t="s">
        <v>2124</v>
      </c>
      <c r="C93" s="66">
        <v>30</v>
      </c>
      <c r="D93" s="401">
        <v>98341206</v>
      </c>
      <c r="E93" s="401">
        <v>8348</v>
      </c>
      <c r="F93" s="322"/>
      <c r="G93" s="322">
        <v>68.2</v>
      </c>
      <c r="H93" s="322">
        <v>67.86</v>
      </c>
      <c r="I93" s="322">
        <v>67.75</v>
      </c>
      <c r="J93" s="322">
        <v>67.59</v>
      </c>
      <c r="K93" s="322">
        <v>67.38</v>
      </c>
      <c r="L93" s="322">
        <v>67.02</v>
      </c>
      <c r="M93" s="322">
        <v>66.599999999999994</v>
      </c>
      <c r="N93" s="322">
        <v>65.5</v>
      </c>
      <c r="O93" s="322">
        <v>63.99</v>
      </c>
      <c r="P93" s="322">
        <v>62.88</v>
      </c>
      <c r="Q93" s="322">
        <v>55.92</v>
      </c>
      <c r="R93" s="322"/>
      <c r="S93" s="322"/>
      <c r="T93" s="322"/>
      <c r="U93" s="322"/>
      <c r="V93" s="322"/>
      <c r="W93" s="322"/>
      <c r="X93" s="322"/>
      <c r="Y93" s="322"/>
      <c r="Z93" s="322"/>
      <c r="AA93" s="438"/>
    </row>
    <row r="94" spans="2:27">
      <c r="B94" s="67" t="s">
        <v>2125</v>
      </c>
      <c r="C94" s="66">
        <v>37</v>
      </c>
      <c r="D94" s="401">
        <v>98341207</v>
      </c>
      <c r="E94" s="401">
        <v>10423</v>
      </c>
      <c r="F94" s="322"/>
      <c r="G94" s="322">
        <v>69.34</v>
      </c>
      <c r="H94" s="322">
        <v>69.260000000000005</v>
      </c>
      <c r="I94" s="322">
        <v>69.099999999999994</v>
      </c>
      <c r="J94" s="322">
        <v>68.91</v>
      </c>
      <c r="K94" s="322">
        <v>68.63</v>
      </c>
      <c r="L94" s="322">
        <v>68.17</v>
      </c>
      <c r="M94" s="322">
        <v>67.78</v>
      </c>
      <c r="N94" s="322">
        <v>66.56</v>
      </c>
      <c r="O94" s="322">
        <v>64.760000000000005</v>
      </c>
      <c r="P94" s="322">
        <v>63.66</v>
      </c>
      <c r="Q94" s="322">
        <v>58.3</v>
      </c>
      <c r="R94" s="322"/>
      <c r="S94" s="322"/>
      <c r="T94" s="322"/>
      <c r="U94" s="322"/>
      <c r="V94" s="322"/>
      <c r="W94" s="322"/>
      <c r="X94" s="322"/>
      <c r="Y94" s="322"/>
      <c r="Z94" s="322"/>
      <c r="AA94" s="438"/>
    </row>
    <row r="95" spans="2:27">
      <c r="B95" s="402" t="s">
        <v>2126</v>
      </c>
      <c r="C95" s="398"/>
      <c r="D95" s="398"/>
      <c r="E95" s="398" t="s">
        <v>225</v>
      </c>
      <c r="F95" s="447"/>
      <c r="G95" s="447"/>
      <c r="H95" s="447"/>
      <c r="I95" s="447"/>
      <c r="J95" s="447"/>
      <c r="K95" s="447"/>
      <c r="L95" s="447"/>
      <c r="M95" s="447"/>
      <c r="N95" s="447"/>
      <c r="O95" s="447"/>
      <c r="P95" s="447"/>
      <c r="Q95" s="447"/>
      <c r="R95" s="447"/>
      <c r="S95" s="447"/>
      <c r="T95" s="447"/>
      <c r="U95" s="447"/>
      <c r="V95" s="447"/>
      <c r="W95" s="447"/>
      <c r="X95" s="447"/>
      <c r="Y95" s="447"/>
      <c r="Z95" s="447"/>
      <c r="AA95" s="448"/>
    </row>
    <row r="96" spans="2:27">
      <c r="B96" s="67" t="s">
        <v>2127</v>
      </c>
      <c r="C96" s="66">
        <v>30</v>
      </c>
      <c r="D96" s="401">
        <v>98341208</v>
      </c>
      <c r="E96" s="401">
        <v>8585</v>
      </c>
      <c r="F96" s="322"/>
      <c r="G96" s="322"/>
      <c r="H96" s="322">
        <v>69.599999999999994</v>
      </c>
      <c r="I96" s="322">
        <v>69.5</v>
      </c>
      <c r="J96" s="322">
        <v>68.5</v>
      </c>
      <c r="K96" s="322">
        <v>68.099999999999994</v>
      </c>
      <c r="L96" s="322">
        <v>68.099999999999994</v>
      </c>
      <c r="M96" s="322">
        <v>66.8</v>
      </c>
      <c r="N96" s="322">
        <v>64.2</v>
      </c>
      <c r="O96" s="322">
        <v>61.9</v>
      </c>
      <c r="P96" s="322">
        <v>60.8</v>
      </c>
      <c r="Q96" s="322"/>
      <c r="R96" s="322"/>
      <c r="S96" s="322"/>
      <c r="T96" s="322"/>
      <c r="U96" s="322"/>
      <c r="V96" s="322"/>
      <c r="W96" s="322"/>
      <c r="X96" s="322"/>
      <c r="Y96" s="322"/>
      <c r="Z96" s="322"/>
      <c r="AA96" s="438"/>
    </row>
    <row r="97" spans="2:27">
      <c r="B97" s="67" t="s">
        <v>2128</v>
      </c>
      <c r="C97" s="66">
        <v>37</v>
      </c>
      <c r="D97" s="401">
        <v>98341209</v>
      </c>
      <c r="E97" s="401">
        <v>9770</v>
      </c>
      <c r="F97" s="322"/>
      <c r="G97" s="322"/>
      <c r="H97" s="322">
        <v>79.98</v>
      </c>
      <c r="I97" s="322">
        <v>79.52</v>
      </c>
      <c r="J97" s="322">
        <v>78.989999999999995</v>
      </c>
      <c r="K97" s="322">
        <v>78.55</v>
      </c>
      <c r="L97" s="322">
        <v>77.599999999999994</v>
      </c>
      <c r="M97" s="322">
        <v>76.72</v>
      </c>
      <c r="N97" s="322">
        <v>74.59</v>
      </c>
      <c r="O97" s="322">
        <v>71.930000000000007</v>
      </c>
      <c r="P97" s="322">
        <v>72.3</v>
      </c>
      <c r="Q97" s="322"/>
      <c r="R97" s="322"/>
      <c r="S97" s="322"/>
      <c r="T97" s="322"/>
      <c r="U97" s="322"/>
      <c r="V97" s="322"/>
      <c r="W97" s="322"/>
      <c r="X97" s="322"/>
      <c r="Y97" s="322"/>
      <c r="Z97" s="322"/>
      <c r="AA97" s="438"/>
    </row>
    <row r="98" spans="2:27">
      <c r="B98" s="67" t="s">
        <v>2129</v>
      </c>
      <c r="C98" s="66">
        <v>45</v>
      </c>
      <c r="D98" s="401">
        <v>98341210</v>
      </c>
      <c r="E98" s="401">
        <v>11397</v>
      </c>
      <c r="F98" s="322"/>
      <c r="G98" s="322"/>
      <c r="H98" s="322">
        <v>90.58</v>
      </c>
      <c r="I98" s="322">
        <v>90.25</v>
      </c>
      <c r="J98" s="322">
        <v>89.82</v>
      </c>
      <c r="K98" s="322">
        <v>89.36</v>
      </c>
      <c r="L98" s="322">
        <v>88.61</v>
      </c>
      <c r="M98" s="322">
        <v>87.82</v>
      </c>
      <c r="N98" s="322">
        <v>85.96</v>
      </c>
      <c r="O98" s="322">
        <v>83.56</v>
      </c>
      <c r="P98" s="322">
        <v>82.22</v>
      </c>
      <c r="Q98" s="322">
        <v>74.3</v>
      </c>
      <c r="R98" s="322"/>
      <c r="S98" s="322"/>
      <c r="T98" s="322"/>
      <c r="U98" s="322"/>
      <c r="V98" s="322"/>
      <c r="W98" s="322"/>
      <c r="X98" s="322"/>
      <c r="Y98" s="322"/>
      <c r="Z98" s="322"/>
      <c r="AA98" s="438"/>
    </row>
    <row r="99" spans="2:27">
      <c r="B99" s="67" t="s">
        <v>2130</v>
      </c>
      <c r="C99" s="66">
        <v>55</v>
      </c>
      <c r="D99" s="401">
        <v>98341211</v>
      </c>
      <c r="E99" s="401">
        <v>13351</v>
      </c>
      <c r="F99" s="322"/>
      <c r="G99" s="322"/>
      <c r="H99" s="322">
        <v>104.7</v>
      </c>
      <c r="I99" s="322">
        <v>104.5</v>
      </c>
      <c r="J99" s="322">
        <v>104.2</v>
      </c>
      <c r="K99" s="322">
        <v>104.7</v>
      </c>
      <c r="L99" s="322">
        <v>104.1</v>
      </c>
      <c r="M99" s="322">
        <v>103.7</v>
      </c>
      <c r="N99" s="322">
        <v>102.4</v>
      </c>
      <c r="O99" s="322">
        <v>100.2</v>
      </c>
      <c r="P99" s="322">
        <v>98.6</v>
      </c>
      <c r="Q99" s="322">
        <v>85.3</v>
      </c>
      <c r="R99" s="322"/>
      <c r="S99" s="322"/>
      <c r="T99" s="322"/>
      <c r="U99" s="322"/>
      <c r="V99" s="322"/>
      <c r="W99" s="322"/>
      <c r="X99" s="322"/>
      <c r="Y99" s="322"/>
      <c r="Z99" s="322"/>
      <c r="AA99" s="438"/>
    </row>
    <row r="100" spans="2:27">
      <c r="B100" s="67" t="s">
        <v>2131</v>
      </c>
      <c r="C100" s="66">
        <v>75</v>
      </c>
      <c r="D100" s="401">
        <v>98341212</v>
      </c>
      <c r="E100" s="401">
        <v>16343</v>
      </c>
      <c r="F100" s="322"/>
      <c r="G100" s="322"/>
      <c r="H100" s="322">
        <v>106.3</v>
      </c>
      <c r="I100" s="322">
        <v>106.1</v>
      </c>
      <c r="J100" s="322">
        <v>105.8</v>
      </c>
      <c r="K100" s="322">
        <v>105.4</v>
      </c>
      <c r="L100" s="322">
        <v>104.8</v>
      </c>
      <c r="M100" s="322">
        <v>104.1</v>
      </c>
      <c r="N100" s="322">
        <v>102.5</v>
      </c>
      <c r="O100" s="322">
        <v>100</v>
      </c>
      <c r="P100" s="322">
        <v>98.76</v>
      </c>
      <c r="Q100" s="322">
        <v>90.98</v>
      </c>
      <c r="R100" s="322"/>
      <c r="S100" s="322"/>
      <c r="T100" s="322"/>
      <c r="U100" s="322"/>
      <c r="V100" s="322"/>
      <c r="W100" s="322"/>
      <c r="X100" s="322"/>
      <c r="Y100" s="322"/>
      <c r="Z100" s="322"/>
      <c r="AA100" s="438"/>
    </row>
    <row r="101" spans="2:27">
      <c r="B101" s="402" t="s">
        <v>2132</v>
      </c>
      <c r="C101" s="398"/>
      <c r="D101" s="398"/>
      <c r="E101" s="398" t="s">
        <v>225</v>
      </c>
      <c r="F101" s="447"/>
      <c r="G101" s="447"/>
      <c r="H101" s="447"/>
      <c r="I101" s="447"/>
      <c r="J101" s="447"/>
      <c r="K101" s="447"/>
      <c r="L101" s="447"/>
      <c r="M101" s="447"/>
      <c r="N101" s="447"/>
      <c r="O101" s="447"/>
      <c r="P101" s="447"/>
      <c r="Q101" s="447"/>
      <c r="R101" s="447"/>
      <c r="S101" s="447"/>
      <c r="T101" s="447"/>
      <c r="U101" s="447"/>
      <c r="V101" s="447"/>
      <c r="W101" s="447"/>
      <c r="X101" s="447"/>
      <c r="Y101" s="447"/>
      <c r="Z101" s="447"/>
      <c r="AA101" s="448"/>
    </row>
    <row r="102" spans="2:27">
      <c r="B102" s="67" t="s">
        <v>2133</v>
      </c>
      <c r="C102" s="66">
        <v>11</v>
      </c>
      <c r="D102" s="401">
        <v>97839244</v>
      </c>
      <c r="E102" s="401">
        <v>5048</v>
      </c>
      <c r="F102" s="322"/>
      <c r="G102" s="322"/>
      <c r="H102" s="322"/>
      <c r="I102" s="322"/>
      <c r="J102" s="322"/>
      <c r="K102" s="322">
        <v>28.3</v>
      </c>
      <c r="L102" s="322">
        <v>28.3</v>
      </c>
      <c r="M102" s="322">
        <v>28</v>
      </c>
      <c r="N102" s="322">
        <v>27.2</v>
      </c>
      <c r="O102" s="322">
        <v>26.4</v>
      </c>
      <c r="P102" s="322">
        <v>25.8</v>
      </c>
      <c r="Q102" s="322">
        <v>23.4</v>
      </c>
      <c r="R102" s="322">
        <v>20.7</v>
      </c>
      <c r="S102" s="322">
        <v>17.7</v>
      </c>
      <c r="T102" s="322"/>
      <c r="U102" s="322"/>
      <c r="V102" s="322"/>
      <c r="W102" s="322"/>
      <c r="X102" s="322"/>
      <c r="Y102" s="322"/>
      <c r="Z102" s="322"/>
      <c r="AA102" s="438"/>
    </row>
    <row r="103" spans="2:27">
      <c r="B103" s="67" t="s">
        <v>2134</v>
      </c>
      <c r="C103" s="66">
        <v>15</v>
      </c>
      <c r="D103" s="401">
        <v>97839245</v>
      </c>
      <c r="E103" s="401">
        <v>5418</v>
      </c>
      <c r="F103" s="322"/>
      <c r="G103" s="322"/>
      <c r="H103" s="322"/>
      <c r="I103" s="322"/>
      <c r="J103" s="322"/>
      <c r="K103" s="322">
        <v>27.99</v>
      </c>
      <c r="L103" s="322">
        <v>27.68</v>
      </c>
      <c r="M103" s="322">
        <v>27.33</v>
      </c>
      <c r="N103" s="322">
        <v>26.59</v>
      </c>
      <c r="O103" s="322">
        <v>25.69</v>
      </c>
      <c r="P103" s="322">
        <v>25.24</v>
      </c>
      <c r="Q103" s="322">
        <v>22.59</v>
      </c>
      <c r="R103" s="322">
        <v>19.940000000000001</v>
      </c>
      <c r="S103" s="322">
        <v>17.13</v>
      </c>
      <c r="T103" s="322"/>
      <c r="U103" s="322"/>
      <c r="V103" s="322"/>
      <c r="W103" s="322"/>
      <c r="X103" s="322"/>
      <c r="Y103" s="322"/>
      <c r="Z103" s="322"/>
      <c r="AA103" s="438"/>
    </row>
    <row r="104" spans="2:27">
      <c r="B104" s="67" t="s">
        <v>2135</v>
      </c>
      <c r="C104" s="66">
        <v>18.5</v>
      </c>
      <c r="D104" s="401">
        <v>97839246</v>
      </c>
      <c r="E104" s="401">
        <v>5743</v>
      </c>
      <c r="F104" s="322"/>
      <c r="G104" s="322"/>
      <c r="H104" s="322"/>
      <c r="I104" s="322"/>
      <c r="J104" s="322"/>
      <c r="K104" s="322">
        <v>33.43</v>
      </c>
      <c r="L104" s="322">
        <v>33.21</v>
      </c>
      <c r="M104" s="322">
        <v>32.93</v>
      </c>
      <c r="N104" s="322">
        <v>32.21</v>
      </c>
      <c r="O104" s="322">
        <v>31.54</v>
      </c>
      <c r="P104" s="322">
        <v>31</v>
      </c>
      <c r="Q104" s="322">
        <v>28.6</v>
      </c>
      <c r="R104" s="322">
        <v>25.6</v>
      </c>
      <c r="S104" s="322">
        <v>22.65</v>
      </c>
      <c r="T104" s="322">
        <v>19.5</v>
      </c>
      <c r="U104" s="322"/>
      <c r="V104" s="322"/>
      <c r="W104" s="322"/>
      <c r="X104" s="322"/>
      <c r="Y104" s="322"/>
      <c r="Z104" s="322"/>
      <c r="AA104" s="438"/>
    </row>
    <row r="105" spans="2:27">
      <c r="B105" s="67" t="s">
        <v>2136</v>
      </c>
      <c r="C105" s="66">
        <v>22</v>
      </c>
      <c r="D105" s="401">
        <v>97839247</v>
      </c>
      <c r="E105" s="401">
        <v>6838</v>
      </c>
      <c r="F105" s="322"/>
      <c r="G105" s="322"/>
      <c r="H105" s="322"/>
      <c r="I105" s="322"/>
      <c r="J105" s="322"/>
      <c r="K105" s="322">
        <v>36.229999999999997</v>
      </c>
      <c r="L105" s="322">
        <v>36.06</v>
      </c>
      <c r="M105" s="322">
        <v>35.78</v>
      </c>
      <c r="N105" s="322">
        <v>35.21</v>
      </c>
      <c r="O105" s="322">
        <v>34.43</v>
      </c>
      <c r="P105" s="322">
        <v>34.049999999999997</v>
      </c>
      <c r="Q105" s="322">
        <v>31.76</v>
      </c>
      <c r="R105" s="322">
        <v>29.12</v>
      </c>
      <c r="S105" s="322">
        <v>26.01</v>
      </c>
      <c r="T105" s="322">
        <v>23.6</v>
      </c>
      <c r="U105" s="322"/>
      <c r="V105" s="322"/>
      <c r="W105" s="322"/>
      <c r="X105" s="322"/>
      <c r="Y105" s="322"/>
      <c r="Z105" s="322"/>
      <c r="AA105" s="438"/>
    </row>
    <row r="106" spans="2:27">
      <c r="B106" s="67" t="s">
        <v>2137</v>
      </c>
      <c r="C106" s="66">
        <v>30</v>
      </c>
      <c r="D106" s="401">
        <v>98341216</v>
      </c>
      <c r="E106" s="401">
        <v>8453</v>
      </c>
      <c r="F106" s="322"/>
      <c r="G106" s="322"/>
      <c r="H106" s="322"/>
      <c r="I106" s="322"/>
      <c r="J106" s="322"/>
      <c r="K106" s="322">
        <v>41.76</v>
      </c>
      <c r="L106" s="322">
        <v>41.6</v>
      </c>
      <c r="M106" s="322">
        <v>41.42</v>
      </c>
      <c r="N106" s="322">
        <v>40.950000000000003</v>
      </c>
      <c r="O106" s="322">
        <v>40.369999999999997</v>
      </c>
      <c r="P106" s="322">
        <v>40.159999999999997</v>
      </c>
      <c r="Q106" s="322">
        <v>38.28</v>
      </c>
      <c r="R106" s="322">
        <v>35.68</v>
      </c>
      <c r="S106" s="322">
        <v>32.65</v>
      </c>
      <c r="T106" s="322">
        <v>28.75</v>
      </c>
      <c r="U106" s="322">
        <v>25.04</v>
      </c>
      <c r="V106" s="322"/>
      <c r="W106" s="322"/>
      <c r="X106" s="322"/>
      <c r="Y106" s="322"/>
      <c r="Z106" s="322"/>
      <c r="AA106" s="438"/>
    </row>
    <row r="107" spans="2:27">
      <c r="B107" s="402" t="s">
        <v>2138</v>
      </c>
      <c r="C107" s="398"/>
      <c r="D107" s="398"/>
      <c r="E107" s="398" t="s">
        <v>225</v>
      </c>
      <c r="F107" s="455"/>
      <c r="G107" s="455"/>
      <c r="H107" s="455"/>
      <c r="I107" s="455"/>
      <c r="J107" s="455"/>
      <c r="K107" s="455"/>
      <c r="L107" s="455"/>
      <c r="M107" s="455"/>
      <c r="N107" s="455"/>
      <c r="O107" s="455"/>
      <c r="P107" s="455"/>
      <c r="Q107" s="455"/>
      <c r="R107" s="455"/>
      <c r="S107" s="455"/>
      <c r="T107" s="455"/>
      <c r="U107" s="455"/>
      <c r="V107" s="455"/>
      <c r="W107" s="455"/>
      <c r="X107" s="455"/>
      <c r="Y107" s="455"/>
      <c r="Z107" s="455"/>
      <c r="AA107" s="456"/>
    </row>
    <row r="108" spans="2:27">
      <c r="B108" s="67" t="s">
        <v>2139</v>
      </c>
      <c r="C108" s="66">
        <v>30</v>
      </c>
      <c r="D108" s="401">
        <v>98341217</v>
      </c>
      <c r="E108" s="401">
        <v>8719</v>
      </c>
      <c r="F108" s="322"/>
      <c r="G108" s="322"/>
      <c r="H108" s="322"/>
      <c r="I108" s="322"/>
      <c r="J108" s="322"/>
      <c r="K108" s="322"/>
      <c r="L108" s="322"/>
      <c r="M108" s="322">
        <v>47.98</v>
      </c>
      <c r="N108" s="322">
        <v>47.44</v>
      </c>
      <c r="O108" s="322">
        <v>46.75</v>
      </c>
      <c r="P108" s="322">
        <v>46.38</v>
      </c>
      <c r="Q108" s="322">
        <v>42.56</v>
      </c>
      <c r="R108" s="322">
        <v>39.39</v>
      </c>
      <c r="S108" s="322">
        <v>35.1</v>
      </c>
      <c r="T108" s="322"/>
      <c r="U108" s="322"/>
      <c r="V108" s="322"/>
      <c r="W108" s="322"/>
      <c r="X108" s="322"/>
      <c r="Y108" s="322"/>
      <c r="Z108" s="322"/>
      <c r="AA108" s="438"/>
    </row>
    <row r="109" spans="2:27">
      <c r="B109" s="67" t="s">
        <v>2140</v>
      </c>
      <c r="C109" s="66">
        <v>37</v>
      </c>
      <c r="D109" s="401">
        <v>98341218</v>
      </c>
      <c r="E109" s="401">
        <v>9769</v>
      </c>
      <c r="F109" s="322"/>
      <c r="G109" s="322"/>
      <c r="H109" s="322"/>
      <c r="I109" s="322"/>
      <c r="J109" s="322"/>
      <c r="K109" s="322"/>
      <c r="L109" s="322"/>
      <c r="M109" s="322">
        <v>55.19</v>
      </c>
      <c r="N109" s="322">
        <v>54.97</v>
      </c>
      <c r="O109" s="322">
        <v>54.36</v>
      </c>
      <c r="P109" s="322">
        <v>53.99</v>
      </c>
      <c r="Q109" s="322">
        <v>52.4</v>
      </c>
      <c r="R109" s="322">
        <v>49</v>
      </c>
      <c r="S109" s="322">
        <v>45</v>
      </c>
      <c r="T109" s="322">
        <v>39.200000000000003</v>
      </c>
      <c r="U109" s="322"/>
      <c r="V109" s="322"/>
      <c r="W109" s="322"/>
      <c r="X109" s="322"/>
      <c r="Y109" s="322"/>
      <c r="Z109" s="322"/>
      <c r="AA109" s="438"/>
    </row>
    <row r="110" spans="2:27">
      <c r="B110" s="67" t="s">
        <v>2141</v>
      </c>
      <c r="C110" s="66">
        <v>45</v>
      </c>
      <c r="D110" s="401">
        <v>98341219</v>
      </c>
      <c r="E110" s="401">
        <v>11635</v>
      </c>
      <c r="F110" s="322"/>
      <c r="G110" s="322"/>
      <c r="H110" s="322"/>
      <c r="I110" s="322"/>
      <c r="J110" s="322"/>
      <c r="K110" s="322"/>
      <c r="L110" s="322"/>
      <c r="M110" s="322">
        <v>62.52</v>
      </c>
      <c r="N110" s="322">
        <v>62.42</v>
      </c>
      <c r="O110" s="322" t="s">
        <v>2142</v>
      </c>
      <c r="P110" s="322">
        <v>61.76</v>
      </c>
      <c r="Q110" s="322">
        <v>60.1</v>
      </c>
      <c r="R110" s="322">
        <v>57.32</v>
      </c>
      <c r="S110" s="322">
        <v>53.28</v>
      </c>
      <c r="T110" s="322">
        <v>48.2</v>
      </c>
      <c r="U110" s="322"/>
      <c r="V110" s="322"/>
      <c r="W110" s="322"/>
      <c r="X110" s="322"/>
      <c r="Y110" s="322"/>
      <c r="Z110" s="322"/>
      <c r="AA110" s="438"/>
    </row>
    <row r="111" spans="2:27">
      <c r="B111" s="67" t="s">
        <v>2143</v>
      </c>
      <c r="C111" s="66">
        <v>55</v>
      </c>
      <c r="D111" s="401">
        <v>98341220</v>
      </c>
      <c r="E111" s="401">
        <v>13351</v>
      </c>
      <c r="F111" s="322"/>
      <c r="G111" s="322"/>
      <c r="H111" s="322"/>
      <c r="I111" s="322"/>
      <c r="J111" s="322"/>
      <c r="K111" s="322"/>
      <c r="L111" s="322"/>
      <c r="M111" s="322">
        <v>69.819999999999993</v>
      </c>
      <c r="N111" s="322">
        <v>69.75</v>
      </c>
      <c r="O111" s="322">
        <v>69.540000000000006</v>
      </c>
      <c r="P111" s="322">
        <v>69.39</v>
      </c>
      <c r="Q111" s="322">
        <v>67.78</v>
      </c>
      <c r="R111" s="322">
        <v>66.099999999999994</v>
      </c>
      <c r="S111" s="322">
        <v>63.1</v>
      </c>
      <c r="T111" s="322">
        <v>58.3</v>
      </c>
      <c r="U111" s="322">
        <v>53</v>
      </c>
      <c r="V111" s="322"/>
      <c r="W111" s="322"/>
      <c r="X111" s="322"/>
      <c r="Y111" s="322"/>
      <c r="Z111" s="322"/>
      <c r="AA111" s="438"/>
    </row>
    <row r="112" spans="2:27">
      <c r="B112" s="402" t="s">
        <v>2144</v>
      </c>
      <c r="C112" s="398"/>
      <c r="D112" s="398"/>
      <c r="E112" s="398" t="s">
        <v>225</v>
      </c>
      <c r="F112" s="447"/>
      <c r="G112" s="447"/>
      <c r="H112" s="447"/>
      <c r="I112" s="447"/>
      <c r="J112" s="447"/>
      <c r="K112" s="447"/>
      <c r="L112" s="447"/>
      <c r="M112" s="447"/>
      <c r="N112" s="447"/>
      <c r="O112" s="447"/>
      <c r="P112" s="447"/>
      <c r="Q112" s="447"/>
      <c r="R112" s="447"/>
      <c r="S112" s="447"/>
      <c r="T112" s="447"/>
      <c r="U112" s="447"/>
      <c r="V112" s="447"/>
      <c r="W112" s="447"/>
      <c r="X112" s="447"/>
      <c r="Y112" s="447"/>
      <c r="Z112" s="447"/>
      <c r="AA112" s="448"/>
    </row>
    <row r="113" spans="2:27">
      <c r="B113" s="67" t="s">
        <v>2145</v>
      </c>
      <c r="C113" s="66">
        <v>75</v>
      </c>
      <c r="D113" s="401">
        <v>98341223</v>
      </c>
      <c r="E113" s="401">
        <v>15513</v>
      </c>
      <c r="F113" s="322"/>
      <c r="G113" s="322"/>
      <c r="H113" s="322"/>
      <c r="I113" s="322"/>
      <c r="J113" s="322"/>
      <c r="K113" s="322"/>
      <c r="L113" s="322"/>
      <c r="M113" s="322"/>
      <c r="N113" s="322">
        <v>96.79</v>
      </c>
      <c r="O113" s="322">
        <v>96.37</v>
      </c>
      <c r="P113" s="322">
        <v>96.15</v>
      </c>
      <c r="Q113" s="322">
        <v>94.38</v>
      </c>
      <c r="R113" s="322">
        <v>91.44</v>
      </c>
      <c r="S113" s="322">
        <v>87.13</v>
      </c>
      <c r="T113" s="322">
        <v>82</v>
      </c>
      <c r="U113" s="322">
        <v>74.8</v>
      </c>
      <c r="V113" s="322"/>
      <c r="W113" s="322"/>
      <c r="X113" s="322"/>
      <c r="Y113" s="322"/>
      <c r="Z113" s="322"/>
      <c r="AA113" s="438"/>
    </row>
    <row r="114" spans="2:27">
      <c r="B114" s="67" t="s">
        <v>2146</v>
      </c>
      <c r="C114" s="66">
        <v>90</v>
      </c>
      <c r="D114" s="401">
        <v>98341224</v>
      </c>
      <c r="E114" s="401">
        <v>18030</v>
      </c>
      <c r="F114" s="322"/>
      <c r="G114" s="322"/>
      <c r="H114" s="322"/>
      <c r="I114" s="322"/>
      <c r="J114" s="322"/>
      <c r="K114" s="322"/>
      <c r="L114" s="322"/>
      <c r="M114" s="322"/>
      <c r="N114" s="322">
        <v>107</v>
      </c>
      <c r="O114" s="322">
        <v>107.8</v>
      </c>
      <c r="P114" s="322">
        <v>107.6</v>
      </c>
      <c r="Q114" s="322">
        <v>105.9</v>
      </c>
      <c r="R114" s="322">
        <v>103.5</v>
      </c>
      <c r="S114" s="322">
        <v>100</v>
      </c>
      <c r="T114" s="322">
        <v>95.3</v>
      </c>
      <c r="U114" s="322">
        <v>88.5</v>
      </c>
      <c r="V114" s="322">
        <v>81</v>
      </c>
      <c r="W114" s="322"/>
      <c r="X114" s="322"/>
      <c r="Y114" s="322"/>
      <c r="Z114" s="322"/>
      <c r="AA114" s="438"/>
    </row>
    <row r="115" spans="2:27">
      <c r="B115" s="402" t="s">
        <v>2147</v>
      </c>
      <c r="C115" s="398"/>
      <c r="D115" s="398"/>
      <c r="E115" s="398" t="s">
        <v>225</v>
      </c>
      <c r="F115" s="447"/>
      <c r="G115" s="447"/>
      <c r="H115" s="447"/>
      <c r="I115" s="447"/>
      <c r="J115" s="447"/>
      <c r="K115" s="447"/>
      <c r="L115" s="447"/>
      <c r="M115" s="447"/>
      <c r="N115" s="447"/>
      <c r="O115" s="447"/>
      <c r="P115" s="447"/>
      <c r="Q115" s="447"/>
      <c r="R115" s="447"/>
      <c r="S115" s="447"/>
      <c r="T115" s="447"/>
      <c r="U115" s="447"/>
      <c r="V115" s="447"/>
      <c r="W115" s="447"/>
      <c r="X115" s="447"/>
      <c r="Y115" s="447"/>
      <c r="Z115" s="447"/>
      <c r="AA115" s="448"/>
    </row>
    <row r="116" spans="2:27">
      <c r="B116" s="67" t="s">
        <v>2148</v>
      </c>
      <c r="C116" s="66">
        <v>90</v>
      </c>
      <c r="D116" s="401">
        <v>98341225</v>
      </c>
      <c r="E116" s="401">
        <v>18416</v>
      </c>
      <c r="F116" s="322"/>
      <c r="G116" s="322"/>
      <c r="H116" s="322"/>
      <c r="I116" s="322"/>
      <c r="J116" s="322"/>
      <c r="K116" s="322"/>
      <c r="L116" s="322"/>
      <c r="M116" s="322"/>
      <c r="N116" s="322"/>
      <c r="O116" s="322">
        <v>115</v>
      </c>
      <c r="P116" s="322">
        <v>115</v>
      </c>
      <c r="Q116" s="322">
        <v>113.1</v>
      </c>
      <c r="R116" s="322">
        <v>109.6</v>
      </c>
      <c r="S116" s="322">
        <v>105.8</v>
      </c>
      <c r="T116" s="322">
        <v>100</v>
      </c>
      <c r="U116" s="322"/>
      <c r="V116" s="322"/>
      <c r="W116" s="322"/>
      <c r="X116" s="322"/>
      <c r="Y116" s="322"/>
      <c r="Z116" s="322"/>
      <c r="AA116" s="438"/>
    </row>
    <row r="117" spans="2:27">
      <c r="B117" s="402" t="s">
        <v>2149</v>
      </c>
      <c r="C117" s="398"/>
      <c r="D117" s="398"/>
      <c r="E117" s="398" t="s">
        <v>225</v>
      </c>
      <c r="F117" s="447"/>
      <c r="G117" s="447"/>
      <c r="H117" s="447"/>
      <c r="I117" s="447"/>
      <c r="J117" s="447"/>
      <c r="K117" s="447"/>
      <c r="L117" s="447"/>
      <c r="M117" s="447"/>
      <c r="N117" s="447"/>
      <c r="O117" s="447"/>
      <c r="P117" s="447"/>
      <c r="Q117" s="447"/>
      <c r="R117" s="447"/>
      <c r="S117" s="447"/>
      <c r="T117" s="447"/>
      <c r="U117" s="447"/>
      <c r="V117" s="447"/>
      <c r="W117" s="447"/>
      <c r="X117" s="447"/>
      <c r="Y117" s="447"/>
      <c r="Z117" s="447"/>
      <c r="AA117" s="448"/>
    </row>
    <row r="118" spans="2:27">
      <c r="B118" s="67" t="s">
        <v>2150</v>
      </c>
      <c r="C118" s="66">
        <v>30</v>
      </c>
      <c r="D118" s="401">
        <v>98341228</v>
      </c>
      <c r="E118" s="401">
        <v>8408</v>
      </c>
      <c r="F118" s="322"/>
      <c r="G118" s="322"/>
      <c r="H118" s="322"/>
      <c r="I118" s="322"/>
      <c r="J118" s="322"/>
      <c r="K118" s="322"/>
      <c r="L118" s="322"/>
      <c r="M118" s="322"/>
      <c r="N118" s="322"/>
      <c r="O118" s="322">
        <v>38.5</v>
      </c>
      <c r="P118" s="322">
        <v>37.880000000000003</v>
      </c>
      <c r="Q118" s="322">
        <v>37.1</v>
      </c>
      <c r="R118" s="322">
        <v>35.299999999999997</v>
      </c>
      <c r="S118" s="322">
        <v>33</v>
      </c>
      <c r="T118" s="322">
        <v>30.7</v>
      </c>
      <c r="U118" s="322">
        <v>27.8</v>
      </c>
      <c r="V118" s="322">
        <v>24.7</v>
      </c>
      <c r="W118" s="322"/>
      <c r="X118" s="322"/>
      <c r="Y118" s="322"/>
      <c r="Z118" s="322"/>
      <c r="AA118" s="438"/>
    </row>
    <row r="119" spans="2:27">
      <c r="B119" s="67" t="s">
        <v>2151</v>
      </c>
      <c r="C119" s="66">
        <v>37</v>
      </c>
      <c r="D119" s="401">
        <v>98341229</v>
      </c>
      <c r="E119" s="401">
        <v>9237</v>
      </c>
      <c r="F119" s="322"/>
      <c r="G119" s="322"/>
      <c r="H119" s="322"/>
      <c r="I119" s="322"/>
      <c r="J119" s="322"/>
      <c r="K119" s="322"/>
      <c r="L119" s="322"/>
      <c r="M119" s="322"/>
      <c r="N119" s="322"/>
      <c r="O119" s="322">
        <v>44.39</v>
      </c>
      <c r="P119" s="322">
        <v>44.26</v>
      </c>
      <c r="Q119" s="322">
        <v>43.19</v>
      </c>
      <c r="R119" s="322">
        <v>41.54</v>
      </c>
      <c r="S119" s="322">
        <v>39.54</v>
      </c>
      <c r="T119" s="322">
        <v>37.07</v>
      </c>
      <c r="U119" s="322">
        <v>34.43</v>
      </c>
      <c r="V119" s="322">
        <v>31.8</v>
      </c>
      <c r="W119" s="322"/>
      <c r="X119" s="322"/>
      <c r="Y119" s="322"/>
      <c r="Z119" s="322"/>
      <c r="AA119" s="438"/>
    </row>
    <row r="120" spans="2:27">
      <c r="B120" s="67" t="s">
        <v>2152</v>
      </c>
      <c r="C120" s="66">
        <v>45</v>
      </c>
      <c r="D120" s="401">
        <v>98341230</v>
      </c>
      <c r="E120" s="401">
        <v>11280</v>
      </c>
      <c r="F120" s="322"/>
      <c r="G120" s="322"/>
      <c r="H120" s="322"/>
      <c r="I120" s="322"/>
      <c r="J120" s="322"/>
      <c r="K120" s="322"/>
      <c r="L120" s="322"/>
      <c r="M120" s="322"/>
      <c r="N120" s="322"/>
      <c r="O120" s="322">
        <v>51.76</v>
      </c>
      <c r="P120" s="322">
        <v>51.68</v>
      </c>
      <c r="Q120" s="322">
        <v>50.67</v>
      </c>
      <c r="R120" s="322">
        <v>49.36</v>
      </c>
      <c r="S120" s="322">
        <v>47.45</v>
      </c>
      <c r="T120" s="322">
        <v>45.21</v>
      </c>
      <c r="U120" s="322">
        <v>42.75</v>
      </c>
      <c r="V120" s="322">
        <v>39.74</v>
      </c>
      <c r="W120" s="322">
        <v>36.72</v>
      </c>
      <c r="X120" s="322"/>
      <c r="Y120" s="322"/>
      <c r="Z120" s="322"/>
      <c r="AA120" s="438"/>
    </row>
    <row r="121" spans="2:27">
      <c r="B121" s="67" t="s">
        <v>2153</v>
      </c>
      <c r="C121" s="66">
        <v>55</v>
      </c>
      <c r="D121" s="401">
        <v>98341231</v>
      </c>
      <c r="E121" s="401">
        <v>12790</v>
      </c>
      <c r="F121" s="322"/>
      <c r="G121" s="322"/>
      <c r="H121" s="322"/>
      <c r="I121" s="322"/>
      <c r="J121" s="322"/>
      <c r="K121" s="322"/>
      <c r="L121" s="322"/>
      <c r="M121" s="322"/>
      <c r="N121" s="322"/>
      <c r="O121" s="322">
        <v>58.7</v>
      </c>
      <c r="P121" s="322">
        <v>58.36</v>
      </c>
      <c r="Q121" s="322">
        <v>57.47</v>
      </c>
      <c r="R121" s="322">
        <v>56.7</v>
      </c>
      <c r="S121" s="322">
        <v>55.4</v>
      </c>
      <c r="T121" s="322">
        <v>53.1</v>
      </c>
      <c r="U121" s="322">
        <v>51</v>
      </c>
      <c r="V121" s="322">
        <v>48.6</v>
      </c>
      <c r="W121" s="322">
        <v>45.6</v>
      </c>
      <c r="X121" s="322">
        <v>42.3</v>
      </c>
      <c r="Y121" s="322"/>
      <c r="Z121" s="322"/>
      <c r="AA121" s="438"/>
    </row>
    <row r="122" spans="2:27">
      <c r="B122" s="67" t="s">
        <v>2154</v>
      </c>
      <c r="C122" s="66">
        <v>75</v>
      </c>
      <c r="D122" s="401">
        <v>98341232</v>
      </c>
      <c r="E122" s="401">
        <v>15040</v>
      </c>
      <c r="F122" s="322"/>
      <c r="G122" s="322"/>
      <c r="H122" s="322"/>
      <c r="I122" s="322"/>
      <c r="J122" s="322"/>
      <c r="K122" s="322"/>
      <c r="L122" s="322"/>
      <c r="M122" s="322"/>
      <c r="N122" s="322"/>
      <c r="O122" s="322">
        <v>69.63</v>
      </c>
      <c r="P122" s="322">
        <v>69.56</v>
      </c>
      <c r="Q122" s="322">
        <v>68.97</v>
      </c>
      <c r="R122" s="322">
        <v>67.81</v>
      </c>
      <c r="S122" s="322">
        <v>66.44</v>
      </c>
      <c r="T122" s="322">
        <v>64.78</v>
      </c>
      <c r="U122" s="322">
        <v>62.91</v>
      </c>
      <c r="V122" s="322">
        <v>60.59</v>
      </c>
      <c r="W122" s="322" t="s">
        <v>2155</v>
      </c>
      <c r="X122" s="322">
        <v>55.5</v>
      </c>
      <c r="Y122" s="322">
        <v>52.6</v>
      </c>
      <c r="Z122" s="322"/>
      <c r="AA122" s="438"/>
    </row>
    <row r="123" spans="2:27">
      <c r="B123" s="402" t="s">
        <v>2156</v>
      </c>
      <c r="C123" s="398"/>
      <c r="D123" s="398"/>
      <c r="E123" s="398" t="s">
        <v>225</v>
      </c>
      <c r="F123" s="447"/>
      <c r="G123" s="447"/>
      <c r="H123" s="447"/>
      <c r="I123" s="447"/>
      <c r="J123" s="447"/>
      <c r="K123" s="447"/>
      <c r="L123" s="447"/>
      <c r="M123" s="447"/>
      <c r="N123" s="447"/>
      <c r="O123" s="447"/>
      <c r="P123" s="447"/>
      <c r="Q123" s="447"/>
      <c r="R123" s="447"/>
      <c r="S123" s="447"/>
      <c r="T123" s="447"/>
      <c r="U123" s="447"/>
      <c r="V123" s="447"/>
      <c r="W123" s="447"/>
      <c r="X123" s="447"/>
      <c r="Y123" s="447"/>
      <c r="Z123" s="447"/>
      <c r="AA123" s="448"/>
    </row>
    <row r="124" spans="2:27">
      <c r="B124" s="67" t="s">
        <v>2157</v>
      </c>
      <c r="C124" s="66">
        <v>75</v>
      </c>
      <c r="D124" s="401">
        <v>98777275</v>
      </c>
      <c r="E124" s="401">
        <v>15603</v>
      </c>
      <c r="F124" s="322"/>
      <c r="G124" s="322"/>
      <c r="H124" s="322"/>
      <c r="I124" s="322"/>
      <c r="J124" s="322"/>
      <c r="K124" s="322"/>
      <c r="L124" s="322"/>
      <c r="M124" s="322"/>
      <c r="N124" s="322"/>
      <c r="O124" s="322"/>
      <c r="P124" s="322">
        <v>73.569999999999993</v>
      </c>
      <c r="Q124" s="322">
        <v>72.78</v>
      </c>
      <c r="R124" s="322">
        <v>71.489999999999995</v>
      </c>
      <c r="S124" s="322">
        <v>69.599999999999994</v>
      </c>
      <c r="T124" s="322">
        <v>67.58</v>
      </c>
      <c r="U124" s="322">
        <v>65.209999999999994</v>
      </c>
      <c r="V124" s="322">
        <v>62.32</v>
      </c>
      <c r="W124" s="322">
        <v>59.1</v>
      </c>
      <c r="X124" s="322">
        <v>55.39</v>
      </c>
      <c r="Y124" s="322">
        <v>50.63</v>
      </c>
      <c r="Z124" s="322"/>
      <c r="AA124" s="438"/>
    </row>
    <row r="125" spans="2:27" ht="15" thickBot="1">
      <c r="B125" s="67" t="s">
        <v>2158</v>
      </c>
      <c r="C125" s="66">
        <v>90</v>
      </c>
      <c r="D125" s="401">
        <v>98777274</v>
      </c>
      <c r="E125" s="401">
        <v>17557</v>
      </c>
      <c r="F125" s="322"/>
      <c r="G125" s="322"/>
      <c r="H125" s="322"/>
      <c r="I125" s="322"/>
      <c r="J125" s="322"/>
      <c r="K125" s="322"/>
      <c r="L125" s="322"/>
      <c r="M125" s="322"/>
      <c r="N125" s="322"/>
      <c r="O125" s="322"/>
      <c r="P125" s="322">
        <v>83.27</v>
      </c>
      <c r="Q125" s="322">
        <v>82.71</v>
      </c>
      <c r="R125" s="322">
        <v>81.61</v>
      </c>
      <c r="S125" s="322">
        <v>80.099999999999994</v>
      </c>
      <c r="T125" s="322">
        <v>78.17</v>
      </c>
      <c r="U125" s="322">
        <v>75.81</v>
      </c>
      <c r="V125" s="322">
        <v>72.680000000000007</v>
      </c>
      <c r="W125" s="322">
        <v>69.58</v>
      </c>
      <c r="X125" s="322">
        <v>65.53</v>
      </c>
      <c r="Y125" s="322">
        <v>60.67</v>
      </c>
      <c r="Z125" s="322"/>
      <c r="AA125" s="439"/>
    </row>
  </sheetData>
  <mergeCells count="11">
    <mergeCell ref="W90:Y92"/>
    <mergeCell ref="E22:E25"/>
    <mergeCell ref="D22:D25"/>
    <mergeCell ref="C22:C25"/>
    <mergeCell ref="B22:B25"/>
    <mergeCell ref="F22:W24"/>
    <mergeCell ref="B79:B82"/>
    <mergeCell ref="C79:C82"/>
    <mergeCell ref="D79:D82"/>
    <mergeCell ref="E79:E82"/>
    <mergeCell ref="F79:AA81"/>
  </mergeCells>
  <printOptions horizontalCentered="1"/>
  <pageMargins left="0" right="0" top="0" bottom="0" header="0" footer="0"/>
  <pageSetup paperSize="9" orientation="landscape" useFirstPageNumber="1" horizontalDpi="300" verticalDpi="300" r:id="rId1"/>
  <headerFooter alignWithMargins="0"/>
  <customProperties>
    <customPr name="_pios_id" r:id="rId2"/>
    <customPr name="EpmWorksheetKeyString_GUID" r:id="rId3"/>
  </customProperties>
  <drawing r:id="rId4"/>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28">
    <tabColor rgb="FF002060"/>
    <pageSetUpPr fitToPage="1"/>
  </sheetPr>
  <dimension ref="B1:AA68"/>
  <sheetViews>
    <sheetView showGridLines="0" zoomScale="70" zoomScaleNormal="70" workbookViewId="0">
      <selection activeCell="E27" sqref="E27:E68"/>
    </sheetView>
  </sheetViews>
  <sheetFormatPr defaultColWidth="11.44140625" defaultRowHeight="14.4"/>
  <cols>
    <col min="1" max="1" width="4.6640625" style="37" customWidth="1"/>
    <col min="2" max="2" width="23.44140625" style="37" customWidth="1"/>
    <col min="3" max="3" width="11.44140625" style="38" customWidth="1"/>
    <col min="4" max="5" width="15.6640625" style="38" customWidth="1"/>
    <col min="6" max="6" width="14.33203125" style="38" customWidth="1"/>
    <col min="7" max="7" width="13.109375" style="120" customWidth="1"/>
    <col min="8" max="16384" width="11.44140625" style="37"/>
  </cols>
  <sheetData>
    <row r="1" spans="2:15">
      <c r="C1" s="37"/>
    </row>
    <row r="2" spans="2:15" s="35" customFormat="1" ht="27">
      <c r="B2" s="409" t="s">
        <v>33</v>
      </c>
      <c r="D2" s="115"/>
      <c r="E2" s="115"/>
      <c r="F2" s="115"/>
      <c r="G2" s="118"/>
    </row>
    <row r="3" spans="2:15" s="36" customFormat="1" ht="20.399999999999999">
      <c r="B3" s="36" t="s">
        <v>1568</v>
      </c>
      <c r="D3" s="116"/>
      <c r="E3" s="116"/>
      <c r="F3" s="116"/>
      <c r="G3" s="119"/>
    </row>
    <row r="4" spans="2:15" s="36" customFormat="1" ht="20.399999999999999">
      <c r="D4" s="116"/>
      <c r="E4" s="116"/>
      <c r="F4" s="116"/>
      <c r="G4" s="119"/>
    </row>
    <row r="5" spans="2:15" s="36" customFormat="1" ht="20.399999999999999">
      <c r="D5" s="116"/>
      <c r="E5" s="116"/>
      <c r="F5" s="116"/>
      <c r="G5" s="119"/>
    </row>
    <row r="6" spans="2:15" s="36" customFormat="1" ht="20.399999999999999">
      <c r="B6" s="423" t="s">
        <v>2051</v>
      </c>
      <c r="C6" s="424"/>
      <c r="D6" s="424"/>
      <c r="E6" s="424"/>
      <c r="F6" s="424"/>
      <c r="G6" s="424"/>
      <c r="H6" s="424"/>
      <c r="I6" s="424"/>
      <c r="L6" s="116"/>
      <c r="M6" s="116"/>
      <c r="N6" s="119"/>
    </row>
    <row r="7" spans="2:15" s="36" customFormat="1" ht="20.399999999999999">
      <c r="B7" s="425" t="s">
        <v>2052</v>
      </c>
      <c r="C7" s="424"/>
      <c r="D7" s="424"/>
      <c r="E7" s="424"/>
      <c r="F7" s="424"/>
      <c r="G7" s="424"/>
      <c r="H7" s="424"/>
      <c r="I7" s="424"/>
      <c r="L7" s="116"/>
      <c r="M7" s="116"/>
      <c r="N7" s="119"/>
    </row>
    <row r="8" spans="2:15" s="36" customFormat="1" ht="20.399999999999999">
      <c r="B8" s="425" t="s">
        <v>2053</v>
      </c>
      <c r="C8" s="424"/>
      <c r="D8" s="424"/>
      <c r="E8" s="424"/>
      <c r="F8" s="424"/>
      <c r="G8" s="426"/>
      <c r="H8" s="426"/>
      <c r="I8" s="426"/>
      <c r="L8" s="116"/>
      <c r="M8" s="116"/>
      <c r="N8" s="423" t="s">
        <v>2054</v>
      </c>
      <c r="O8" s="429"/>
    </row>
    <row r="9" spans="2:15" s="36" customFormat="1" ht="20.399999999999999">
      <c r="B9" s="425" t="s">
        <v>2055</v>
      </c>
      <c r="C9" s="426"/>
      <c r="D9" s="427"/>
      <c r="E9" s="427"/>
      <c r="F9" s="428"/>
      <c r="G9" s="429"/>
      <c r="H9" s="429"/>
      <c r="I9" s="429"/>
      <c r="L9" s="116"/>
      <c r="M9" s="116"/>
      <c r="N9" s="425" t="s">
        <v>2056</v>
      </c>
      <c r="O9" s="429"/>
    </row>
    <row r="10" spans="2:15" s="36" customFormat="1" ht="20.399999999999999">
      <c r="B10" s="425" t="s">
        <v>2057</v>
      </c>
      <c r="C10" s="430"/>
      <c r="D10" s="427"/>
      <c r="E10" s="427"/>
      <c r="F10" s="428"/>
      <c r="G10" s="429"/>
      <c r="H10" s="429"/>
      <c r="I10" s="429"/>
      <c r="L10" s="116"/>
      <c r="M10" s="116"/>
      <c r="N10" s="425" t="s">
        <v>2058</v>
      </c>
      <c r="O10" s="429"/>
    </row>
    <row r="11" spans="2:15" s="36" customFormat="1" ht="20.399999999999999">
      <c r="B11" s="431" t="s">
        <v>2059</v>
      </c>
      <c r="C11" s="430"/>
      <c r="D11" s="427"/>
      <c r="E11" s="427"/>
      <c r="F11" s="428"/>
      <c r="G11" s="429"/>
      <c r="H11" s="429"/>
      <c r="I11" s="429"/>
      <c r="L11" s="116"/>
      <c r="M11" s="116"/>
      <c r="N11" s="425" t="s">
        <v>2060</v>
      </c>
      <c r="O11" s="433"/>
    </row>
    <row r="12" spans="2:15">
      <c r="B12" s="1173" t="s">
        <v>5564</v>
      </c>
      <c r="C12" s="430"/>
      <c r="D12" s="427"/>
      <c r="E12" s="427"/>
      <c r="F12" s="428"/>
      <c r="G12" s="429"/>
      <c r="H12" s="429"/>
      <c r="I12" s="429"/>
      <c r="L12" s="38"/>
      <c r="M12" s="38"/>
      <c r="N12" s="425" t="s">
        <v>2062</v>
      </c>
      <c r="O12" s="429"/>
    </row>
    <row r="13" spans="2:15" ht="12.75" customHeight="1">
      <c r="B13" s="425" t="s">
        <v>2063</v>
      </c>
      <c r="C13" s="426"/>
      <c r="D13" s="427"/>
      <c r="E13" s="427"/>
      <c r="F13" s="428"/>
      <c r="G13" s="433"/>
      <c r="H13" s="433"/>
      <c r="I13" s="433"/>
      <c r="N13" s="425" t="s">
        <v>2064</v>
      </c>
      <c r="O13" s="429"/>
    </row>
    <row r="14" spans="2:15">
      <c r="B14" s="431" t="s">
        <v>2065</v>
      </c>
      <c r="C14" s="430"/>
      <c r="D14" s="427"/>
      <c r="E14" s="427"/>
      <c r="F14" s="428"/>
      <c r="G14" s="429"/>
      <c r="H14" s="429"/>
      <c r="I14" s="429"/>
    </row>
    <row r="15" spans="2:15">
      <c r="B15" s="425" t="s">
        <v>2066</v>
      </c>
      <c r="C15" s="430"/>
      <c r="D15" s="427"/>
      <c r="E15" s="427"/>
      <c r="F15" s="428"/>
      <c r="G15" s="429"/>
      <c r="H15" s="429"/>
      <c r="I15" s="429"/>
    </row>
    <row r="16" spans="2:15">
      <c r="B16" s="431"/>
      <c r="C16" s="430"/>
      <c r="D16" s="427"/>
      <c r="E16" s="427"/>
      <c r="F16" s="428"/>
      <c r="G16" s="429"/>
      <c r="H16" s="429"/>
      <c r="I16" s="429"/>
      <c r="L16" s="38"/>
      <c r="M16" s="38"/>
      <c r="N16" s="120"/>
    </row>
    <row r="17" spans="2:27">
      <c r="B17" s="434" t="s">
        <v>2067</v>
      </c>
      <c r="C17" s="430"/>
      <c r="D17" s="427"/>
      <c r="E17" s="427"/>
      <c r="F17" s="428"/>
      <c r="G17" s="429"/>
      <c r="H17" s="429"/>
      <c r="I17" s="429"/>
      <c r="L17" s="38"/>
      <c r="M17" s="38"/>
      <c r="N17" s="120"/>
    </row>
    <row r="18" spans="2:27">
      <c r="C18" s="37"/>
    </row>
    <row r="19" spans="2:27">
      <c r="C19" s="37"/>
    </row>
    <row r="20" spans="2:27">
      <c r="C20" s="37"/>
    </row>
    <row r="21" spans="2:27" ht="15" thickBot="1">
      <c r="C21" s="37"/>
    </row>
    <row r="22" spans="2:27" ht="13.2" customHeight="1">
      <c r="B22" s="1634" t="s">
        <v>300</v>
      </c>
      <c r="C22" s="1631" t="s">
        <v>5565</v>
      </c>
      <c r="D22" s="1634" t="s">
        <v>2069</v>
      </c>
      <c r="E22" s="1631" t="s">
        <v>2070</v>
      </c>
      <c r="F22" s="1646" t="s">
        <v>1808</v>
      </c>
      <c r="G22" s="1647"/>
      <c r="H22" s="1647"/>
      <c r="I22" s="1647"/>
      <c r="J22" s="1647"/>
      <c r="K22" s="1647"/>
      <c r="L22" s="1647"/>
      <c r="M22" s="1647"/>
      <c r="N22" s="1647"/>
      <c r="O22" s="1647"/>
      <c r="P22" s="1647"/>
      <c r="Q22" s="1647"/>
      <c r="R22" s="1647"/>
      <c r="S22" s="1647"/>
      <c r="T22" s="1647"/>
      <c r="U22" s="1647"/>
      <c r="V22" s="1647"/>
      <c r="W22" s="1647"/>
      <c r="X22" s="1647"/>
      <c r="Y22" s="1647"/>
      <c r="Z22" s="1647"/>
      <c r="AA22" s="1648"/>
    </row>
    <row r="23" spans="2:27" ht="13.2" customHeight="1">
      <c r="B23" s="1635"/>
      <c r="C23" s="1632"/>
      <c r="D23" s="1635"/>
      <c r="E23" s="1632"/>
      <c r="F23" s="1649"/>
      <c r="G23" s="1650"/>
      <c r="H23" s="1650"/>
      <c r="I23" s="1650"/>
      <c r="J23" s="1650"/>
      <c r="K23" s="1650"/>
      <c r="L23" s="1650"/>
      <c r="M23" s="1650"/>
      <c r="N23" s="1650"/>
      <c r="O23" s="1650"/>
      <c r="P23" s="1650"/>
      <c r="Q23" s="1650"/>
      <c r="R23" s="1650"/>
      <c r="S23" s="1650"/>
      <c r="T23" s="1650"/>
      <c r="U23" s="1650"/>
      <c r="V23" s="1650"/>
      <c r="W23" s="1650"/>
      <c r="X23" s="1650"/>
      <c r="Y23" s="1650"/>
      <c r="Z23" s="1650"/>
      <c r="AA23" s="1651"/>
    </row>
    <row r="24" spans="2:27" ht="13.2" customHeight="1">
      <c r="B24" s="1635"/>
      <c r="C24" s="1632"/>
      <c r="D24" s="1635"/>
      <c r="E24" s="1632"/>
      <c r="F24" s="1652"/>
      <c r="G24" s="1653"/>
      <c r="H24" s="1653"/>
      <c r="I24" s="1653"/>
      <c r="J24" s="1653"/>
      <c r="K24" s="1653"/>
      <c r="L24" s="1653"/>
      <c r="M24" s="1653"/>
      <c r="N24" s="1653"/>
      <c r="O24" s="1653"/>
      <c r="P24" s="1653"/>
      <c r="Q24" s="1653"/>
      <c r="R24" s="1653"/>
      <c r="S24" s="1653"/>
      <c r="T24" s="1653"/>
      <c r="U24" s="1653"/>
      <c r="V24" s="1653"/>
      <c r="W24" s="1653"/>
      <c r="X24" s="1653"/>
      <c r="Y24" s="1653"/>
      <c r="Z24" s="1653"/>
      <c r="AA24" s="1654"/>
    </row>
    <row r="25" spans="2:27" ht="15" thickBot="1">
      <c r="B25" s="1636"/>
      <c r="C25" s="1633"/>
      <c r="D25" s="1636"/>
      <c r="E25" s="1633"/>
      <c r="F25" s="285">
        <v>6</v>
      </c>
      <c r="G25" s="285">
        <v>9</v>
      </c>
      <c r="H25" s="285">
        <v>12</v>
      </c>
      <c r="I25" s="285">
        <v>18</v>
      </c>
      <c r="J25" s="285">
        <v>24</v>
      </c>
      <c r="K25" s="285">
        <v>30</v>
      </c>
      <c r="L25" s="285">
        <v>36</v>
      </c>
      <c r="M25" s="285">
        <v>42</v>
      </c>
      <c r="N25" s="285">
        <v>48</v>
      </c>
      <c r="O25" s="285">
        <v>54</v>
      </c>
      <c r="P25" s="285">
        <v>60</v>
      </c>
      <c r="Q25" s="285">
        <v>66</v>
      </c>
      <c r="R25" s="285">
        <v>72</v>
      </c>
      <c r="S25" s="285">
        <v>78</v>
      </c>
      <c r="T25" s="285">
        <v>84</v>
      </c>
      <c r="U25" s="285">
        <v>90</v>
      </c>
      <c r="V25" s="285">
        <v>102</v>
      </c>
      <c r="W25" s="285">
        <v>114</v>
      </c>
      <c r="X25" s="285">
        <v>120</v>
      </c>
      <c r="Y25" s="285">
        <v>150</v>
      </c>
      <c r="Z25" s="285">
        <v>180</v>
      </c>
      <c r="AA25" s="288">
        <v>210</v>
      </c>
    </row>
    <row r="26" spans="2:27">
      <c r="B26" s="470" t="s">
        <v>2081</v>
      </c>
      <c r="C26" s="398"/>
      <c r="D26" s="398"/>
      <c r="E26" s="398"/>
      <c r="F26" s="461"/>
      <c r="G26" s="461"/>
      <c r="H26" s="461"/>
      <c r="I26" s="461"/>
      <c r="J26" s="461"/>
      <c r="K26" s="461"/>
      <c r="L26" s="461"/>
      <c r="M26" s="461"/>
      <c r="N26" s="462"/>
      <c r="O26" s="462"/>
      <c r="P26" s="463"/>
      <c r="Q26" s="463"/>
      <c r="R26" s="463"/>
      <c r="S26" s="463"/>
      <c r="T26" s="463"/>
      <c r="U26" s="463"/>
      <c r="V26" s="463"/>
      <c r="W26" s="463"/>
      <c r="X26" s="463"/>
      <c r="Y26" s="463"/>
      <c r="Z26" s="463"/>
      <c r="AA26" s="464"/>
    </row>
    <row r="27" spans="2:27">
      <c r="B27" s="471" t="s">
        <v>2159</v>
      </c>
      <c r="C27" s="66">
        <v>2.2000000000000002</v>
      </c>
      <c r="D27" s="401">
        <v>97839411</v>
      </c>
      <c r="E27" s="401">
        <v>2356</v>
      </c>
      <c r="F27" s="322">
        <v>16.309999999999999</v>
      </c>
      <c r="G27" s="322">
        <v>16.27</v>
      </c>
      <c r="H27" s="322">
        <v>16.12</v>
      </c>
      <c r="I27" s="322">
        <v>15.57</v>
      </c>
      <c r="J27" s="322">
        <v>14.53</v>
      </c>
      <c r="K27" s="322">
        <v>13.09</v>
      </c>
      <c r="L27" s="322"/>
      <c r="M27" s="322"/>
      <c r="N27" s="322"/>
      <c r="O27" s="322"/>
      <c r="P27" s="457"/>
      <c r="Q27" s="457"/>
      <c r="R27" s="457"/>
      <c r="S27" s="457"/>
      <c r="T27" s="457"/>
      <c r="U27" s="457"/>
      <c r="V27" s="457"/>
      <c r="W27" s="457"/>
      <c r="X27" s="457"/>
      <c r="Y27" s="457"/>
      <c r="Z27" s="457"/>
      <c r="AA27" s="458"/>
    </row>
    <row r="28" spans="2:27">
      <c r="B28" s="470" t="s">
        <v>2160</v>
      </c>
      <c r="C28" s="398"/>
      <c r="D28" s="398"/>
      <c r="E28" s="398" t="s">
        <v>225</v>
      </c>
      <c r="F28" s="447"/>
      <c r="G28" s="447"/>
      <c r="H28" s="447"/>
      <c r="I28" s="447"/>
      <c r="J28" s="447"/>
      <c r="K28" s="447"/>
      <c r="L28" s="447"/>
      <c r="M28" s="447"/>
      <c r="N28" s="467"/>
      <c r="O28" s="467"/>
      <c r="P28" s="467"/>
      <c r="Q28" s="467"/>
      <c r="R28" s="467"/>
      <c r="S28" s="467"/>
      <c r="T28" s="467"/>
      <c r="U28" s="467"/>
      <c r="V28" s="467"/>
      <c r="W28" s="467"/>
      <c r="X28" s="467"/>
      <c r="Y28" s="467"/>
      <c r="Z28" s="467"/>
      <c r="AA28" s="468"/>
    </row>
    <row r="29" spans="2:27">
      <c r="B29" s="471" t="s">
        <v>2161</v>
      </c>
      <c r="C29" s="66">
        <v>2.2000000000000002</v>
      </c>
      <c r="D29" s="401">
        <v>97839371</v>
      </c>
      <c r="E29" s="401">
        <v>2546</v>
      </c>
      <c r="F29" s="322">
        <v>20.79</v>
      </c>
      <c r="G29" s="322">
        <v>20.67</v>
      </c>
      <c r="H29" s="322">
        <v>20.46</v>
      </c>
      <c r="I29" s="322">
        <v>19.77</v>
      </c>
      <c r="J29" s="322">
        <v>18.690000000000001</v>
      </c>
      <c r="K29" s="322">
        <v>17.32</v>
      </c>
      <c r="L29" s="322"/>
      <c r="M29" s="322"/>
      <c r="N29" s="322"/>
      <c r="O29" s="322"/>
      <c r="P29" s="322"/>
      <c r="Q29" s="457"/>
      <c r="R29" s="457"/>
      <c r="S29" s="457"/>
      <c r="T29" s="1630" t="s">
        <v>2073</v>
      </c>
      <c r="U29" s="1630"/>
      <c r="V29" s="1630"/>
      <c r="W29" s="457"/>
      <c r="X29" s="457"/>
      <c r="Y29" s="457"/>
      <c r="Z29" s="457"/>
      <c r="AA29" s="458"/>
    </row>
    <row r="30" spans="2:27">
      <c r="B30" s="471" t="s">
        <v>2162</v>
      </c>
      <c r="C30" s="66">
        <v>3</v>
      </c>
      <c r="D30" s="401">
        <v>97839372</v>
      </c>
      <c r="E30" s="401">
        <v>2694</v>
      </c>
      <c r="F30" s="322">
        <v>24.06</v>
      </c>
      <c r="G30" s="322">
        <v>23.92</v>
      </c>
      <c r="H30" s="322">
        <v>23.71</v>
      </c>
      <c r="I30" s="322">
        <v>23.09</v>
      </c>
      <c r="J30" s="322">
        <v>22.11</v>
      </c>
      <c r="K30" s="322">
        <v>20.7</v>
      </c>
      <c r="L30" s="322">
        <v>18.760000000000002</v>
      </c>
      <c r="M30" s="322"/>
      <c r="N30" s="322"/>
      <c r="O30" s="322"/>
      <c r="P30" s="322"/>
      <c r="Q30" s="457"/>
      <c r="R30" s="457"/>
      <c r="S30" s="457"/>
      <c r="T30" s="1630"/>
      <c r="U30" s="1630"/>
      <c r="V30" s="1630"/>
      <c r="W30" s="457"/>
      <c r="X30" s="457"/>
      <c r="Y30" s="457"/>
      <c r="Z30" s="457"/>
      <c r="AA30" s="458"/>
    </row>
    <row r="31" spans="2:27">
      <c r="B31" s="470" t="s">
        <v>2097</v>
      </c>
      <c r="C31" s="398"/>
      <c r="D31" s="398"/>
      <c r="E31" s="398" t="s">
        <v>225</v>
      </c>
      <c r="F31" s="447"/>
      <c r="G31" s="447"/>
      <c r="H31" s="447"/>
      <c r="I31" s="447"/>
      <c r="J31" s="447"/>
      <c r="K31" s="447"/>
      <c r="L31" s="447"/>
      <c r="M31" s="447"/>
      <c r="N31" s="447"/>
      <c r="O31" s="447"/>
      <c r="P31" s="447"/>
      <c r="Q31" s="467"/>
      <c r="R31" s="467"/>
      <c r="S31" s="467"/>
      <c r="T31" s="1630"/>
      <c r="U31" s="1630"/>
      <c r="V31" s="1630"/>
      <c r="W31" s="465"/>
      <c r="X31" s="465"/>
      <c r="Y31" s="465"/>
      <c r="Z31" s="465"/>
      <c r="AA31" s="466"/>
    </row>
    <row r="32" spans="2:27">
      <c r="B32" s="471" t="s">
        <v>2163</v>
      </c>
      <c r="C32" s="66">
        <v>2.2000000000000002</v>
      </c>
      <c r="D32" s="401">
        <v>97839419</v>
      </c>
      <c r="E32" s="401">
        <v>2250</v>
      </c>
      <c r="F32" s="322"/>
      <c r="G32" s="322"/>
      <c r="H32" s="322">
        <v>11.27</v>
      </c>
      <c r="I32" s="322">
        <v>11.27</v>
      </c>
      <c r="J32" s="322">
        <v>11.17</v>
      </c>
      <c r="K32" s="322">
        <v>10.96</v>
      </c>
      <c r="L32" s="322">
        <v>10.63</v>
      </c>
      <c r="M32" s="322">
        <v>10.16</v>
      </c>
      <c r="N32" s="322">
        <v>9.59</v>
      </c>
      <c r="O32" s="322">
        <v>8.93</v>
      </c>
      <c r="P32" s="322"/>
      <c r="Q32" s="457"/>
      <c r="R32" s="457"/>
      <c r="S32" s="457"/>
      <c r="T32" s="457"/>
      <c r="U32" s="457"/>
      <c r="V32" s="457"/>
      <c r="W32" s="457"/>
      <c r="X32" s="457"/>
      <c r="Y32" s="457"/>
      <c r="Z32" s="457"/>
      <c r="AA32" s="458"/>
    </row>
    <row r="33" spans="2:27">
      <c r="B33" s="470" t="s">
        <v>2102</v>
      </c>
      <c r="C33" s="398"/>
      <c r="D33" s="398"/>
      <c r="E33" s="398" t="s">
        <v>225</v>
      </c>
      <c r="F33" s="447"/>
      <c r="G33" s="447"/>
      <c r="H33" s="447"/>
      <c r="I33" s="447"/>
      <c r="J33" s="447"/>
      <c r="K33" s="447"/>
      <c r="L33" s="447"/>
      <c r="M33" s="447"/>
      <c r="N33" s="447"/>
      <c r="O33" s="447"/>
      <c r="P33" s="447"/>
      <c r="Q33" s="467"/>
      <c r="R33" s="467"/>
      <c r="S33" s="467"/>
      <c r="T33" s="467"/>
      <c r="U33" s="467"/>
      <c r="V33" s="467"/>
      <c r="W33" s="467"/>
      <c r="X33" s="467"/>
      <c r="Y33" s="467"/>
      <c r="Z33" s="467"/>
      <c r="AA33" s="468"/>
    </row>
    <row r="34" spans="2:27">
      <c r="B34" s="471" t="s">
        <v>2164</v>
      </c>
      <c r="C34" s="66">
        <v>2.2000000000000002</v>
      </c>
      <c r="D34" s="401">
        <v>97839376</v>
      </c>
      <c r="E34" s="401">
        <v>2458</v>
      </c>
      <c r="F34" s="322"/>
      <c r="G34" s="322"/>
      <c r="H34" s="322">
        <v>15.39</v>
      </c>
      <c r="I34" s="322">
        <v>15.32</v>
      </c>
      <c r="J34" s="322">
        <v>15.18</v>
      </c>
      <c r="K34" s="322">
        <v>14.87</v>
      </c>
      <c r="L34" s="322">
        <v>14.31</v>
      </c>
      <c r="M34" s="322">
        <v>13.43</v>
      </c>
      <c r="N34" s="322">
        <v>12.2</v>
      </c>
      <c r="O34" s="322"/>
      <c r="P34" s="322"/>
      <c r="Q34" s="457"/>
      <c r="R34" s="457"/>
      <c r="S34" s="457"/>
      <c r="T34" s="457"/>
      <c r="U34" s="457"/>
      <c r="V34" s="457"/>
      <c r="W34" s="457"/>
      <c r="X34" s="457"/>
      <c r="Y34" s="457"/>
      <c r="Z34" s="457"/>
      <c r="AA34" s="458"/>
    </row>
    <row r="35" spans="2:27">
      <c r="B35" s="471" t="s">
        <v>2165</v>
      </c>
      <c r="C35" s="66">
        <v>3</v>
      </c>
      <c r="D35" s="401">
        <v>97839377</v>
      </c>
      <c r="E35" s="401">
        <v>2663</v>
      </c>
      <c r="F35" s="322"/>
      <c r="G35" s="322"/>
      <c r="H35" s="322">
        <v>17.14</v>
      </c>
      <c r="I35" s="322">
        <v>17.07</v>
      </c>
      <c r="J35" s="322">
        <v>16.84</v>
      </c>
      <c r="K35" s="322">
        <v>16.41</v>
      </c>
      <c r="L35" s="322">
        <v>15.8</v>
      </c>
      <c r="M35" s="322">
        <v>14.96</v>
      </c>
      <c r="N35" s="322">
        <v>13.93</v>
      </c>
      <c r="O35" s="322">
        <v>12.63</v>
      </c>
      <c r="P35" s="322"/>
      <c r="Q35" s="457"/>
      <c r="R35" s="457"/>
      <c r="S35" s="457"/>
      <c r="T35" s="457"/>
      <c r="U35" s="457"/>
      <c r="V35" s="457"/>
      <c r="W35" s="457"/>
      <c r="X35" s="457"/>
      <c r="Y35" s="457"/>
      <c r="Z35" s="457"/>
      <c r="AA35" s="458"/>
    </row>
    <row r="36" spans="2:27">
      <c r="B36" s="470" t="s">
        <v>2107</v>
      </c>
      <c r="C36" s="398"/>
      <c r="D36" s="398"/>
      <c r="E36" s="398" t="s">
        <v>225</v>
      </c>
      <c r="F36" s="447"/>
      <c r="G36" s="447"/>
      <c r="H36" s="447"/>
      <c r="I36" s="447"/>
      <c r="J36" s="447"/>
      <c r="K36" s="447"/>
      <c r="L36" s="447"/>
      <c r="M36" s="447"/>
      <c r="N36" s="447"/>
      <c r="O36" s="447"/>
      <c r="P36" s="447"/>
      <c r="Q36" s="467"/>
      <c r="R36" s="467"/>
      <c r="S36" s="467"/>
      <c r="T36" s="467"/>
      <c r="U36" s="467"/>
      <c r="V36" s="467"/>
      <c r="W36" s="467"/>
      <c r="X36" s="467"/>
      <c r="Y36" s="467"/>
      <c r="Z36" s="467"/>
      <c r="AA36" s="468"/>
    </row>
    <row r="37" spans="2:27">
      <c r="B37" s="471" t="s">
        <v>2166</v>
      </c>
      <c r="C37" s="66">
        <v>2.2000000000000002</v>
      </c>
      <c r="D37" s="401">
        <v>97839422</v>
      </c>
      <c r="E37" s="401">
        <v>2635</v>
      </c>
      <c r="F37" s="322"/>
      <c r="G37" s="322"/>
      <c r="H37" s="322"/>
      <c r="I37" s="322">
        <v>16.420000000000002</v>
      </c>
      <c r="J37" s="322">
        <v>15.94</v>
      </c>
      <c r="K37" s="322">
        <v>15.12</v>
      </c>
      <c r="L37" s="322">
        <v>14.02</v>
      </c>
      <c r="M37" s="322">
        <v>12.47</v>
      </c>
      <c r="N37" s="322"/>
      <c r="O37" s="322"/>
      <c r="P37" s="322"/>
      <c r="Q37" s="457"/>
      <c r="R37" s="457"/>
      <c r="S37" s="457"/>
      <c r="T37" s="457"/>
      <c r="U37" s="457"/>
      <c r="V37" s="457"/>
      <c r="W37" s="457"/>
      <c r="X37" s="457"/>
      <c r="Y37" s="457"/>
      <c r="Z37" s="457"/>
      <c r="AA37" s="458"/>
    </row>
    <row r="38" spans="2:27">
      <c r="B38" s="471" t="s">
        <v>2167</v>
      </c>
      <c r="C38" s="66">
        <v>3</v>
      </c>
      <c r="D38" s="401">
        <v>97839423</v>
      </c>
      <c r="E38" s="401">
        <v>2769</v>
      </c>
      <c r="F38" s="322"/>
      <c r="G38" s="322"/>
      <c r="H38" s="322"/>
      <c r="I38" s="322">
        <v>19.68</v>
      </c>
      <c r="J38" s="322">
        <v>19.27</v>
      </c>
      <c r="K38" s="322">
        <v>18.559999999999999</v>
      </c>
      <c r="L38" s="322">
        <v>17.600000000000001</v>
      </c>
      <c r="M38" s="322">
        <v>16.309999999999999</v>
      </c>
      <c r="N38" s="322">
        <v>14.68</v>
      </c>
      <c r="O38" s="322"/>
      <c r="P38" s="322"/>
      <c r="Q38" s="457"/>
      <c r="R38" s="457"/>
      <c r="S38" s="457"/>
      <c r="T38" s="457"/>
      <c r="U38" s="457"/>
      <c r="V38" s="457"/>
      <c r="W38" s="457"/>
      <c r="X38" s="457"/>
      <c r="Y38" s="457"/>
      <c r="Z38" s="457"/>
      <c r="AA38" s="458"/>
    </row>
    <row r="39" spans="2:27">
      <c r="B39" s="471" t="s">
        <v>2168</v>
      </c>
      <c r="C39" s="66">
        <v>4</v>
      </c>
      <c r="D39" s="401">
        <v>97839378</v>
      </c>
      <c r="E39" s="401">
        <v>3198</v>
      </c>
      <c r="F39" s="322"/>
      <c r="G39" s="322"/>
      <c r="H39" s="322"/>
      <c r="I39" s="322">
        <v>23.68</v>
      </c>
      <c r="J39" s="322">
        <v>23.36</v>
      </c>
      <c r="K39" s="322">
        <v>22.78</v>
      </c>
      <c r="L39" s="322">
        <v>21.97</v>
      </c>
      <c r="M39" s="322">
        <v>20.92</v>
      </c>
      <c r="N39" s="322">
        <v>19.559999999999999</v>
      </c>
      <c r="O39" s="322">
        <v>17.899999999999999</v>
      </c>
      <c r="P39" s="322">
        <v>15.73</v>
      </c>
      <c r="Q39" s="457"/>
      <c r="R39" s="457"/>
      <c r="S39" s="457"/>
      <c r="T39" s="457"/>
      <c r="U39" s="457"/>
      <c r="V39" s="457"/>
      <c r="W39" s="457"/>
      <c r="X39" s="457"/>
      <c r="Y39" s="457"/>
      <c r="Z39" s="457"/>
      <c r="AA39" s="458"/>
    </row>
    <row r="40" spans="2:27">
      <c r="B40" s="470" t="s">
        <v>2169</v>
      </c>
      <c r="C40" s="398"/>
      <c r="D40" s="398"/>
      <c r="E40" s="398" t="s">
        <v>225</v>
      </c>
      <c r="F40" s="447"/>
      <c r="G40" s="447"/>
      <c r="H40" s="447"/>
      <c r="I40" s="447"/>
      <c r="J40" s="447"/>
      <c r="K40" s="447"/>
      <c r="L40" s="447"/>
      <c r="M40" s="447"/>
      <c r="N40" s="447"/>
      <c r="O40" s="447"/>
      <c r="P40" s="447"/>
      <c r="Q40" s="447"/>
      <c r="R40" s="447"/>
      <c r="S40" s="447"/>
      <c r="T40" s="447"/>
      <c r="U40" s="467"/>
      <c r="V40" s="467"/>
      <c r="W40" s="467"/>
      <c r="X40" s="467"/>
      <c r="Y40" s="467"/>
      <c r="Z40" s="467"/>
      <c r="AA40" s="468"/>
    </row>
    <row r="41" spans="2:27">
      <c r="B41" s="471" t="s">
        <v>2170</v>
      </c>
      <c r="C41" s="66">
        <v>5.5</v>
      </c>
      <c r="D41" s="401">
        <v>97839425</v>
      </c>
      <c r="E41" s="401">
        <v>4294</v>
      </c>
      <c r="F41" s="322"/>
      <c r="G41" s="322"/>
      <c r="H41" s="322"/>
      <c r="I41" s="322">
        <v>33.08</v>
      </c>
      <c r="J41" s="322">
        <v>32.1</v>
      </c>
      <c r="K41" s="322">
        <v>30.8</v>
      </c>
      <c r="L41" s="322">
        <v>29.3</v>
      </c>
      <c r="M41" s="322"/>
      <c r="N41" s="322"/>
      <c r="O41" s="322"/>
      <c r="P41" s="322"/>
      <c r="Q41" s="322"/>
      <c r="R41" s="322"/>
      <c r="S41" s="322"/>
      <c r="T41" s="322"/>
      <c r="U41" s="457"/>
      <c r="V41" s="457"/>
      <c r="W41" s="457"/>
      <c r="X41" s="457"/>
      <c r="Y41" s="457"/>
      <c r="Z41" s="457"/>
      <c r="AA41" s="458"/>
    </row>
    <row r="42" spans="2:27">
      <c r="B42" s="471" t="s">
        <v>2171</v>
      </c>
      <c r="C42" s="66">
        <v>7.5</v>
      </c>
      <c r="D42" s="401">
        <v>97839426</v>
      </c>
      <c r="E42" s="401">
        <v>5003</v>
      </c>
      <c r="F42" s="322"/>
      <c r="G42" s="322"/>
      <c r="H42" s="322"/>
      <c r="I42" s="322">
        <v>41.47</v>
      </c>
      <c r="J42" s="322">
        <v>40.43</v>
      </c>
      <c r="K42" s="322">
        <v>39.08</v>
      </c>
      <c r="L42" s="322">
        <v>37.43</v>
      </c>
      <c r="M42" s="322">
        <v>35.520000000000003</v>
      </c>
      <c r="N42" s="322"/>
      <c r="O42" s="322"/>
      <c r="P42" s="322"/>
      <c r="Q42" s="322"/>
      <c r="R42" s="322"/>
      <c r="S42" s="322"/>
      <c r="T42" s="322"/>
      <c r="U42" s="457"/>
      <c r="V42" s="457"/>
      <c r="W42" s="457"/>
      <c r="X42" s="457"/>
      <c r="Y42" s="457"/>
      <c r="Z42" s="457"/>
      <c r="AA42" s="458"/>
    </row>
    <row r="43" spans="2:27">
      <c r="B43" s="470" t="s">
        <v>2114</v>
      </c>
      <c r="C43" s="398"/>
      <c r="D43" s="398"/>
      <c r="E43" s="398" t="s">
        <v>225</v>
      </c>
      <c r="F43" s="447"/>
      <c r="G43" s="447"/>
      <c r="H43" s="447"/>
      <c r="I43" s="447"/>
      <c r="J43" s="447"/>
      <c r="K43" s="447"/>
      <c r="L43" s="447"/>
      <c r="M43" s="447"/>
      <c r="N43" s="447"/>
      <c r="O43" s="447"/>
      <c r="P43" s="447"/>
      <c r="Q43" s="447"/>
      <c r="R43" s="447"/>
      <c r="S43" s="447"/>
      <c r="T43" s="447"/>
      <c r="U43" s="467"/>
      <c r="V43" s="467"/>
      <c r="W43" s="467"/>
      <c r="X43" s="467"/>
      <c r="Y43" s="467"/>
      <c r="Z43" s="467"/>
      <c r="AA43" s="468"/>
    </row>
    <row r="44" spans="2:27">
      <c r="B44" s="471" t="s">
        <v>2172</v>
      </c>
      <c r="C44" s="66">
        <v>2.2000000000000002</v>
      </c>
      <c r="D44" s="401">
        <v>97839383</v>
      </c>
      <c r="E44" s="401">
        <v>2295</v>
      </c>
      <c r="F44" s="322"/>
      <c r="G44" s="322"/>
      <c r="H44" s="322"/>
      <c r="I44" s="322">
        <v>10.89</v>
      </c>
      <c r="J44" s="322">
        <v>10.85</v>
      </c>
      <c r="K44" s="322">
        <v>10.75</v>
      </c>
      <c r="L44" s="322">
        <v>10.6</v>
      </c>
      <c r="M44" s="322">
        <v>10.39</v>
      </c>
      <c r="N44" s="322">
        <v>10.1</v>
      </c>
      <c r="O44" s="322">
        <v>9.77</v>
      </c>
      <c r="P44" s="322">
        <v>9.36</v>
      </c>
      <c r="Q44" s="322">
        <v>8.9</v>
      </c>
      <c r="R44" s="322">
        <v>8.39</v>
      </c>
      <c r="S44" s="322">
        <v>7.79</v>
      </c>
      <c r="T44" s="322"/>
      <c r="U44" s="457"/>
      <c r="V44" s="457"/>
      <c r="W44" s="457"/>
      <c r="X44" s="457"/>
      <c r="Y44" s="457"/>
      <c r="Z44" s="457"/>
      <c r="AA44" s="458"/>
    </row>
    <row r="45" spans="2:27">
      <c r="B45" s="470" t="s">
        <v>2119</v>
      </c>
      <c r="C45" s="398"/>
      <c r="D45" s="398"/>
      <c r="E45" s="398" t="s">
        <v>225</v>
      </c>
      <c r="F45" s="447"/>
      <c r="G45" s="447"/>
      <c r="H45" s="447"/>
      <c r="I45" s="455"/>
      <c r="J45" s="455"/>
      <c r="K45" s="455"/>
      <c r="L45" s="455"/>
      <c r="M45" s="455"/>
      <c r="N45" s="455"/>
      <c r="O45" s="455"/>
      <c r="P45" s="455"/>
      <c r="Q45" s="455"/>
      <c r="R45" s="455"/>
      <c r="S45" s="455"/>
      <c r="T45" s="455"/>
      <c r="U45" s="467"/>
      <c r="V45" s="467"/>
      <c r="W45" s="467"/>
      <c r="X45" s="467"/>
      <c r="Y45" s="467"/>
      <c r="Z45" s="467"/>
      <c r="AA45" s="468"/>
    </row>
    <row r="46" spans="2:27">
      <c r="B46" s="471" t="s">
        <v>2173</v>
      </c>
      <c r="C46" s="66">
        <v>2.2000000000000002</v>
      </c>
      <c r="D46" s="401">
        <v>97839430</v>
      </c>
      <c r="E46" s="401">
        <v>2605</v>
      </c>
      <c r="F46" s="322"/>
      <c r="G46" s="322"/>
      <c r="H46" s="322"/>
      <c r="I46" s="322"/>
      <c r="J46" s="322">
        <v>12.52</v>
      </c>
      <c r="K46" s="322">
        <v>12.34</v>
      </c>
      <c r="L46" s="322">
        <v>12.04</v>
      </c>
      <c r="M46" s="322">
        <v>11.67</v>
      </c>
      <c r="N46" s="322">
        <v>11.11</v>
      </c>
      <c r="O46" s="322">
        <v>10.43</v>
      </c>
      <c r="P46" s="322">
        <v>9.6300000000000008</v>
      </c>
      <c r="Q46" s="322">
        <v>8.75</v>
      </c>
      <c r="R46" s="322"/>
      <c r="S46" s="322"/>
      <c r="T46" s="322"/>
      <c r="U46" s="457"/>
      <c r="V46" s="457"/>
      <c r="W46" s="457"/>
      <c r="X46" s="457"/>
      <c r="Y46" s="457"/>
      <c r="Z46" s="457"/>
      <c r="AA46" s="458"/>
    </row>
    <row r="47" spans="2:27">
      <c r="B47" s="471" t="s">
        <v>2174</v>
      </c>
      <c r="C47" s="66">
        <v>3</v>
      </c>
      <c r="D47" s="401">
        <v>97839384</v>
      </c>
      <c r="E47" s="401">
        <v>2890</v>
      </c>
      <c r="F47" s="322"/>
      <c r="G47" s="322"/>
      <c r="H47" s="322"/>
      <c r="I47" s="322"/>
      <c r="J47" s="322">
        <v>14.78</v>
      </c>
      <c r="K47" s="322">
        <v>14.71</v>
      </c>
      <c r="L47" s="322">
        <v>14.56</v>
      </c>
      <c r="M47" s="322">
        <v>14.3</v>
      </c>
      <c r="N47" s="322">
        <v>13.91</v>
      </c>
      <c r="O47" s="322">
        <v>13.42</v>
      </c>
      <c r="P47" s="322">
        <v>12.68</v>
      </c>
      <c r="Q47" s="322">
        <v>11.73</v>
      </c>
      <c r="R47" s="322">
        <v>10.72</v>
      </c>
      <c r="S47" s="322">
        <v>9.35</v>
      </c>
      <c r="T47" s="322"/>
      <c r="U47" s="457"/>
      <c r="V47" s="457"/>
      <c r="W47" s="457"/>
      <c r="X47" s="457"/>
      <c r="Y47" s="457"/>
      <c r="Z47" s="457"/>
      <c r="AA47" s="458"/>
    </row>
    <row r="48" spans="2:27">
      <c r="B48" s="471" t="s">
        <v>2175</v>
      </c>
      <c r="C48" s="66">
        <v>4</v>
      </c>
      <c r="D48" s="401">
        <v>97839385</v>
      </c>
      <c r="E48" s="401">
        <v>3257</v>
      </c>
      <c r="F48" s="322"/>
      <c r="G48" s="322"/>
      <c r="H48" s="322"/>
      <c r="I48" s="454"/>
      <c r="J48" s="322">
        <v>17.260000000000002</v>
      </c>
      <c r="K48" s="322">
        <v>17.190000000000001</v>
      </c>
      <c r="L48" s="322">
        <v>17.059999999999999</v>
      </c>
      <c r="M48" s="322">
        <v>16.850000000000001</v>
      </c>
      <c r="N48" s="322">
        <v>16.52</v>
      </c>
      <c r="O48" s="322">
        <v>16.09</v>
      </c>
      <c r="P48" s="322">
        <v>15.52</v>
      </c>
      <c r="Q48" s="322">
        <v>14.82</v>
      </c>
      <c r="R48" s="322">
        <v>14.01</v>
      </c>
      <c r="S48" s="322">
        <v>13.03</v>
      </c>
      <c r="T48" s="322">
        <v>11.85</v>
      </c>
      <c r="U48" s="457"/>
      <c r="V48" s="457"/>
      <c r="W48" s="457"/>
      <c r="X48" s="457"/>
      <c r="Y48" s="457"/>
      <c r="Z48" s="457"/>
      <c r="AA48" s="458"/>
    </row>
    <row r="49" spans="2:27">
      <c r="B49" s="470" t="s">
        <v>2126</v>
      </c>
      <c r="C49" s="398"/>
      <c r="D49" s="398"/>
      <c r="E49" s="398" t="s">
        <v>225</v>
      </c>
      <c r="F49" s="447"/>
      <c r="G49" s="447"/>
      <c r="H49" s="447"/>
      <c r="I49" s="447"/>
      <c r="J49" s="447"/>
      <c r="K49" s="447"/>
      <c r="L49" s="447"/>
      <c r="M49" s="447"/>
      <c r="N49" s="447"/>
      <c r="O49" s="447"/>
      <c r="P49" s="447"/>
      <c r="Q49" s="447"/>
      <c r="R49" s="447"/>
      <c r="S49" s="447"/>
      <c r="T49" s="447"/>
      <c r="U49" s="467"/>
      <c r="V49" s="467"/>
      <c r="W49" s="467"/>
      <c r="X49" s="467"/>
      <c r="Y49" s="467"/>
      <c r="Z49" s="467"/>
      <c r="AA49" s="468"/>
    </row>
    <row r="50" spans="2:27">
      <c r="B50" s="471" t="s">
        <v>2176</v>
      </c>
      <c r="C50" s="66">
        <v>5.5</v>
      </c>
      <c r="D50" s="401">
        <v>97839433</v>
      </c>
      <c r="E50" s="401">
        <v>4175</v>
      </c>
      <c r="F50" s="322"/>
      <c r="G50" s="322"/>
      <c r="H50" s="322"/>
      <c r="I50" s="322"/>
      <c r="J50" s="322"/>
      <c r="K50" s="322">
        <v>22.89</v>
      </c>
      <c r="L50" s="322">
        <v>22.73</v>
      </c>
      <c r="M50" s="322">
        <v>22.45</v>
      </c>
      <c r="N50" s="322">
        <v>22.05</v>
      </c>
      <c r="O50" s="322">
        <v>21.51</v>
      </c>
      <c r="P50" s="322">
        <v>20.87</v>
      </c>
      <c r="Q50" s="322">
        <v>20.170000000000002</v>
      </c>
      <c r="R50" s="322">
        <v>19.29</v>
      </c>
      <c r="S50" s="322">
        <v>18.32</v>
      </c>
      <c r="T50" s="322"/>
      <c r="U50" s="457"/>
      <c r="V50" s="457"/>
      <c r="W50" s="457"/>
      <c r="X50" s="457"/>
      <c r="Y50" s="457"/>
      <c r="Z50" s="457"/>
      <c r="AA50" s="458"/>
    </row>
    <row r="51" spans="2:27">
      <c r="B51" s="471" t="s">
        <v>2177</v>
      </c>
      <c r="C51" s="66">
        <v>7.5</v>
      </c>
      <c r="D51" s="401">
        <v>97839434</v>
      </c>
      <c r="E51" s="401">
        <v>4857</v>
      </c>
      <c r="F51" s="322"/>
      <c r="G51" s="322"/>
      <c r="H51" s="322"/>
      <c r="I51" s="322"/>
      <c r="J51" s="322"/>
      <c r="K51" s="322">
        <v>27.12</v>
      </c>
      <c r="L51" s="322">
        <v>26.92</v>
      </c>
      <c r="M51" s="322">
        <v>26.6</v>
      </c>
      <c r="N51" s="322">
        <v>26.18</v>
      </c>
      <c r="O51" s="322">
        <v>25.62</v>
      </c>
      <c r="P51" s="322">
        <v>24.98</v>
      </c>
      <c r="Q51" s="322">
        <v>24.25</v>
      </c>
      <c r="R51" s="322">
        <v>23.39</v>
      </c>
      <c r="S51" s="322">
        <v>22.4</v>
      </c>
      <c r="T51" s="322">
        <v>21.38</v>
      </c>
      <c r="U51" s="457"/>
      <c r="V51" s="457"/>
      <c r="W51" s="457"/>
      <c r="X51" s="457"/>
      <c r="Y51" s="457"/>
      <c r="Z51" s="457"/>
      <c r="AA51" s="458"/>
    </row>
    <row r="52" spans="2:27">
      <c r="B52" s="470" t="s">
        <v>2178</v>
      </c>
      <c r="C52" s="398"/>
      <c r="D52" s="398"/>
      <c r="E52" s="398" t="s">
        <v>225</v>
      </c>
      <c r="F52" s="447"/>
      <c r="G52" s="447"/>
      <c r="H52" s="447"/>
      <c r="I52" s="447"/>
      <c r="J52" s="447"/>
      <c r="K52" s="447"/>
      <c r="L52" s="447"/>
      <c r="M52" s="447"/>
      <c r="N52" s="447"/>
      <c r="O52" s="447"/>
      <c r="P52" s="447"/>
      <c r="Q52" s="447"/>
      <c r="R52" s="447"/>
      <c r="S52" s="447"/>
      <c r="T52" s="447"/>
      <c r="U52" s="467"/>
      <c r="V52" s="467"/>
      <c r="W52" s="467"/>
      <c r="X52" s="467"/>
      <c r="Y52" s="467"/>
      <c r="Z52" s="467"/>
      <c r="AA52" s="468"/>
    </row>
    <row r="53" spans="2:27">
      <c r="B53" s="471" t="s">
        <v>2179</v>
      </c>
      <c r="C53" s="66">
        <v>5.5</v>
      </c>
      <c r="D53" s="401">
        <v>97839435</v>
      </c>
      <c r="E53" s="401">
        <v>4439</v>
      </c>
      <c r="F53" s="322"/>
      <c r="G53" s="322"/>
      <c r="H53" s="322"/>
      <c r="I53" s="322"/>
      <c r="J53" s="322"/>
      <c r="K53" s="322">
        <v>23.31</v>
      </c>
      <c r="L53" s="322">
        <v>23.09</v>
      </c>
      <c r="M53" s="322">
        <v>22.76</v>
      </c>
      <c r="N53" s="322">
        <v>22.3</v>
      </c>
      <c r="O53" s="322">
        <v>21.69</v>
      </c>
      <c r="P53" s="322">
        <v>20.88</v>
      </c>
      <c r="Q53" s="322">
        <v>19.97</v>
      </c>
      <c r="R53" s="322">
        <v>18.77</v>
      </c>
      <c r="S53" s="322"/>
      <c r="T53" s="322"/>
      <c r="U53" s="457"/>
      <c r="V53" s="457"/>
      <c r="W53" s="457"/>
      <c r="X53" s="457"/>
      <c r="Y53" s="457"/>
      <c r="Z53" s="457"/>
      <c r="AA53" s="458"/>
    </row>
    <row r="54" spans="2:27">
      <c r="B54" s="471" t="s">
        <v>2180</v>
      </c>
      <c r="C54" s="66">
        <v>7.5</v>
      </c>
      <c r="D54" s="401">
        <v>97839386</v>
      </c>
      <c r="E54" s="401">
        <v>4857</v>
      </c>
      <c r="F54" s="322"/>
      <c r="G54" s="322"/>
      <c r="H54" s="322"/>
      <c r="I54" s="322"/>
      <c r="J54" s="322"/>
      <c r="K54" s="322">
        <v>28.48</v>
      </c>
      <c r="L54" s="322">
        <v>28.24</v>
      </c>
      <c r="M54" s="322">
        <v>27.92</v>
      </c>
      <c r="N54" s="322">
        <v>27.48</v>
      </c>
      <c r="O54" s="322">
        <v>26.96</v>
      </c>
      <c r="P54" s="322">
        <v>26.26</v>
      </c>
      <c r="Q54" s="322">
        <v>25.44</v>
      </c>
      <c r="R54" s="322">
        <v>24.45</v>
      </c>
      <c r="S54" s="322">
        <v>23.31</v>
      </c>
      <c r="T54" s="322">
        <v>21.9</v>
      </c>
      <c r="U54" s="457"/>
      <c r="V54" s="457"/>
      <c r="W54" s="457"/>
      <c r="X54" s="457"/>
      <c r="Y54" s="457"/>
      <c r="Z54" s="457"/>
      <c r="AA54" s="458"/>
    </row>
    <row r="55" spans="2:27">
      <c r="B55" s="470" t="s">
        <v>2132</v>
      </c>
      <c r="C55" s="398"/>
      <c r="D55" s="398"/>
      <c r="E55" s="398" t="s">
        <v>225</v>
      </c>
      <c r="F55" s="447"/>
      <c r="G55" s="447"/>
      <c r="H55" s="447"/>
      <c r="I55" s="447"/>
      <c r="J55" s="447"/>
      <c r="K55" s="447"/>
      <c r="L55" s="447"/>
      <c r="M55" s="447"/>
      <c r="N55" s="447"/>
      <c r="O55" s="447"/>
      <c r="P55" s="447"/>
      <c r="Q55" s="447"/>
      <c r="R55" s="447"/>
      <c r="S55" s="447"/>
      <c r="T55" s="447"/>
      <c r="U55" s="447"/>
      <c r="V55" s="447"/>
      <c r="W55" s="447"/>
      <c r="X55" s="447"/>
      <c r="Y55" s="447"/>
      <c r="Z55" s="447"/>
      <c r="AA55" s="448"/>
    </row>
    <row r="56" spans="2:27">
      <c r="B56" s="471" t="s">
        <v>2135</v>
      </c>
      <c r="C56" s="66">
        <v>2.2000000000000002</v>
      </c>
      <c r="D56" s="401">
        <v>97839388</v>
      </c>
      <c r="E56" s="401">
        <v>2723</v>
      </c>
      <c r="F56" s="322"/>
      <c r="G56" s="322"/>
      <c r="H56" s="322"/>
      <c r="I56" s="322"/>
      <c r="J56" s="322"/>
      <c r="K56" s="322"/>
      <c r="L56" s="322"/>
      <c r="M56" s="322">
        <v>8.2799999999999994</v>
      </c>
      <c r="N56" s="322">
        <v>8.14</v>
      </c>
      <c r="O56" s="322">
        <v>7.96</v>
      </c>
      <c r="P56" s="322">
        <v>7.75</v>
      </c>
      <c r="Q56" s="322">
        <v>7.54</v>
      </c>
      <c r="R56" s="322">
        <v>7.29</v>
      </c>
      <c r="S56" s="322">
        <v>7.04</v>
      </c>
      <c r="T56" s="322">
        <v>6.75</v>
      </c>
      <c r="U56" s="322">
        <v>6.48</v>
      </c>
      <c r="V56" s="322">
        <v>5.8</v>
      </c>
      <c r="W56" s="322">
        <v>4.93</v>
      </c>
      <c r="X56" s="322"/>
      <c r="Y56" s="322"/>
      <c r="Z56" s="322"/>
      <c r="AA56" s="438"/>
    </row>
    <row r="57" spans="2:27">
      <c r="B57" s="471" t="s">
        <v>2181</v>
      </c>
      <c r="C57" s="66">
        <v>3</v>
      </c>
      <c r="D57" s="401">
        <v>97839389</v>
      </c>
      <c r="E57" s="401">
        <v>2990</v>
      </c>
      <c r="F57" s="322"/>
      <c r="G57" s="322"/>
      <c r="H57" s="322"/>
      <c r="I57" s="322"/>
      <c r="J57" s="322"/>
      <c r="K57" s="322"/>
      <c r="L57" s="322"/>
      <c r="M57" s="322">
        <v>10.050000000000001</v>
      </c>
      <c r="N57" s="322">
        <v>9.94</v>
      </c>
      <c r="O57" s="322">
        <v>9.81</v>
      </c>
      <c r="P57" s="322">
        <v>9.64</v>
      </c>
      <c r="Q57" s="322">
        <v>9.4700000000000006</v>
      </c>
      <c r="R57" s="322">
        <v>9.27</v>
      </c>
      <c r="S57" s="322">
        <v>9.0399999999999991</v>
      </c>
      <c r="T57" s="322">
        <v>8.7899999999999991</v>
      </c>
      <c r="U57" s="322">
        <v>8.49</v>
      </c>
      <c r="V57" s="322">
        <v>7.88</v>
      </c>
      <c r="W57" s="322">
        <v>7.1</v>
      </c>
      <c r="X57" s="322">
        <v>6.64</v>
      </c>
      <c r="Y57" s="322"/>
      <c r="Z57" s="322"/>
      <c r="AA57" s="438"/>
    </row>
    <row r="58" spans="2:27">
      <c r="B58" s="471" t="s">
        <v>2137</v>
      </c>
      <c r="C58" s="66">
        <v>4</v>
      </c>
      <c r="D58" s="401">
        <v>97839437</v>
      </c>
      <c r="E58" s="401">
        <v>3468</v>
      </c>
      <c r="F58" s="322"/>
      <c r="G58" s="322"/>
      <c r="H58" s="322"/>
      <c r="I58" s="322"/>
      <c r="J58" s="322"/>
      <c r="K58" s="322"/>
      <c r="L58" s="322"/>
      <c r="M58" s="322">
        <v>10.43</v>
      </c>
      <c r="N58" s="322">
        <v>10.33</v>
      </c>
      <c r="O58" s="322">
        <v>10.210000000000001</v>
      </c>
      <c r="P58" s="322">
        <v>10.050000000000001</v>
      </c>
      <c r="Q58" s="322">
        <v>9.89</v>
      </c>
      <c r="R58" s="322">
        <v>9.73</v>
      </c>
      <c r="S58" s="322">
        <v>9.51</v>
      </c>
      <c r="T58" s="322">
        <v>9.27</v>
      </c>
      <c r="U58" s="322">
        <v>9.0399999999999991</v>
      </c>
      <c r="V58" s="322">
        <v>8.41</v>
      </c>
      <c r="W58" s="322">
        <v>7.69</v>
      </c>
      <c r="X58" s="322">
        <v>7.26</v>
      </c>
      <c r="Y58" s="322"/>
      <c r="Z58" s="322"/>
      <c r="AA58" s="438"/>
    </row>
    <row r="59" spans="2:27">
      <c r="B59" s="470" t="s">
        <v>2138</v>
      </c>
      <c r="C59" s="398"/>
      <c r="D59" s="398"/>
      <c r="E59" s="398" t="s">
        <v>225</v>
      </c>
      <c r="F59" s="469"/>
      <c r="G59" s="469"/>
      <c r="H59" s="469"/>
      <c r="I59" s="469"/>
      <c r="J59" s="469"/>
      <c r="K59" s="469"/>
      <c r="L59" s="469"/>
      <c r="M59" s="447"/>
      <c r="N59" s="447"/>
      <c r="O59" s="447"/>
      <c r="P59" s="447"/>
      <c r="Q59" s="447"/>
      <c r="R59" s="447"/>
      <c r="S59" s="447"/>
      <c r="T59" s="447"/>
      <c r="U59" s="447"/>
      <c r="V59" s="447"/>
      <c r="W59" s="447"/>
      <c r="X59" s="447"/>
      <c r="Y59" s="447"/>
      <c r="Z59" s="447"/>
      <c r="AA59" s="448"/>
    </row>
    <row r="60" spans="2:27">
      <c r="B60" s="471" t="s">
        <v>2182</v>
      </c>
      <c r="C60" s="66">
        <v>4</v>
      </c>
      <c r="D60" s="401">
        <v>97839391</v>
      </c>
      <c r="E60" s="401">
        <v>4026</v>
      </c>
      <c r="F60" s="459"/>
      <c r="G60" s="459"/>
      <c r="H60" s="459"/>
      <c r="I60" s="459"/>
      <c r="J60" s="459"/>
      <c r="K60" s="459"/>
      <c r="L60" s="459"/>
      <c r="M60" s="322">
        <v>13</v>
      </c>
      <c r="N60" s="322">
        <v>12.95</v>
      </c>
      <c r="O60" s="322">
        <v>12.86</v>
      </c>
      <c r="P60" s="322">
        <v>12.72</v>
      </c>
      <c r="Q60" s="322">
        <v>12.54</v>
      </c>
      <c r="R60" s="322">
        <v>12.3</v>
      </c>
      <c r="S60" s="322">
        <v>12.06</v>
      </c>
      <c r="T60" s="322">
        <v>11.71</v>
      </c>
      <c r="U60" s="322">
        <v>11.3</v>
      </c>
      <c r="V60" s="322">
        <v>10.33</v>
      </c>
      <c r="W60" s="322">
        <v>9.1300000000000008</v>
      </c>
      <c r="X60" s="322"/>
      <c r="Y60" s="322"/>
      <c r="Z60" s="322"/>
      <c r="AA60" s="438"/>
    </row>
    <row r="61" spans="2:27">
      <c r="B61" s="471" t="s">
        <v>2183</v>
      </c>
      <c r="C61" s="66">
        <v>5.5</v>
      </c>
      <c r="D61" s="401">
        <v>97839392</v>
      </c>
      <c r="E61" s="401">
        <v>4175</v>
      </c>
      <c r="F61" s="459"/>
      <c r="G61" s="459"/>
      <c r="H61" s="459"/>
      <c r="I61" s="459"/>
      <c r="J61" s="459"/>
      <c r="K61" s="459"/>
      <c r="L61" s="459"/>
      <c r="M61" s="322">
        <v>15.88</v>
      </c>
      <c r="N61" s="322">
        <v>15.85</v>
      </c>
      <c r="O61" s="322">
        <v>15.79</v>
      </c>
      <c r="P61" s="322">
        <v>15.69</v>
      </c>
      <c r="Q61" s="322">
        <v>15.57</v>
      </c>
      <c r="R61" s="322">
        <v>15.39</v>
      </c>
      <c r="S61" s="322">
        <v>15.16</v>
      </c>
      <c r="T61" s="322">
        <v>14.92</v>
      </c>
      <c r="U61" s="322">
        <v>14.58</v>
      </c>
      <c r="V61" s="322">
        <v>13.86</v>
      </c>
      <c r="W61" s="322">
        <v>12.92</v>
      </c>
      <c r="X61" s="322">
        <v>12.32</v>
      </c>
      <c r="Y61" s="322"/>
      <c r="Z61" s="322"/>
      <c r="AA61" s="438"/>
    </row>
    <row r="62" spans="2:27">
      <c r="B62" s="471" t="s">
        <v>2184</v>
      </c>
      <c r="C62" s="66">
        <v>7.5</v>
      </c>
      <c r="D62" s="401">
        <v>97839440</v>
      </c>
      <c r="E62" s="401">
        <v>4738</v>
      </c>
      <c r="F62" s="459"/>
      <c r="G62" s="459"/>
      <c r="H62" s="459"/>
      <c r="I62" s="459"/>
      <c r="J62" s="459"/>
      <c r="K62" s="459"/>
      <c r="L62" s="459"/>
      <c r="M62" s="322">
        <v>17.88</v>
      </c>
      <c r="N62" s="322">
        <v>17.84</v>
      </c>
      <c r="O62" s="322">
        <v>17.760000000000002</v>
      </c>
      <c r="P62" s="322">
        <v>17.649999999999999</v>
      </c>
      <c r="Q62" s="322">
        <v>17.5</v>
      </c>
      <c r="R62" s="322">
        <v>17.329999999999998</v>
      </c>
      <c r="S62" s="322">
        <v>17.14</v>
      </c>
      <c r="T62" s="322">
        <v>16.86</v>
      </c>
      <c r="U62" s="322">
        <v>16.59</v>
      </c>
      <c r="V62" s="322">
        <v>15.86</v>
      </c>
      <c r="W62" s="322">
        <v>14.99</v>
      </c>
      <c r="X62" s="322">
        <v>14.5</v>
      </c>
      <c r="Y62" s="322"/>
      <c r="Z62" s="322"/>
      <c r="AA62" s="438"/>
    </row>
    <row r="63" spans="2:27">
      <c r="B63" s="470" t="s">
        <v>2144</v>
      </c>
      <c r="C63" s="398"/>
      <c r="D63" s="398"/>
      <c r="E63" s="398" t="s">
        <v>225</v>
      </c>
      <c r="F63" s="469"/>
      <c r="G63" s="469"/>
      <c r="H63" s="469"/>
      <c r="I63" s="469"/>
      <c r="J63" s="469"/>
      <c r="K63" s="469"/>
      <c r="L63" s="469"/>
      <c r="M63" s="447"/>
      <c r="N63" s="447"/>
      <c r="O63" s="447"/>
      <c r="P63" s="447"/>
      <c r="Q63" s="447"/>
      <c r="R63" s="447"/>
      <c r="S63" s="447"/>
      <c r="T63" s="447"/>
      <c r="U63" s="447"/>
      <c r="V63" s="447"/>
      <c r="W63" s="447"/>
      <c r="X63" s="447"/>
      <c r="Y63" s="447"/>
      <c r="Z63" s="447"/>
      <c r="AA63" s="448"/>
    </row>
    <row r="64" spans="2:27">
      <c r="B64" s="471" t="s">
        <v>2185</v>
      </c>
      <c r="C64" s="66">
        <v>5.5</v>
      </c>
      <c r="D64" s="401">
        <v>97839441</v>
      </c>
      <c r="E64" s="401">
        <v>4368</v>
      </c>
      <c r="F64" s="459"/>
      <c r="G64" s="459"/>
      <c r="H64" s="459"/>
      <c r="I64" s="459"/>
      <c r="J64" s="459"/>
      <c r="K64" s="459"/>
      <c r="L64" s="459"/>
      <c r="M64" s="322">
        <v>18.02</v>
      </c>
      <c r="N64" s="322">
        <v>17.95</v>
      </c>
      <c r="O64" s="322">
        <v>17.829999999999998</v>
      </c>
      <c r="P64" s="322">
        <v>17.63</v>
      </c>
      <c r="Q64" s="322">
        <v>17.39</v>
      </c>
      <c r="R64" s="322">
        <v>17.100000000000001</v>
      </c>
      <c r="S64" s="322">
        <v>16.760000000000002</v>
      </c>
      <c r="T64" s="322">
        <v>16.28</v>
      </c>
      <c r="U64" s="322">
        <v>15.84</v>
      </c>
      <c r="V64" s="322">
        <v>14.65</v>
      </c>
      <c r="W64" s="322"/>
      <c r="X64" s="322"/>
      <c r="Y64" s="322"/>
      <c r="Z64" s="322"/>
      <c r="AA64" s="438"/>
    </row>
    <row r="65" spans="2:27">
      <c r="B65" s="471" t="s">
        <v>2186</v>
      </c>
      <c r="C65" s="66">
        <v>7.5</v>
      </c>
      <c r="D65" s="401">
        <v>97839393</v>
      </c>
      <c r="E65" s="401">
        <v>4885</v>
      </c>
      <c r="F65" s="459"/>
      <c r="G65" s="459"/>
      <c r="H65" s="459"/>
      <c r="I65" s="459"/>
      <c r="J65" s="459"/>
      <c r="K65" s="459"/>
      <c r="L65" s="459"/>
      <c r="M65" s="322">
        <v>22.47</v>
      </c>
      <c r="N65" s="322">
        <v>22.39</v>
      </c>
      <c r="O65" s="322">
        <v>22.24</v>
      </c>
      <c r="P65" s="322">
        <v>22.06</v>
      </c>
      <c r="Q65" s="322">
        <v>21.83</v>
      </c>
      <c r="R65" s="322">
        <v>21.55</v>
      </c>
      <c r="S65" s="322">
        <v>21.22</v>
      </c>
      <c r="T65" s="322">
        <v>20.83</v>
      </c>
      <c r="U65" s="322">
        <v>20.350000000000001</v>
      </c>
      <c r="V65" s="322">
        <v>19.29</v>
      </c>
      <c r="W65" s="322">
        <v>17.940000000000001</v>
      </c>
      <c r="X65" s="322">
        <v>17.13</v>
      </c>
      <c r="Y65" s="322"/>
      <c r="Z65" s="322"/>
      <c r="AA65" s="438"/>
    </row>
    <row r="66" spans="2:27">
      <c r="B66" s="470" t="s">
        <v>2149</v>
      </c>
      <c r="C66" s="398"/>
      <c r="D66" s="398"/>
      <c r="E66" s="398" t="s">
        <v>225</v>
      </c>
      <c r="F66" s="469"/>
      <c r="G66" s="469"/>
      <c r="H66" s="469"/>
      <c r="I66" s="469"/>
      <c r="J66" s="469"/>
      <c r="K66" s="469"/>
      <c r="L66" s="469"/>
      <c r="M66" s="455"/>
      <c r="N66" s="455"/>
      <c r="O66" s="455"/>
      <c r="P66" s="455"/>
      <c r="Q66" s="455"/>
      <c r="R66" s="455"/>
      <c r="S66" s="455"/>
      <c r="T66" s="455"/>
      <c r="U66" s="455"/>
      <c r="V66" s="455"/>
      <c r="W66" s="455"/>
      <c r="X66" s="455"/>
      <c r="Y66" s="455"/>
      <c r="Z66" s="455"/>
      <c r="AA66" s="456"/>
    </row>
    <row r="67" spans="2:27">
      <c r="B67" s="471" t="s">
        <v>2187</v>
      </c>
      <c r="C67" s="66">
        <v>5.5</v>
      </c>
      <c r="D67" s="401">
        <v>97839396</v>
      </c>
      <c r="E67" s="401">
        <v>4144</v>
      </c>
      <c r="F67" s="459"/>
      <c r="G67" s="459"/>
      <c r="H67" s="459"/>
      <c r="I67" s="459"/>
      <c r="J67" s="459"/>
      <c r="K67" s="459"/>
      <c r="L67" s="459"/>
      <c r="M67" s="322"/>
      <c r="N67" s="322"/>
      <c r="O67" s="322"/>
      <c r="P67" s="322">
        <v>13.12</v>
      </c>
      <c r="Q67" s="322">
        <v>13.06</v>
      </c>
      <c r="R67" s="322">
        <v>12.96</v>
      </c>
      <c r="S67" s="322">
        <v>12.85</v>
      </c>
      <c r="T67" s="322">
        <v>12.71</v>
      </c>
      <c r="U67" s="322">
        <v>12.56</v>
      </c>
      <c r="V67" s="322">
        <v>12.2</v>
      </c>
      <c r="W67" s="322">
        <v>11.82</v>
      </c>
      <c r="X67" s="322">
        <v>11.55</v>
      </c>
      <c r="Y67" s="322">
        <v>10.26</v>
      </c>
      <c r="Z67" s="322">
        <v>8.61</v>
      </c>
      <c r="AA67" s="438"/>
    </row>
    <row r="68" spans="2:27" ht="15" thickBot="1">
      <c r="B68" s="472" t="s">
        <v>2188</v>
      </c>
      <c r="C68" s="117">
        <v>7.5</v>
      </c>
      <c r="D68" s="418">
        <v>97839397</v>
      </c>
      <c r="E68" s="401">
        <v>4857</v>
      </c>
      <c r="F68" s="460"/>
      <c r="G68" s="460"/>
      <c r="H68" s="460"/>
      <c r="I68" s="460"/>
      <c r="J68" s="460"/>
      <c r="K68" s="460"/>
      <c r="L68" s="460"/>
      <c r="M68" s="323"/>
      <c r="N68" s="323"/>
      <c r="O68" s="323"/>
      <c r="P68" s="323">
        <v>16.05</v>
      </c>
      <c r="Q68" s="323">
        <v>15.98</v>
      </c>
      <c r="R68" s="323">
        <v>15.88</v>
      </c>
      <c r="S68" s="323">
        <v>15.77</v>
      </c>
      <c r="T68" s="323">
        <v>15.65</v>
      </c>
      <c r="U68" s="323">
        <v>15.48</v>
      </c>
      <c r="V68" s="323">
        <v>15.18</v>
      </c>
      <c r="W68" s="323">
        <v>14.77</v>
      </c>
      <c r="X68" s="323">
        <v>14.54</v>
      </c>
      <c r="Y68" s="323">
        <v>13.27</v>
      </c>
      <c r="Z68" s="323">
        <v>11.79</v>
      </c>
      <c r="AA68" s="439">
        <v>10.039999999999999</v>
      </c>
    </row>
  </sheetData>
  <mergeCells count="6">
    <mergeCell ref="F22:AA24"/>
    <mergeCell ref="T29:V31"/>
    <mergeCell ref="B22:B25"/>
    <mergeCell ref="C22:C25"/>
    <mergeCell ref="D22:D25"/>
    <mergeCell ref="E22:E25"/>
  </mergeCells>
  <printOptions horizontalCentered="1"/>
  <pageMargins left="0" right="0" top="0" bottom="0" header="0" footer="0"/>
  <pageSetup paperSize="9" orientation="landscape" useFirstPageNumber="1" horizontalDpi="300" verticalDpi="300" r:id="rId1"/>
  <headerFooter alignWithMargins="0"/>
  <customProperties>
    <customPr name="_pios_id" r:id="rId2"/>
    <customPr name="EpmWorksheetKeyString_GUID" r:id="rId3"/>
  </customProperties>
  <drawing r:id="rId4"/>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29">
    <tabColor rgb="FF002060"/>
    <pageSetUpPr fitToPage="1"/>
  </sheetPr>
  <dimension ref="B1:AA159"/>
  <sheetViews>
    <sheetView showGridLines="0" zoomScale="70" zoomScaleNormal="70" workbookViewId="0">
      <selection activeCell="AE1" sqref="AE1"/>
    </sheetView>
  </sheetViews>
  <sheetFormatPr defaultColWidth="11.44140625" defaultRowHeight="14.4"/>
  <cols>
    <col min="1" max="1" width="4.6640625" style="37" customWidth="1"/>
    <col min="2" max="2" width="23.44140625" style="37" customWidth="1"/>
    <col min="3" max="3" width="11.44140625" style="38" customWidth="1"/>
    <col min="4" max="5" width="15.6640625" style="38" customWidth="1"/>
    <col min="6" max="16384" width="11.44140625" style="37"/>
  </cols>
  <sheetData>
    <row r="1" spans="2:5">
      <c r="C1" s="37"/>
    </row>
    <row r="2" spans="2:5" s="35" customFormat="1" ht="27">
      <c r="B2" s="409" t="s">
        <v>34</v>
      </c>
      <c r="D2" s="115"/>
      <c r="E2" s="115"/>
    </row>
    <row r="3" spans="2:5" s="36" customFormat="1" ht="20.399999999999999">
      <c r="B3" s="36" t="s">
        <v>1568</v>
      </c>
      <c r="D3" s="116"/>
      <c r="E3" s="116"/>
    </row>
    <row r="4" spans="2:5" s="36" customFormat="1" ht="20.399999999999999">
      <c r="D4" s="116"/>
      <c r="E4" s="116"/>
    </row>
    <row r="5" spans="2:5" s="36" customFormat="1" ht="20.399999999999999">
      <c r="D5" s="116"/>
      <c r="E5" s="116"/>
    </row>
    <row r="6" spans="2:5" s="36" customFormat="1" ht="20.399999999999999">
      <c r="B6" s="473" t="s">
        <v>278</v>
      </c>
      <c r="C6" s="474"/>
      <c r="D6" s="474"/>
      <c r="E6" s="474"/>
    </row>
    <row r="7" spans="2:5" s="36" customFormat="1" ht="20.399999999999999">
      <c r="B7" s="475" t="s">
        <v>2189</v>
      </c>
      <c r="C7" s="474"/>
      <c r="D7" s="474"/>
      <c r="E7" s="474"/>
    </row>
    <row r="8" spans="2:5" s="36" customFormat="1" ht="20.399999999999999">
      <c r="B8" s="475" t="s">
        <v>2190</v>
      </c>
      <c r="C8" s="474"/>
      <c r="D8" s="474"/>
      <c r="E8" s="474"/>
    </row>
    <row r="9" spans="2:5" s="36" customFormat="1" ht="20.399999999999999">
      <c r="B9" s="475" t="s">
        <v>2191</v>
      </c>
      <c r="C9" s="474"/>
      <c r="D9" s="474"/>
      <c r="E9" s="474"/>
    </row>
    <row r="10" spans="2:5" s="36" customFormat="1" ht="20.399999999999999">
      <c r="B10" s="475" t="s">
        <v>2192</v>
      </c>
      <c r="C10" s="474"/>
      <c r="D10" s="474"/>
      <c r="E10" s="474"/>
    </row>
    <row r="11" spans="2:5">
      <c r="B11" s="475" t="s">
        <v>2193</v>
      </c>
      <c r="C11" s="474"/>
      <c r="D11" s="474"/>
      <c r="E11" s="474"/>
    </row>
    <row r="12" spans="2:5" ht="12.75" customHeight="1">
      <c r="B12" s="475" t="s">
        <v>2194</v>
      </c>
      <c r="C12" s="474"/>
      <c r="D12" s="474"/>
      <c r="E12" s="474"/>
    </row>
    <row r="13" spans="2:5">
      <c r="B13" s="475" t="s">
        <v>2195</v>
      </c>
      <c r="C13" s="474"/>
      <c r="D13" s="474"/>
      <c r="E13" s="474"/>
    </row>
    <row r="14" spans="2:5">
      <c r="C14" s="37"/>
    </row>
    <row r="15" spans="2:5">
      <c r="B15" s="434" t="s">
        <v>2067</v>
      </c>
      <c r="C15" s="37"/>
    </row>
    <row r="16" spans="2:5">
      <c r="C16" s="37"/>
    </row>
    <row r="17" spans="2:23">
      <c r="C17" s="37"/>
    </row>
    <row r="18" spans="2:23">
      <c r="C18" s="37"/>
    </row>
    <row r="19" spans="2:23" ht="15" thickBot="1">
      <c r="C19" s="37"/>
    </row>
    <row r="20" spans="2:23" ht="13.2" customHeight="1">
      <c r="B20" s="1634" t="s">
        <v>300</v>
      </c>
      <c r="C20" s="1631" t="s">
        <v>2068</v>
      </c>
      <c r="D20" s="1634" t="s">
        <v>2069</v>
      </c>
      <c r="E20" s="1631" t="s">
        <v>2070</v>
      </c>
      <c r="F20" s="1664" t="s">
        <v>1808</v>
      </c>
      <c r="G20" s="1665"/>
      <c r="H20" s="1665"/>
      <c r="I20" s="1665"/>
      <c r="J20" s="1665"/>
      <c r="K20" s="1665"/>
      <c r="L20" s="1665"/>
      <c r="M20" s="1665"/>
      <c r="N20" s="1665"/>
      <c r="O20" s="1665"/>
      <c r="P20" s="1665"/>
      <c r="Q20" s="1665"/>
      <c r="R20" s="1665"/>
      <c r="S20" s="1665"/>
      <c r="T20" s="1665"/>
      <c r="U20" s="1665"/>
      <c r="V20" s="1665"/>
      <c r="W20" s="1666"/>
    </row>
    <row r="21" spans="2:23" ht="13.2" customHeight="1">
      <c r="B21" s="1635"/>
      <c r="C21" s="1632"/>
      <c r="D21" s="1635"/>
      <c r="E21" s="1632"/>
      <c r="F21" s="1667"/>
      <c r="G21" s="1668"/>
      <c r="H21" s="1668"/>
      <c r="I21" s="1668"/>
      <c r="J21" s="1668"/>
      <c r="K21" s="1668"/>
      <c r="L21" s="1668"/>
      <c r="M21" s="1668"/>
      <c r="N21" s="1668"/>
      <c r="O21" s="1668"/>
      <c r="P21" s="1668"/>
      <c r="Q21" s="1668"/>
      <c r="R21" s="1668"/>
      <c r="S21" s="1668"/>
      <c r="T21" s="1668"/>
      <c r="U21" s="1668"/>
      <c r="V21" s="1668"/>
      <c r="W21" s="1669"/>
    </row>
    <row r="22" spans="2:23" ht="13.2" customHeight="1">
      <c r="B22" s="1635"/>
      <c r="C22" s="1632"/>
      <c r="D22" s="1635"/>
      <c r="E22" s="1632"/>
      <c r="F22" s="1670"/>
      <c r="G22" s="1671"/>
      <c r="H22" s="1671"/>
      <c r="I22" s="1671"/>
      <c r="J22" s="1671"/>
      <c r="K22" s="1671"/>
      <c r="L22" s="1671"/>
      <c r="M22" s="1671"/>
      <c r="N22" s="1671"/>
      <c r="O22" s="1671"/>
      <c r="P22" s="1671"/>
      <c r="Q22" s="1671"/>
      <c r="R22" s="1671"/>
      <c r="S22" s="1671"/>
      <c r="T22" s="1671"/>
      <c r="U22" s="1671"/>
      <c r="V22" s="1671"/>
      <c r="W22" s="1672"/>
    </row>
    <row r="23" spans="2:23" ht="15" thickBot="1">
      <c r="B23" s="1636"/>
      <c r="C23" s="1633"/>
      <c r="D23" s="1636"/>
      <c r="E23" s="1633"/>
      <c r="F23" s="492">
        <v>3</v>
      </c>
      <c r="G23" s="493">
        <v>6</v>
      </c>
      <c r="H23" s="493">
        <v>12</v>
      </c>
      <c r="I23" s="493">
        <v>18</v>
      </c>
      <c r="J23" s="493">
        <v>24</v>
      </c>
      <c r="K23" s="493">
        <v>30</v>
      </c>
      <c r="L23" s="493">
        <v>36</v>
      </c>
      <c r="M23" s="493">
        <v>42</v>
      </c>
      <c r="N23" s="493">
        <v>48</v>
      </c>
      <c r="O23" s="493">
        <v>54</v>
      </c>
      <c r="P23" s="493">
        <v>60</v>
      </c>
      <c r="Q23" s="493">
        <v>66</v>
      </c>
      <c r="R23" s="493">
        <v>72</v>
      </c>
      <c r="S23" s="493">
        <v>78</v>
      </c>
      <c r="T23" s="493">
        <v>84</v>
      </c>
      <c r="U23" s="493">
        <v>90</v>
      </c>
      <c r="V23" s="493">
        <v>102</v>
      </c>
      <c r="W23" s="494">
        <v>114</v>
      </c>
    </row>
    <row r="24" spans="2:23">
      <c r="B24" s="470" t="s">
        <v>2196</v>
      </c>
      <c r="C24" s="398"/>
      <c r="D24" s="398"/>
      <c r="E24" s="398"/>
      <c r="F24" s="442"/>
      <c r="G24" s="442"/>
      <c r="H24" s="442"/>
      <c r="I24" s="442"/>
      <c r="J24" s="442"/>
      <c r="K24" s="442"/>
      <c r="L24" s="442"/>
      <c r="M24" s="442"/>
      <c r="N24" s="442"/>
      <c r="O24" s="442"/>
      <c r="P24" s="442"/>
      <c r="Q24" s="479"/>
      <c r="R24" s="479"/>
      <c r="S24" s="479"/>
      <c r="T24" s="479"/>
      <c r="U24" s="479"/>
      <c r="V24" s="479"/>
      <c r="W24" s="480"/>
    </row>
    <row r="25" spans="2:23">
      <c r="B25" s="471" t="s">
        <v>2197</v>
      </c>
      <c r="C25" s="66">
        <v>7.5</v>
      </c>
      <c r="D25" s="401">
        <v>97829190</v>
      </c>
      <c r="E25" s="401">
        <v>4824</v>
      </c>
      <c r="F25" s="495"/>
      <c r="G25" s="495">
        <v>57.62</v>
      </c>
      <c r="H25" s="495">
        <v>56.69</v>
      </c>
      <c r="I25" s="495">
        <v>55.63</v>
      </c>
      <c r="J25" s="495">
        <v>53.92</v>
      </c>
      <c r="K25" s="495">
        <v>51.26</v>
      </c>
      <c r="L25" s="495">
        <v>47.19</v>
      </c>
      <c r="M25" s="495"/>
      <c r="N25" s="495"/>
      <c r="O25" s="495"/>
      <c r="P25" s="495"/>
      <c r="Q25" s="495"/>
      <c r="R25" s="496"/>
      <c r="S25" s="496"/>
      <c r="T25" s="496"/>
      <c r="U25" s="495"/>
      <c r="V25" s="495"/>
      <c r="W25" s="497"/>
    </row>
    <row r="26" spans="2:23" ht="15" thickBot="1">
      <c r="B26" s="470" t="s">
        <v>2198</v>
      </c>
      <c r="C26" s="398"/>
      <c r="D26" s="398"/>
      <c r="E26" s="398" t="s">
        <v>225</v>
      </c>
      <c r="F26" s="500"/>
      <c r="G26" s="500"/>
      <c r="H26" s="500"/>
      <c r="I26" s="500"/>
      <c r="J26" s="500"/>
      <c r="K26" s="500"/>
      <c r="L26" s="500"/>
      <c r="M26" s="500"/>
      <c r="N26" s="500"/>
      <c r="O26" s="500"/>
      <c r="P26" s="500"/>
      <c r="Q26" s="500"/>
      <c r="R26" s="500"/>
      <c r="S26" s="500"/>
      <c r="T26" s="500"/>
      <c r="U26" s="500"/>
      <c r="V26" s="500"/>
      <c r="W26" s="501"/>
    </row>
    <row r="27" spans="2:23">
      <c r="B27" s="471" t="s">
        <v>2199</v>
      </c>
      <c r="C27" s="66">
        <v>7.5</v>
      </c>
      <c r="D27" s="401">
        <v>97829193</v>
      </c>
      <c r="E27" s="401">
        <v>5308</v>
      </c>
      <c r="F27" s="495">
        <v>64.13</v>
      </c>
      <c r="G27" s="495">
        <v>63.82</v>
      </c>
      <c r="H27" s="495">
        <v>61.24</v>
      </c>
      <c r="I27" s="495">
        <v>56.12</v>
      </c>
      <c r="J27" s="495">
        <v>45.91</v>
      </c>
      <c r="K27" s="495"/>
      <c r="L27" s="495"/>
      <c r="M27" s="495"/>
      <c r="N27" s="495"/>
      <c r="O27" s="495"/>
      <c r="P27" s="495"/>
      <c r="Q27" s="495"/>
      <c r="R27" s="495"/>
      <c r="S27" s="495"/>
      <c r="T27" s="1655" t="s">
        <v>2073</v>
      </c>
      <c r="U27" s="1656"/>
      <c r="V27" s="1657"/>
      <c r="W27" s="497"/>
    </row>
    <row r="28" spans="2:23">
      <c r="B28" s="471" t="s">
        <v>2200</v>
      </c>
      <c r="C28" s="66">
        <v>11</v>
      </c>
      <c r="D28" s="401">
        <v>97829194</v>
      </c>
      <c r="E28" s="401">
        <v>6181</v>
      </c>
      <c r="F28" s="495">
        <v>82.27</v>
      </c>
      <c r="G28" s="495">
        <v>82.16</v>
      </c>
      <c r="H28" s="495">
        <v>80.02</v>
      </c>
      <c r="I28" s="495">
        <v>75.319999999999993</v>
      </c>
      <c r="J28" s="495">
        <v>67.91</v>
      </c>
      <c r="K28" s="495"/>
      <c r="L28" s="495"/>
      <c r="M28" s="495"/>
      <c r="N28" s="495"/>
      <c r="O28" s="495"/>
      <c r="P28" s="495"/>
      <c r="Q28" s="495"/>
      <c r="R28" s="495"/>
      <c r="S28" s="495"/>
      <c r="T28" s="1658"/>
      <c r="U28" s="1659"/>
      <c r="V28" s="1660"/>
      <c r="W28" s="497"/>
    </row>
    <row r="29" spans="2:23" ht="15" thickBot="1">
      <c r="B29" s="471" t="s">
        <v>2201</v>
      </c>
      <c r="C29" s="66">
        <v>15</v>
      </c>
      <c r="D29" s="401">
        <v>97829195</v>
      </c>
      <c r="E29" s="401">
        <v>6950</v>
      </c>
      <c r="F29" s="495">
        <v>97.23</v>
      </c>
      <c r="G29" s="495">
        <v>97.59</v>
      </c>
      <c r="H29" s="495">
        <v>95.58</v>
      </c>
      <c r="I29" s="495">
        <v>90.52</v>
      </c>
      <c r="J29" s="495">
        <v>83.47</v>
      </c>
      <c r="K29" s="495">
        <v>73.040000000000006</v>
      </c>
      <c r="L29" s="495"/>
      <c r="M29" s="495"/>
      <c r="N29" s="495"/>
      <c r="O29" s="495"/>
      <c r="P29" s="495"/>
      <c r="Q29" s="495"/>
      <c r="R29" s="495"/>
      <c r="S29" s="495"/>
      <c r="T29" s="1661"/>
      <c r="U29" s="1662"/>
      <c r="V29" s="1663"/>
      <c r="W29" s="497"/>
    </row>
    <row r="30" spans="2:23">
      <c r="B30" s="470" t="s">
        <v>2202</v>
      </c>
      <c r="C30" s="398"/>
      <c r="D30" s="398"/>
      <c r="E30" s="398" t="s">
        <v>225</v>
      </c>
      <c r="F30" s="500"/>
      <c r="G30" s="500"/>
      <c r="H30" s="500"/>
      <c r="I30" s="500"/>
      <c r="J30" s="500"/>
      <c r="K30" s="500"/>
      <c r="L30" s="500"/>
      <c r="M30" s="500"/>
      <c r="N30" s="500"/>
      <c r="O30" s="500"/>
      <c r="P30" s="500"/>
      <c r="Q30" s="500"/>
      <c r="R30" s="502"/>
      <c r="S30" s="502"/>
      <c r="T30" s="502"/>
      <c r="U30" s="500"/>
      <c r="V30" s="500"/>
      <c r="W30" s="501"/>
    </row>
    <row r="31" spans="2:23">
      <c r="B31" s="471" t="s">
        <v>2203</v>
      </c>
      <c r="C31" s="66">
        <v>7.5</v>
      </c>
      <c r="D31" s="401">
        <v>97829203</v>
      </c>
      <c r="E31" s="401">
        <v>4793</v>
      </c>
      <c r="F31" s="495"/>
      <c r="G31" s="495">
        <v>43.01</v>
      </c>
      <c r="H31" s="495">
        <v>42.13</v>
      </c>
      <c r="I31" s="495">
        <v>43.94</v>
      </c>
      <c r="J31" s="495">
        <v>42.65</v>
      </c>
      <c r="K31" s="495">
        <v>41.94</v>
      </c>
      <c r="L31" s="495">
        <v>40.97</v>
      </c>
      <c r="M31" s="495">
        <v>39.53</v>
      </c>
      <c r="N31" s="495">
        <v>37.81</v>
      </c>
      <c r="O31" s="495">
        <v>35.549999999999997</v>
      </c>
      <c r="P31" s="495"/>
      <c r="Q31" s="495"/>
      <c r="R31" s="495"/>
      <c r="S31" s="495"/>
      <c r="T31" s="495"/>
      <c r="U31" s="495"/>
      <c r="V31" s="495"/>
      <c r="W31" s="497"/>
    </row>
    <row r="32" spans="2:23">
      <c r="B32" s="471" t="s">
        <v>2204</v>
      </c>
      <c r="C32" s="66">
        <v>11</v>
      </c>
      <c r="D32" s="401">
        <v>97829204</v>
      </c>
      <c r="E32" s="401">
        <v>5624</v>
      </c>
      <c r="F32" s="495"/>
      <c r="G32" s="495">
        <v>46.05</v>
      </c>
      <c r="H32" s="495">
        <v>46.05</v>
      </c>
      <c r="I32" s="495">
        <v>46.05</v>
      </c>
      <c r="J32" s="495">
        <v>45.8</v>
      </c>
      <c r="K32" s="495">
        <v>45.3</v>
      </c>
      <c r="L32" s="495">
        <v>44.49</v>
      </c>
      <c r="M32" s="495">
        <v>43.42</v>
      </c>
      <c r="N32" s="495">
        <v>41.82</v>
      </c>
      <c r="O32" s="495">
        <v>39.96</v>
      </c>
      <c r="P32" s="495">
        <v>37.43</v>
      </c>
      <c r="Q32" s="495"/>
      <c r="R32" s="495"/>
      <c r="S32" s="495"/>
      <c r="T32" s="495"/>
      <c r="U32" s="495"/>
      <c r="V32" s="495"/>
      <c r="W32" s="497"/>
    </row>
    <row r="33" spans="2:23">
      <c r="B33" s="470" t="s">
        <v>2205</v>
      </c>
      <c r="C33" s="398"/>
      <c r="D33" s="398"/>
      <c r="E33" s="398" t="s">
        <v>225</v>
      </c>
      <c r="F33" s="500"/>
      <c r="G33" s="500"/>
      <c r="H33" s="500"/>
      <c r="I33" s="500"/>
      <c r="J33" s="500"/>
      <c r="K33" s="500"/>
      <c r="L33" s="500"/>
      <c r="M33" s="500"/>
      <c r="N33" s="500"/>
      <c r="O33" s="500"/>
      <c r="P33" s="500"/>
      <c r="Q33" s="500"/>
      <c r="R33" s="500"/>
      <c r="S33" s="500"/>
      <c r="T33" s="500"/>
      <c r="U33" s="500"/>
      <c r="V33" s="500"/>
      <c r="W33" s="501"/>
    </row>
    <row r="34" spans="2:23">
      <c r="B34" s="471" t="s">
        <v>2206</v>
      </c>
      <c r="C34" s="66">
        <v>7.5</v>
      </c>
      <c r="D34" s="401">
        <v>97829206</v>
      </c>
      <c r="E34" s="401">
        <v>4884</v>
      </c>
      <c r="F34" s="495"/>
      <c r="G34" s="495"/>
      <c r="H34" s="495">
        <v>45.44</v>
      </c>
      <c r="I34" s="495">
        <v>45.05</v>
      </c>
      <c r="J34" s="495">
        <v>44.18</v>
      </c>
      <c r="K34" s="495">
        <v>42.9</v>
      </c>
      <c r="L34" s="495">
        <v>41.2</v>
      </c>
      <c r="M34" s="495">
        <v>38.99</v>
      </c>
      <c r="N34" s="495">
        <v>36.21</v>
      </c>
      <c r="O34" s="495"/>
      <c r="P34" s="495"/>
      <c r="Q34" s="495"/>
      <c r="R34" s="495"/>
      <c r="S34" s="495"/>
      <c r="T34" s="495"/>
      <c r="U34" s="495"/>
      <c r="V34" s="495"/>
      <c r="W34" s="497"/>
    </row>
    <row r="35" spans="2:23">
      <c r="B35" s="471" t="s">
        <v>2207</v>
      </c>
      <c r="C35" s="66">
        <v>11</v>
      </c>
      <c r="D35" s="401">
        <v>97829207</v>
      </c>
      <c r="E35" s="401">
        <v>5744</v>
      </c>
      <c r="F35" s="495"/>
      <c r="G35" s="495"/>
      <c r="H35" s="495">
        <v>56.53</v>
      </c>
      <c r="I35" s="495">
        <v>56.29</v>
      </c>
      <c r="J35" s="495">
        <v>55.66</v>
      </c>
      <c r="K35" s="495">
        <v>54.6</v>
      </c>
      <c r="L35" s="495">
        <v>53.18</v>
      </c>
      <c r="M35" s="495">
        <v>51.3</v>
      </c>
      <c r="N35" s="495">
        <v>48.82</v>
      </c>
      <c r="O35" s="495">
        <v>46.02</v>
      </c>
      <c r="P35" s="495">
        <v>42.55</v>
      </c>
      <c r="Q35" s="495"/>
      <c r="R35" s="495"/>
      <c r="S35" s="495"/>
      <c r="T35" s="495"/>
      <c r="U35" s="495"/>
      <c r="V35" s="495"/>
      <c r="W35" s="497"/>
    </row>
    <row r="36" spans="2:23">
      <c r="B36" s="471" t="s">
        <v>2208</v>
      </c>
      <c r="C36" s="66">
        <v>15</v>
      </c>
      <c r="D36" s="401">
        <v>97829208</v>
      </c>
      <c r="E36" s="401">
        <v>6422</v>
      </c>
      <c r="F36" s="495"/>
      <c r="G36" s="495"/>
      <c r="H36" s="495">
        <v>65.16</v>
      </c>
      <c r="I36" s="495">
        <v>64.98</v>
      </c>
      <c r="J36" s="495">
        <v>64.459999999999994</v>
      </c>
      <c r="K36" s="495">
        <v>63.46</v>
      </c>
      <c r="L36" s="495">
        <v>62.19</v>
      </c>
      <c r="M36" s="495">
        <v>60.5</v>
      </c>
      <c r="N36" s="495">
        <v>58.32</v>
      </c>
      <c r="O36" s="495">
        <v>55.61</v>
      </c>
      <c r="P36" s="495">
        <v>52.37</v>
      </c>
      <c r="Q36" s="495">
        <v>48.98</v>
      </c>
      <c r="R36" s="495"/>
      <c r="S36" s="495"/>
      <c r="T36" s="495"/>
      <c r="U36" s="495"/>
      <c r="V36" s="495"/>
      <c r="W36" s="497"/>
    </row>
    <row r="37" spans="2:23">
      <c r="B37" s="470" t="s">
        <v>2209</v>
      </c>
      <c r="C37" s="398"/>
      <c r="D37" s="398"/>
      <c r="E37" s="398" t="s">
        <v>225</v>
      </c>
      <c r="F37" s="500"/>
      <c r="G37" s="500"/>
      <c r="H37" s="500"/>
      <c r="I37" s="500"/>
      <c r="J37" s="500"/>
      <c r="K37" s="500"/>
      <c r="L37" s="500"/>
      <c r="M37" s="500"/>
      <c r="N37" s="500"/>
      <c r="O37" s="500"/>
      <c r="P37" s="500"/>
      <c r="Q37" s="500"/>
      <c r="R37" s="500"/>
      <c r="S37" s="500"/>
      <c r="T37" s="500"/>
      <c r="U37" s="500"/>
      <c r="V37" s="500"/>
      <c r="W37" s="501"/>
    </row>
    <row r="38" spans="2:23">
      <c r="B38" s="471" t="s">
        <v>2210</v>
      </c>
      <c r="C38" s="66">
        <v>11</v>
      </c>
      <c r="D38" s="401">
        <v>97829209</v>
      </c>
      <c r="E38" s="401">
        <v>6212</v>
      </c>
      <c r="F38" s="495"/>
      <c r="G38" s="495"/>
      <c r="H38" s="495">
        <v>60.57</v>
      </c>
      <c r="I38" s="495">
        <v>59.94</v>
      </c>
      <c r="J38" s="495">
        <v>59.31</v>
      </c>
      <c r="K38" s="495">
        <v>58.47</v>
      </c>
      <c r="L38" s="495">
        <v>57.22</v>
      </c>
      <c r="M38" s="495">
        <v>55.47</v>
      </c>
      <c r="N38" s="495">
        <v>52.89</v>
      </c>
      <c r="O38" s="495"/>
      <c r="P38" s="495"/>
      <c r="Q38" s="495"/>
      <c r="R38" s="495"/>
      <c r="S38" s="495"/>
      <c r="T38" s="495"/>
      <c r="U38" s="495"/>
      <c r="V38" s="495"/>
      <c r="W38" s="497"/>
    </row>
    <row r="39" spans="2:23">
      <c r="B39" s="471" t="s">
        <v>2211</v>
      </c>
      <c r="C39" s="66">
        <v>15</v>
      </c>
      <c r="D39" s="401">
        <v>97829210</v>
      </c>
      <c r="E39" s="401">
        <v>6934</v>
      </c>
      <c r="F39" s="495"/>
      <c r="G39" s="495"/>
      <c r="H39" s="495">
        <v>73.56</v>
      </c>
      <c r="I39" s="495">
        <v>72.959999999999994</v>
      </c>
      <c r="J39" s="495">
        <v>72.39</v>
      </c>
      <c r="K39" s="495">
        <v>71.599999999999994</v>
      </c>
      <c r="L39" s="495">
        <v>70.489999999999995</v>
      </c>
      <c r="M39" s="495">
        <v>68.87</v>
      </c>
      <c r="N39" s="495">
        <v>66.53</v>
      </c>
      <c r="O39" s="495">
        <v>63.58</v>
      </c>
      <c r="P39" s="495">
        <v>59.04</v>
      </c>
      <c r="Q39" s="495"/>
      <c r="R39" s="495"/>
      <c r="S39" s="495"/>
      <c r="T39" s="495"/>
      <c r="U39" s="495"/>
      <c r="V39" s="495"/>
      <c r="W39" s="497"/>
    </row>
    <row r="40" spans="2:23">
      <c r="B40" s="471" t="s">
        <v>2212</v>
      </c>
      <c r="C40" s="66">
        <v>18.5</v>
      </c>
      <c r="D40" s="401">
        <v>97829211</v>
      </c>
      <c r="E40" s="401">
        <v>7237</v>
      </c>
      <c r="F40" s="495"/>
      <c r="G40" s="495"/>
      <c r="H40" s="495">
        <v>84.39</v>
      </c>
      <c r="I40" s="495">
        <v>84.91</v>
      </c>
      <c r="J40" s="495">
        <v>84.77</v>
      </c>
      <c r="K40" s="495">
        <v>83.71</v>
      </c>
      <c r="L40" s="495">
        <v>81.81</v>
      </c>
      <c r="M40" s="495">
        <v>79.180000000000007</v>
      </c>
      <c r="N40" s="495">
        <v>76.23</v>
      </c>
      <c r="O40" s="495">
        <v>73.31</v>
      </c>
      <c r="P40" s="495">
        <v>70.48</v>
      </c>
      <c r="Q40" s="495"/>
      <c r="R40" s="495"/>
      <c r="S40" s="495"/>
      <c r="T40" s="495"/>
      <c r="U40" s="495"/>
      <c r="V40" s="495"/>
      <c r="W40" s="497"/>
    </row>
    <row r="41" spans="2:23">
      <c r="B41" s="471" t="s">
        <v>2213</v>
      </c>
      <c r="C41" s="66">
        <v>22</v>
      </c>
      <c r="D41" s="401">
        <v>97829212</v>
      </c>
      <c r="E41" s="401">
        <v>8397</v>
      </c>
      <c r="F41" s="495"/>
      <c r="G41" s="495"/>
      <c r="H41" s="495">
        <v>93.03</v>
      </c>
      <c r="I41" s="495">
        <v>92.44</v>
      </c>
      <c r="J41" s="495">
        <v>91.92</v>
      </c>
      <c r="K41" s="495">
        <v>91.29</v>
      </c>
      <c r="L41" s="495">
        <v>90.42</v>
      </c>
      <c r="M41" s="495">
        <v>89.26</v>
      </c>
      <c r="N41" s="495">
        <v>87.49</v>
      </c>
      <c r="O41" s="495">
        <v>85.1</v>
      </c>
      <c r="P41" s="495">
        <v>81.77</v>
      </c>
      <c r="Q41" s="495">
        <v>78.040000000000006</v>
      </c>
      <c r="R41" s="495"/>
      <c r="S41" s="495"/>
      <c r="T41" s="495"/>
      <c r="U41" s="495"/>
      <c r="V41" s="495"/>
      <c r="W41" s="497"/>
    </row>
    <row r="42" spans="2:23">
      <c r="B42" s="471" t="s">
        <v>2214</v>
      </c>
      <c r="C42" s="66">
        <v>30</v>
      </c>
      <c r="D42" s="401">
        <v>98313004</v>
      </c>
      <c r="E42" s="401">
        <v>10297</v>
      </c>
      <c r="F42" s="495"/>
      <c r="G42" s="495"/>
      <c r="H42" s="495">
        <v>97.31</v>
      </c>
      <c r="I42" s="495">
        <v>96.8</v>
      </c>
      <c r="J42" s="495">
        <v>96.34</v>
      </c>
      <c r="K42" s="495">
        <v>95.79</v>
      </c>
      <c r="L42" s="495">
        <v>95.13</v>
      </c>
      <c r="M42" s="495">
        <v>94.04</v>
      </c>
      <c r="N42" s="495">
        <v>92.64</v>
      </c>
      <c r="O42" s="495">
        <v>90.54</v>
      </c>
      <c r="P42" s="495">
        <v>87.68</v>
      </c>
      <c r="Q42" s="495">
        <v>84.22</v>
      </c>
      <c r="R42" s="495"/>
      <c r="S42" s="495"/>
      <c r="T42" s="495"/>
      <c r="U42" s="495"/>
      <c r="V42" s="495"/>
      <c r="W42" s="497"/>
    </row>
    <row r="43" spans="2:23">
      <c r="B43" s="470" t="s">
        <v>2215</v>
      </c>
      <c r="C43" s="398"/>
      <c r="D43" s="398"/>
      <c r="E43" s="398" t="s">
        <v>225</v>
      </c>
      <c r="F43" s="500"/>
      <c r="G43" s="500"/>
      <c r="H43" s="500"/>
      <c r="I43" s="500"/>
      <c r="J43" s="500"/>
      <c r="K43" s="500"/>
      <c r="L43" s="500"/>
      <c r="M43" s="500"/>
      <c r="N43" s="500"/>
      <c r="O43" s="500"/>
      <c r="P43" s="500"/>
      <c r="Q43" s="500"/>
      <c r="R43" s="500"/>
      <c r="S43" s="500"/>
      <c r="T43" s="500"/>
      <c r="U43" s="500"/>
      <c r="V43" s="500"/>
      <c r="W43" s="501"/>
    </row>
    <row r="44" spans="2:23">
      <c r="B44" s="471" t="s">
        <v>2216</v>
      </c>
      <c r="C44" s="66">
        <v>7.5</v>
      </c>
      <c r="D44" s="401">
        <v>97829219</v>
      </c>
      <c r="E44" s="401">
        <v>4853</v>
      </c>
      <c r="F44" s="495"/>
      <c r="G44" s="495"/>
      <c r="H44" s="495">
        <v>31.13</v>
      </c>
      <c r="I44" s="495">
        <v>31.34</v>
      </c>
      <c r="J44" s="495">
        <v>31.41</v>
      </c>
      <c r="K44" s="495">
        <v>31.33</v>
      </c>
      <c r="L44" s="495">
        <v>31.12</v>
      </c>
      <c r="M44" s="495">
        <v>30.47</v>
      </c>
      <c r="N44" s="495">
        <v>30.24</v>
      </c>
      <c r="O44" s="495">
        <v>29.56</v>
      </c>
      <c r="P44" s="495">
        <v>28.78</v>
      </c>
      <c r="Q44" s="495">
        <v>27.78</v>
      </c>
      <c r="R44" s="495">
        <v>26.8</v>
      </c>
      <c r="S44" s="495">
        <v>25.47</v>
      </c>
      <c r="T44" s="495">
        <v>24.04</v>
      </c>
      <c r="U44" s="495"/>
      <c r="V44" s="495"/>
      <c r="W44" s="497"/>
    </row>
    <row r="45" spans="2:23">
      <c r="B45" s="471" t="s">
        <v>2217</v>
      </c>
      <c r="C45" s="66">
        <v>11</v>
      </c>
      <c r="D45" s="401">
        <v>97829220</v>
      </c>
      <c r="E45" s="401">
        <v>5698</v>
      </c>
      <c r="F45" s="495"/>
      <c r="G45" s="495"/>
      <c r="H45" s="495">
        <v>39.31</v>
      </c>
      <c r="I45" s="495">
        <v>39.590000000000003</v>
      </c>
      <c r="J45" s="495">
        <v>39.770000000000003</v>
      </c>
      <c r="K45" s="495">
        <v>39.83</v>
      </c>
      <c r="L45" s="495">
        <v>39.76</v>
      </c>
      <c r="M45" s="495">
        <v>39.56</v>
      </c>
      <c r="N45" s="495">
        <v>39.229999999999997</v>
      </c>
      <c r="O45" s="495">
        <v>38.78</v>
      </c>
      <c r="P45" s="495">
        <v>38.17</v>
      </c>
      <c r="Q45" s="495">
        <v>37.44</v>
      </c>
      <c r="R45" s="495">
        <v>36.61</v>
      </c>
      <c r="S45" s="495">
        <v>35.64</v>
      </c>
      <c r="T45" s="495">
        <v>34.549999999999997</v>
      </c>
      <c r="U45" s="495">
        <v>33.21</v>
      </c>
      <c r="V45" s="495"/>
      <c r="W45" s="497"/>
    </row>
    <row r="46" spans="2:23">
      <c r="B46" s="471" t="s">
        <v>2218</v>
      </c>
      <c r="C46" s="66">
        <v>15</v>
      </c>
      <c r="D46" s="401">
        <v>97829221</v>
      </c>
      <c r="E46" s="401">
        <v>6377</v>
      </c>
      <c r="F46" s="495"/>
      <c r="G46" s="495"/>
      <c r="H46" s="495">
        <v>44.55</v>
      </c>
      <c r="I46" s="495">
        <v>44.75</v>
      </c>
      <c r="J46" s="495">
        <v>44.87</v>
      </c>
      <c r="K46" s="495">
        <v>44.91</v>
      </c>
      <c r="L46" s="495">
        <v>44.87</v>
      </c>
      <c r="M46" s="495">
        <v>44.73</v>
      </c>
      <c r="N46" s="495">
        <v>44.5</v>
      </c>
      <c r="O46" s="495">
        <v>44.15</v>
      </c>
      <c r="P46" s="495">
        <v>43.69</v>
      </c>
      <c r="Q46" s="495">
        <v>43.15</v>
      </c>
      <c r="R46" s="495">
        <v>42.9</v>
      </c>
      <c r="S46" s="495">
        <v>41.68</v>
      </c>
      <c r="T46" s="495">
        <v>40.74</v>
      </c>
      <c r="U46" s="495">
        <v>39.619999999999997</v>
      </c>
      <c r="V46" s="495">
        <v>37.090000000000003</v>
      </c>
      <c r="W46" s="497"/>
    </row>
    <row r="47" spans="2:23">
      <c r="B47" s="470" t="s">
        <v>2219</v>
      </c>
      <c r="C47" s="398"/>
      <c r="D47" s="398"/>
      <c r="E47" s="398" t="s">
        <v>225</v>
      </c>
      <c r="F47" s="500"/>
      <c r="G47" s="500"/>
      <c r="H47" s="500"/>
      <c r="I47" s="500"/>
      <c r="J47" s="500"/>
      <c r="K47" s="500"/>
      <c r="L47" s="500"/>
      <c r="M47" s="500"/>
      <c r="N47" s="500"/>
      <c r="O47" s="500"/>
      <c r="P47" s="500"/>
      <c r="Q47" s="500"/>
      <c r="R47" s="500"/>
      <c r="S47" s="500"/>
      <c r="T47" s="500"/>
      <c r="U47" s="500"/>
      <c r="V47" s="500"/>
      <c r="W47" s="501"/>
    </row>
    <row r="48" spans="2:23">
      <c r="B48" s="471" t="s">
        <v>2220</v>
      </c>
      <c r="C48" s="66">
        <v>11</v>
      </c>
      <c r="D48" s="401">
        <v>97829222</v>
      </c>
      <c r="E48" s="401">
        <v>5714</v>
      </c>
      <c r="F48" s="495"/>
      <c r="G48" s="495"/>
      <c r="H48" s="495"/>
      <c r="I48" s="495">
        <v>45.92</v>
      </c>
      <c r="J48" s="495">
        <v>45.95</v>
      </c>
      <c r="K48" s="495">
        <v>45.78</v>
      </c>
      <c r="L48" s="495">
        <v>45.41</v>
      </c>
      <c r="M48" s="495">
        <v>44.8</v>
      </c>
      <c r="N48" s="495">
        <v>43.95</v>
      </c>
      <c r="O48" s="495">
        <v>42.83</v>
      </c>
      <c r="P48" s="495">
        <v>41.48</v>
      </c>
      <c r="Q48" s="495">
        <v>40.06</v>
      </c>
      <c r="R48" s="495">
        <v>38.19</v>
      </c>
      <c r="S48" s="495">
        <v>36.04</v>
      </c>
      <c r="T48" s="495">
        <v>33.74</v>
      </c>
      <c r="U48" s="495"/>
      <c r="V48" s="495"/>
      <c r="W48" s="497"/>
    </row>
    <row r="49" spans="2:23">
      <c r="B49" s="471" t="s">
        <v>2221</v>
      </c>
      <c r="C49" s="66">
        <v>15</v>
      </c>
      <c r="D49" s="401">
        <v>97829223</v>
      </c>
      <c r="E49" s="401">
        <v>6471</v>
      </c>
      <c r="F49" s="495"/>
      <c r="G49" s="495"/>
      <c r="H49" s="495"/>
      <c r="I49" s="495">
        <v>55.13</v>
      </c>
      <c r="J49" s="495">
        <v>55.19</v>
      </c>
      <c r="K49" s="495">
        <v>55.1</v>
      </c>
      <c r="L49" s="495">
        <v>54.97</v>
      </c>
      <c r="M49" s="495">
        <v>54.47</v>
      </c>
      <c r="N49" s="495">
        <v>53.8</v>
      </c>
      <c r="O49" s="495">
        <v>53.03</v>
      </c>
      <c r="P49" s="495">
        <v>52.02</v>
      </c>
      <c r="Q49" s="495">
        <v>50.73</v>
      </c>
      <c r="R49" s="495">
        <v>49.14</v>
      </c>
      <c r="S49" s="495">
        <v>47.31</v>
      </c>
      <c r="T49" s="495">
        <v>45.27</v>
      </c>
      <c r="U49" s="495">
        <v>42.78</v>
      </c>
      <c r="V49" s="495"/>
      <c r="W49" s="497"/>
    </row>
    <row r="50" spans="2:23">
      <c r="B50" s="471" t="s">
        <v>2222</v>
      </c>
      <c r="C50" s="66">
        <v>18.5</v>
      </c>
      <c r="D50" s="401">
        <v>97829224</v>
      </c>
      <c r="E50" s="401">
        <v>6738</v>
      </c>
      <c r="F50" s="495"/>
      <c r="G50" s="495"/>
      <c r="H50" s="495"/>
      <c r="I50" s="495">
        <v>62.57</v>
      </c>
      <c r="J50" s="495">
        <v>62.63</v>
      </c>
      <c r="K50" s="495">
        <v>62.59</v>
      </c>
      <c r="L50" s="495">
        <v>62.43</v>
      </c>
      <c r="M50" s="495">
        <v>62.13</v>
      </c>
      <c r="N50" s="495">
        <v>61.69</v>
      </c>
      <c r="O50" s="495">
        <v>61.08</v>
      </c>
      <c r="P50" s="495">
        <v>60.2</v>
      </c>
      <c r="Q50" s="495">
        <v>59.11</v>
      </c>
      <c r="R50" s="495">
        <v>57.94</v>
      </c>
      <c r="S50" s="495">
        <v>56.31</v>
      </c>
      <c r="T50" s="495">
        <v>54.4</v>
      </c>
      <c r="U50" s="495">
        <v>52.32</v>
      </c>
      <c r="V50" s="495">
        <v>47.03</v>
      </c>
      <c r="W50" s="497"/>
    </row>
    <row r="51" spans="2:23">
      <c r="B51" s="471" t="s">
        <v>2223</v>
      </c>
      <c r="C51" s="66">
        <v>22</v>
      </c>
      <c r="D51" s="401">
        <v>97829225</v>
      </c>
      <c r="E51" s="401">
        <v>7833</v>
      </c>
      <c r="F51" s="495"/>
      <c r="G51" s="495"/>
      <c r="H51" s="495"/>
      <c r="I51" s="495">
        <v>68.510000000000005</v>
      </c>
      <c r="J51" s="495">
        <v>68.569999999999993</v>
      </c>
      <c r="K51" s="495">
        <v>68.540000000000006</v>
      </c>
      <c r="L51" s="495">
        <v>68.400000000000006</v>
      </c>
      <c r="M51" s="495">
        <v>68.13</v>
      </c>
      <c r="N51" s="495">
        <v>67.69</v>
      </c>
      <c r="O51" s="495">
        <v>67.16</v>
      </c>
      <c r="P51" s="495">
        <v>66.45</v>
      </c>
      <c r="Q51" s="495">
        <v>65.42</v>
      </c>
      <c r="R51" s="495">
        <v>64.239999999999995</v>
      </c>
      <c r="S51" s="495">
        <v>62.85</v>
      </c>
      <c r="T51" s="495">
        <v>61.24</v>
      </c>
      <c r="U51" s="495">
        <v>59.45</v>
      </c>
      <c r="V51" s="495">
        <v>54.74</v>
      </c>
      <c r="W51" s="497"/>
    </row>
    <row r="52" spans="2:23">
      <c r="B52" s="470" t="s">
        <v>2224</v>
      </c>
      <c r="C52" s="398"/>
      <c r="D52" s="398"/>
      <c r="E52" s="398" t="s">
        <v>225</v>
      </c>
      <c r="F52" s="500"/>
      <c r="G52" s="500"/>
      <c r="H52" s="500"/>
      <c r="I52" s="500"/>
      <c r="J52" s="500"/>
      <c r="K52" s="500"/>
      <c r="L52" s="500"/>
      <c r="M52" s="500"/>
      <c r="N52" s="500"/>
      <c r="O52" s="500"/>
      <c r="P52" s="500"/>
      <c r="Q52" s="500"/>
      <c r="R52" s="500"/>
      <c r="S52" s="500"/>
      <c r="T52" s="500"/>
      <c r="U52" s="500"/>
      <c r="V52" s="500"/>
      <c r="W52" s="501"/>
    </row>
    <row r="53" spans="2:23">
      <c r="B53" s="471" t="s">
        <v>2225</v>
      </c>
      <c r="C53" s="66">
        <v>15</v>
      </c>
      <c r="D53" s="401">
        <v>97829226</v>
      </c>
      <c r="E53" s="401">
        <v>6649</v>
      </c>
      <c r="F53" s="495"/>
      <c r="G53" s="495"/>
      <c r="H53" s="495"/>
      <c r="I53" s="495">
        <v>56.69</v>
      </c>
      <c r="J53" s="495">
        <v>56.64</v>
      </c>
      <c r="K53" s="495">
        <v>56.46</v>
      </c>
      <c r="L53" s="495">
        <v>56.08</v>
      </c>
      <c r="M53" s="495">
        <v>55.49</v>
      </c>
      <c r="N53" s="495">
        <v>54.51</v>
      </c>
      <c r="O53" s="495">
        <v>53.13</v>
      </c>
      <c r="P53" s="495">
        <v>51.47</v>
      </c>
      <c r="Q53" s="495">
        <v>49.3</v>
      </c>
      <c r="R53" s="495">
        <v>46.7</v>
      </c>
      <c r="S53" s="495">
        <v>42.67</v>
      </c>
      <c r="T53" s="495">
        <v>39.21</v>
      </c>
      <c r="U53" s="495"/>
      <c r="V53" s="495"/>
      <c r="W53" s="497"/>
    </row>
    <row r="54" spans="2:23">
      <c r="B54" s="471" t="s">
        <v>2226</v>
      </c>
      <c r="C54" s="66">
        <v>18.5</v>
      </c>
      <c r="D54" s="401">
        <v>97829227</v>
      </c>
      <c r="E54" s="401">
        <v>6979</v>
      </c>
      <c r="F54" s="495"/>
      <c r="G54" s="495"/>
      <c r="H54" s="495"/>
      <c r="I54" s="495">
        <v>67.650000000000006</v>
      </c>
      <c r="J54" s="495">
        <v>67.66</v>
      </c>
      <c r="K54" s="495">
        <v>67.47</v>
      </c>
      <c r="L54" s="495">
        <v>67.040000000000006</v>
      </c>
      <c r="M54" s="495">
        <v>66.34</v>
      </c>
      <c r="N54" s="495">
        <v>65.36</v>
      </c>
      <c r="O54" s="495">
        <v>64.209999999999994</v>
      </c>
      <c r="P54" s="495">
        <v>62.43</v>
      </c>
      <c r="Q54" s="495">
        <v>60.52</v>
      </c>
      <c r="R54" s="495">
        <v>58.18</v>
      </c>
      <c r="S54" s="495">
        <v>55.6</v>
      </c>
      <c r="T54" s="495">
        <v>52.37</v>
      </c>
      <c r="U54" s="495"/>
      <c r="V54" s="495"/>
      <c r="W54" s="497"/>
    </row>
    <row r="55" spans="2:23">
      <c r="B55" s="471" t="s">
        <v>2227</v>
      </c>
      <c r="C55" s="66">
        <v>22</v>
      </c>
      <c r="D55" s="401">
        <v>97829228</v>
      </c>
      <c r="E55" s="401">
        <v>8081</v>
      </c>
      <c r="F55" s="495"/>
      <c r="G55" s="495"/>
      <c r="H55" s="495"/>
      <c r="I55" s="495">
        <v>74.81</v>
      </c>
      <c r="J55" s="495">
        <v>74.819999999999993</v>
      </c>
      <c r="K55" s="495">
        <v>74.62</v>
      </c>
      <c r="L55" s="495">
        <v>74.2</v>
      </c>
      <c r="M55" s="495">
        <v>73.540000000000006</v>
      </c>
      <c r="N55" s="495">
        <v>72.62</v>
      </c>
      <c r="O55" s="495">
        <v>71.38</v>
      </c>
      <c r="P55" s="495">
        <v>69.989999999999995</v>
      </c>
      <c r="Q55" s="495">
        <v>68.22</v>
      </c>
      <c r="R55" s="495">
        <v>66.11</v>
      </c>
      <c r="S55" s="495">
        <v>63.71</v>
      </c>
      <c r="T55" s="495">
        <v>60.79</v>
      </c>
      <c r="U55" s="495">
        <v>57.8</v>
      </c>
      <c r="V55" s="495"/>
      <c r="W55" s="497"/>
    </row>
    <row r="56" spans="2:23">
      <c r="B56" s="471" t="s">
        <v>2228</v>
      </c>
      <c r="C56" s="66">
        <v>30</v>
      </c>
      <c r="D56" s="401">
        <v>98313024</v>
      </c>
      <c r="E56" s="401">
        <v>9875</v>
      </c>
      <c r="F56" s="495"/>
      <c r="G56" s="495"/>
      <c r="H56" s="495"/>
      <c r="I56" s="495">
        <v>89.64</v>
      </c>
      <c r="J56" s="495">
        <v>89.62</v>
      </c>
      <c r="K56" s="495">
        <v>89.44</v>
      </c>
      <c r="L56" s="495">
        <v>89.11</v>
      </c>
      <c r="M56" s="495">
        <v>88.6</v>
      </c>
      <c r="N56" s="495">
        <v>87.78</v>
      </c>
      <c r="O56" s="495">
        <v>86.84</v>
      </c>
      <c r="P56" s="495">
        <v>85.67</v>
      </c>
      <c r="Q56" s="495">
        <v>84.07</v>
      </c>
      <c r="R56" s="495">
        <v>82.46</v>
      </c>
      <c r="S56" s="495">
        <v>80.45</v>
      </c>
      <c r="T56" s="495">
        <v>78.290000000000006</v>
      </c>
      <c r="U56" s="495">
        <v>75.37</v>
      </c>
      <c r="V56" s="495">
        <v>68.989999999999995</v>
      </c>
      <c r="W56" s="497"/>
    </row>
    <row r="57" spans="2:23" ht="15" thickBot="1">
      <c r="B57" s="472" t="s">
        <v>2229</v>
      </c>
      <c r="C57" s="117">
        <v>37</v>
      </c>
      <c r="D57" s="418">
        <v>98313025</v>
      </c>
      <c r="E57" s="401">
        <v>10794</v>
      </c>
      <c r="F57" s="498"/>
      <c r="G57" s="498"/>
      <c r="H57" s="498"/>
      <c r="I57" s="498">
        <v>96.47</v>
      </c>
      <c r="J57" s="498">
        <v>96.42</v>
      </c>
      <c r="K57" s="498">
        <v>96.24</v>
      </c>
      <c r="L57" s="498">
        <v>95.91</v>
      </c>
      <c r="M57" s="498">
        <v>95.42</v>
      </c>
      <c r="N57" s="498">
        <v>94.7</v>
      </c>
      <c r="O57" s="498">
        <v>93.91</v>
      </c>
      <c r="P57" s="498">
        <v>92.63</v>
      </c>
      <c r="Q57" s="498">
        <v>91.39</v>
      </c>
      <c r="R57" s="498">
        <v>89.64</v>
      </c>
      <c r="S57" s="498">
        <v>87.93</v>
      </c>
      <c r="T57" s="498">
        <v>85.66</v>
      </c>
      <c r="U57" s="498">
        <v>83.24</v>
      </c>
      <c r="V57" s="498">
        <v>77.27</v>
      </c>
      <c r="W57" s="499">
        <v>70.08</v>
      </c>
    </row>
    <row r="68" spans="2:27" ht="19.8">
      <c r="B68" s="453" t="s">
        <v>2230</v>
      </c>
    </row>
    <row r="70" spans="2:27" ht="15" thickBot="1"/>
    <row r="71" spans="2:27" ht="13.2" customHeight="1">
      <c r="B71" s="1634" t="s">
        <v>300</v>
      </c>
      <c r="C71" s="1631" t="s">
        <v>2068</v>
      </c>
      <c r="D71" s="1634" t="s">
        <v>2069</v>
      </c>
      <c r="E71" s="1631" t="s">
        <v>2070</v>
      </c>
      <c r="F71" s="1664" t="s">
        <v>1808</v>
      </c>
      <c r="G71" s="1665"/>
      <c r="H71" s="1665"/>
      <c r="I71" s="1665"/>
      <c r="J71" s="1665"/>
      <c r="K71" s="1665"/>
      <c r="L71" s="1665"/>
      <c r="M71" s="1665"/>
      <c r="N71" s="1665"/>
      <c r="O71" s="1665"/>
      <c r="P71" s="1665"/>
      <c r="Q71" s="1665"/>
      <c r="R71" s="1665"/>
      <c r="S71" s="1665"/>
      <c r="T71" s="1665"/>
      <c r="U71" s="1665"/>
      <c r="V71" s="1665"/>
      <c r="W71" s="1665"/>
      <c r="X71" s="1665"/>
      <c r="Y71" s="1665"/>
      <c r="Z71" s="1665"/>
      <c r="AA71" s="1666"/>
    </row>
    <row r="72" spans="2:27" ht="13.2" customHeight="1">
      <c r="B72" s="1635"/>
      <c r="C72" s="1632"/>
      <c r="D72" s="1635"/>
      <c r="E72" s="1632"/>
      <c r="F72" s="1667"/>
      <c r="G72" s="1668"/>
      <c r="H72" s="1668"/>
      <c r="I72" s="1668"/>
      <c r="J72" s="1668"/>
      <c r="K72" s="1668"/>
      <c r="L72" s="1668"/>
      <c r="M72" s="1668"/>
      <c r="N72" s="1668"/>
      <c r="O72" s="1668"/>
      <c r="P72" s="1668"/>
      <c r="Q72" s="1668"/>
      <c r="R72" s="1668"/>
      <c r="S72" s="1668"/>
      <c r="T72" s="1668"/>
      <c r="U72" s="1668"/>
      <c r="V72" s="1668"/>
      <c r="W72" s="1668"/>
      <c r="X72" s="1668"/>
      <c r="Y72" s="1668"/>
      <c r="Z72" s="1668"/>
      <c r="AA72" s="1669"/>
    </row>
    <row r="73" spans="2:27" ht="13.2" customHeight="1">
      <c r="B73" s="1635"/>
      <c r="C73" s="1632"/>
      <c r="D73" s="1635"/>
      <c r="E73" s="1632"/>
      <c r="F73" s="1670"/>
      <c r="G73" s="1671"/>
      <c r="H73" s="1671"/>
      <c r="I73" s="1671"/>
      <c r="J73" s="1671"/>
      <c r="K73" s="1671"/>
      <c r="L73" s="1671"/>
      <c r="M73" s="1671"/>
      <c r="N73" s="1671"/>
      <c r="O73" s="1671"/>
      <c r="P73" s="1671"/>
      <c r="Q73" s="1671"/>
      <c r="R73" s="1671"/>
      <c r="S73" s="1671"/>
      <c r="T73" s="1671"/>
      <c r="U73" s="1671"/>
      <c r="V73" s="1671"/>
      <c r="W73" s="1671"/>
      <c r="X73" s="1671"/>
      <c r="Y73" s="1671"/>
      <c r="Z73" s="1671"/>
      <c r="AA73" s="1672"/>
    </row>
    <row r="74" spans="2:27" ht="15" thickBot="1">
      <c r="B74" s="1636"/>
      <c r="C74" s="1633"/>
      <c r="D74" s="1636"/>
      <c r="E74" s="1633"/>
      <c r="F74" s="503">
        <v>48</v>
      </c>
      <c r="G74" s="503">
        <v>54</v>
      </c>
      <c r="H74" s="503">
        <v>60</v>
      </c>
      <c r="I74" s="503">
        <v>66</v>
      </c>
      <c r="J74" s="503">
        <v>72</v>
      </c>
      <c r="K74" s="503">
        <v>78</v>
      </c>
      <c r="L74" s="503">
        <v>84</v>
      </c>
      <c r="M74" s="503">
        <v>90</v>
      </c>
      <c r="N74" s="503">
        <v>102</v>
      </c>
      <c r="O74" s="503">
        <v>114</v>
      </c>
      <c r="P74" s="503">
        <v>120</v>
      </c>
      <c r="Q74" s="503">
        <v>150</v>
      </c>
      <c r="R74" s="503">
        <v>180</v>
      </c>
      <c r="S74" s="503">
        <v>210</v>
      </c>
      <c r="T74" s="503">
        <v>240</v>
      </c>
      <c r="U74" s="503">
        <v>270</v>
      </c>
      <c r="V74" s="504">
        <v>300</v>
      </c>
      <c r="W74" s="505">
        <v>330</v>
      </c>
      <c r="X74" s="506">
        <v>360</v>
      </c>
      <c r="Y74" s="503">
        <v>390</v>
      </c>
      <c r="Z74" s="506">
        <v>420</v>
      </c>
      <c r="AA74" s="507">
        <v>450</v>
      </c>
    </row>
    <row r="75" spans="2:27">
      <c r="B75" s="470" t="s">
        <v>2231</v>
      </c>
      <c r="C75" s="398"/>
      <c r="D75" s="398"/>
      <c r="E75" s="398"/>
      <c r="F75" s="523"/>
      <c r="G75" s="523"/>
      <c r="H75" s="523"/>
      <c r="I75" s="523"/>
      <c r="J75" s="523"/>
      <c r="K75" s="523"/>
      <c r="L75" s="523"/>
      <c r="M75" s="523"/>
      <c r="N75" s="523"/>
      <c r="O75" s="524"/>
      <c r="P75" s="524"/>
      <c r="Q75" s="524"/>
      <c r="R75" s="524"/>
      <c r="S75" s="524"/>
      <c r="T75" s="524"/>
      <c r="U75" s="524"/>
      <c r="V75" s="524"/>
      <c r="W75" s="524"/>
      <c r="X75" s="524"/>
      <c r="Y75" s="524"/>
      <c r="Z75" s="524"/>
      <c r="AA75" s="525"/>
    </row>
    <row r="76" spans="2:27">
      <c r="B76" s="471" t="s">
        <v>2232</v>
      </c>
      <c r="C76" s="66">
        <v>7.5</v>
      </c>
      <c r="D76" s="401">
        <v>97829233</v>
      </c>
      <c r="E76" s="401">
        <v>5066</v>
      </c>
      <c r="F76" s="495">
        <v>25.85</v>
      </c>
      <c r="G76" s="495">
        <v>25.4</v>
      </c>
      <c r="H76" s="495">
        <v>24.89</v>
      </c>
      <c r="I76" s="495">
        <v>24.32</v>
      </c>
      <c r="J76" s="495">
        <v>23.74</v>
      </c>
      <c r="K76" s="495">
        <v>22.99</v>
      </c>
      <c r="L76" s="495">
        <v>22.21</v>
      </c>
      <c r="M76" s="495">
        <v>21.53</v>
      </c>
      <c r="N76" s="495">
        <v>19.61</v>
      </c>
      <c r="O76" s="508">
        <v>17.61</v>
      </c>
      <c r="P76" s="508"/>
      <c r="Q76" s="508"/>
      <c r="R76" s="508"/>
      <c r="S76" s="508"/>
      <c r="T76" s="508"/>
      <c r="U76" s="508"/>
      <c r="V76" s="508"/>
      <c r="W76" s="508"/>
      <c r="X76" s="508"/>
      <c r="Y76" s="508"/>
      <c r="Z76" s="508"/>
      <c r="AA76" s="497"/>
    </row>
    <row r="77" spans="2:27">
      <c r="B77" s="471" t="s">
        <v>2233</v>
      </c>
      <c r="C77" s="66">
        <v>11</v>
      </c>
      <c r="D77" s="401">
        <v>97829234</v>
      </c>
      <c r="E77" s="401">
        <v>5912</v>
      </c>
      <c r="F77" s="495">
        <v>32.74</v>
      </c>
      <c r="G77" s="495">
        <v>32.4</v>
      </c>
      <c r="H77" s="495">
        <v>32.06</v>
      </c>
      <c r="I77" s="495">
        <v>31.6</v>
      </c>
      <c r="J77" s="495">
        <v>31.11</v>
      </c>
      <c r="K77" s="495">
        <v>30.51</v>
      </c>
      <c r="L77" s="495">
        <v>29.79</v>
      </c>
      <c r="M77" s="495">
        <v>29.12</v>
      </c>
      <c r="N77" s="495">
        <v>27.53</v>
      </c>
      <c r="O77" s="508">
        <v>25.61</v>
      </c>
      <c r="P77" s="508">
        <v>24.46</v>
      </c>
      <c r="Q77" s="508"/>
      <c r="R77" s="508"/>
      <c r="S77" s="508"/>
      <c r="T77" s="508"/>
      <c r="U77" s="508"/>
      <c r="V77" s="508"/>
      <c r="W77" s="508"/>
      <c r="X77" s="508"/>
      <c r="Y77" s="508"/>
      <c r="Z77" s="508"/>
      <c r="AA77" s="497"/>
    </row>
    <row r="78" spans="2:27">
      <c r="B78" s="471" t="s">
        <v>2234</v>
      </c>
      <c r="C78" s="66">
        <v>15</v>
      </c>
      <c r="D78" s="401">
        <v>97829235</v>
      </c>
      <c r="E78" s="401">
        <v>6650</v>
      </c>
      <c r="F78" s="495">
        <v>41.04</v>
      </c>
      <c r="G78" s="495">
        <v>40.83</v>
      </c>
      <c r="H78" s="495">
        <v>40.450000000000003</v>
      </c>
      <c r="I78" s="495">
        <v>40.14</v>
      </c>
      <c r="J78" s="495">
        <v>39.81</v>
      </c>
      <c r="K78" s="495">
        <v>39.33</v>
      </c>
      <c r="L78" s="495">
        <v>38.76</v>
      </c>
      <c r="M78" s="495">
        <v>38.24</v>
      </c>
      <c r="N78" s="495">
        <v>36.770000000000003</v>
      </c>
      <c r="O78" s="508">
        <v>35.11</v>
      </c>
      <c r="P78" s="508">
        <v>34.29</v>
      </c>
      <c r="Q78" s="508"/>
      <c r="R78" s="508"/>
      <c r="S78" s="508"/>
      <c r="T78" s="508"/>
      <c r="U78" s="508"/>
      <c r="V78" s="508"/>
      <c r="W78" s="508"/>
      <c r="X78" s="508"/>
      <c r="Y78" s="508"/>
      <c r="Z78" s="508"/>
      <c r="AA78" s="497"/>
    </row>
    <row r="79" spans="2:27">
      <c r="B79" s="471" t="s">
        <v>2235</v>
      </c>
      <c r="C79" s="66">
        <v>18.5</v>
      </c>
      <c r="D79" s="401">
        <v>97829236</v>
      </c>
      <c r="E79" s="401">
        <v>6981</v>
      </c>
      <c r="F79" s="495">
        <v>43.66</v>
      </c>
      <c r="G79" s="495">
        <v>43.45</v>
      </c>
      <c r="H79" s="495">
        <v>43.22</v>
      </c>
      <c r="I79" s="495">
        <v>42.91</v>
      </c>
      <c r="J79" s="495">
        <v>42.54</v>
      </c>
      <c r="K79" s="495">
        <v>41.08</v>
      </c>
      <c r="L79" s="495">
        <v>41.64</v>
      </c>
      <c r="M79" s="495">
        <v>41.06</v>
      </c>
      <c r="N79" s="495">
        <v>39.86</v>
      </c>
      <c r="O79" s="508">
        <v>38.29</v>
      </c>
      <c r="P79" s="508">
        <v>37.46</v>
      </c>
      <c r="Q79" s="508">
        <v>32.17</v>
      </c>
      <c r="R79" s="508"/>
      <c r="S79" s="508"/>
      <c r="T79" s="508"/>
      <c r="U79" s="508"/>
      <c r="V79" s="508"/>
      <c r="W79" s="508"/>
      <c r="X79" s="508"/>
      <c r="Y79" s="508"/>
      <c r="Z79" s="508"/>
      <c r="AA79" s="497"/>
    </row>
    <row r="80" spans="2:27">
      <c r="B80" s="470" t="s">
        <v>2236</v>
      </c>
      <c r="C80" s="398"/>
      <c r="D80" s="398"/>
      <c r="E80" s="398" t="s">
        <v>225</v>
      </c>
      <c r="F80" s="526"/>
      <c r="G80" s="526"/>
      <c r="H80" s="526"/>
      <c r="I80" s="526"/>
      <c r="J80" s="526"/>
      <c r="K80" s="526"/>
      <c r="L80" s="526"/>
      <c r="M80" s="526"/>
      <c r="N80" s="526"/>
      <c r="O80" s="527"/>
      <c r="P80" s="527"/>
      <c r="Q80" s="527"/>
      <c r="R80" s="527"/>
      <c r="S80" s="527"/>
      <c r="T80" s="527"/>
      <c r="U80" s="527"/>
      <c r="V80" s="527"/>
      <c r="W80" s="527"/>
      <c r="X80" s="527"/>
      <c r="Y80" s="527"/>
      <c r="Z80" s="527"/>
      <c r="AA80" s="528"/>
    </row>
    <row r="81" spans="2:27" ht="15" thickBot="1">
      <c r="B81" s="471" t="s">
        <v>2237</v>
      </c>
      <c r="C81" s="66">
        <v>11</v>
      </c>
      <c r="D81" s="401">
        <v>97829237</v>
      </c>
      <c r="E81" s="401">
        <v>6151</v>
      </c>
      <c r="F81" s="495"/>
      <c r="G81" s="495">
        <v>34.83</v>
      </c>
      <c r="H81" s="495">
        <v>34.18</v>
      </c>
      <c r="I81" s="495">
        <v>33.43</v>
      </c>
      <c r="J81" s="495">
        <v>32.65</v>
      </c>
      <c r="K81" s="495">
        <v>31.61</v>
      </c>
      <c r="L81" s="495">
        <v>30.31</v>
      </c>
      <c r="M81" s="495">
        <v>29</v>
      </c>
      <c r="N81" s="495">
        <v>26.14</v>
      </c>
      <c r="O81" s="508"/>
      <c r="P81" s="508"/>
      <c r="Q81" s="508"/>
      <c r="R81" s="508"/>
      <c r="S81" s="508"/>
      <c r="T81" s="508"/>
      <c r="U81" s="508"/>
      <c r="V81" s="508"/>
      <c r="W81" s="508"/>
      <c r="X81" s="508"/>
      <c r="Y81" s="508"/>
      <c r="Z81" s="508"/>
      <c r="AA81" s="497"/>
    </row>
    <row r="82" spans="2:27">
      <c r="B82" s="471" t="s">
        <v>2238</v>
      </c>
      <c r="C82" s="66">
        <v>15</v>
      </c>
      <c r="D82" s="401">
        <v>97829238</v>
      </c>
      <c r="E82" s="401">
        <v>6874</v>
      </c>
      <c r="F82" s="495"/>
      <c r="G82" s="495">
        <v>42.18</v>
      </c>
      <c r="H82" s="495">
        <v>41.84</v>
      </c>
      <c r="I82" s="495">
        <v>41.42</v>
      </c>
      <c r="J82" s="495">
        <v>40.869999999999997</v>
      </c>
      <c r="K82" s="495">
        <v>40.14</v>
      </c>
      <c r="L82" s="495">
        <v>39.340000000000003</v>
      </c>
      <c r="M82" s="495">
        <v>38.49</v>
      </c>
      <c r="N82" s="495">
        <v>36.340000000000003</v>
      </c>
      <c r="O82" s="508">
        <v>33.590000000000003</v>
      </c>
      <c r="P82" s="508">
        <v>31.99</v>
      </c>
      <c r="Q82" s="508"/>
      <c r="R82" s="508"/>
      <c r="S82" s="508"/>
      <c r="T82" s="508"/>
      <c r="U82" s="508"/>
      <c r="V82" s="508"/>
      <c r="W82" s="1655" t="s">
        <v>2073</v>
      </c>
      <c r="X82" s="1656"/>
      <c r="Y82" s="1657"/>
      <c r="Z82" s="508"/>
      <c r="AA82" s="497"/>
    </row>
    <row r="83" spans="2:27">
      <c r="B83" s="471" t="s">
        <v>2239</v>
      </c>
      <c r="C83" s="66">
        <v>18.5</v>
      </c>
      <c r="D83" s="401">
        <v>97829239</v>
      </c>
      <c r="E83" s="401">
        <v>7221</v>
      </c>
      <c r="F83" s="495"/>
      <c r="G83" s="495">
        <v>50.72</v>
      </c>
      <c r="H83" s="495">
        <v>50.26</v>
      </c>
      <c r="I83" s="495">
        <v>49.67</v>
      </c>
      <c r="J83" s="495">
        <v>49.04</v>
      </c>
      <c r="K83" s="495">
        <v>48.24</v>
      </c>
      <c r="L83" s="495">
        <v>47.26</v>
      </c>
      <c r="M83" s="495">
        <v>46.3</v>
      </c>
      <c r="N83" s="495">
        <v>44</v>
      </c>
      <c r="O83" s="508">
        <v>41.07</v>
      </c>
      <c r="P83" s="508">
        <v>39.5</v>
      </c>
      <c r="Q83" s="508"/>
      <c r="R83" s="508"/>
      <c r="S83" s="508"/>
      <c r="T83" s="508"/>
      <c r="U83" s="508"/>
      <c r="V83" s="508"/>
      <c r="W83" s="1658"/>
      <c r="X83" s="1659"/>
      <c r="Y83" s="1660"/>
      <c r="Z83" s="508"/>
      <c r="AA83" s="497"/>
    </row>
    <row r="84" spans="2:27" ht="15" thickBot="1">
      <c r="B84" s="471" t="s">
        <v>2240</v>
      </c>
      <c r="C84" s="66">
        <v>22</v>
      </c>
      <c r="D84" s="401">
        <v>97829240</v>
      </c>
      <c r="E84" s="401">
        <v>8397</v>
      </c>
      <c r="F84" s="495"/>
      <c r="G84" s="495">
        <v>55.72</v>
      </c>
      <c r="H84" s="495">
        <v>55.29</v>
      </c>
      <c r="I84" s="495">
        <v>54.88</v>
      </c>
      <c r="J84" s="495">
        <v>54.31</v>
      </c>
      <c r="K84" s="495">
        <v>53.52</v>
      </c>
      <c r="L84" s="495">
        <v>52.74</v>
      </c>
      <c r="M84" s="495">
        <v>51.88</v>
      </c>
      <c r="N84" s="495">
        <v>49.81</v>
      </c>
      <c r="O84" s="508">
        <v>47.25</v>
      </c>
      <c r="P84" s="508">
        <v>45.69</v>
      </c>
      <c r="Q84" s="508"/>
      <c r="R84" s="508"/>
      <c r="S84" s="508"/>
      <c r="T84" s="508"/>
      <c r="U84" s="508"/>
      <c r="V84" s="508"/>
      <c r="W84" s="1661"/>
      <c r="X84" s="1662"/>
      <c r="Y84" s="1663"/>
      <c r="Z84" s="508"/>
      <c r="AA84" s="497"/>
    </row>
    <row r="85" spans="2:27">
      <c r="B85" s="471" t="s">
        <v>2241</v>
      </c>
      <c r="C85" s="66">
        <v>30</v>
      </c>
      <c r="D85" s="401">
        <v>98313042</v>
      </c>
      <c r="E85" s="401">
        <v>10297</v>
      </c>
      <c r="F85" s="495"/>
      <c r="G85" s="495">
        <v>67.89</v>
      </c>
      <c r="H85" s="495">
        <v>67.86</v>
      </c>
      <c r="I85" s="495">
        <v>67.75</v>
      </c>
      <c r="J85" s="495">
        <v>67.59</v>
      </c>
      <c r="K85" s="495">
        <v>67.38</v>
      </c>
      <c r="L85" s="495">
        <v>67.02</v>
      </c>
      <c r="M85" s="495">
        <v>66.599999999999994</v>
      </c>
      <c r="N85" s="495">
        <v>65.5</v>
      </c>
      <c r="O85" s="508">
        <v>63.99</v>
      </c>
      <c r="P85" s="508">
        <v>62.88</v>
      </c>
      <c r="Q85" s="508">
        <v>55.92</v>
      </c>
      <c r="R85" s="508"/>
      <c r="S85" s="508"/>
      <c r="T85" s="508"/>
      <c r="U85" s="508"/>
      <c r="V85" s="508"/>
      <c r="W85" s="508"/>
      <c r="X85" s="508"/>
      <c r="Y85" s="508"/>
      <c r="Z85" s="508"/>
      <c r="AA85" s="497"/>
    </row>
    <row r="86" spans="2:27">
      <c r="B86" s="471" t="s">
        <v>2242</v>
      </c>
      <c r="C86" s="66">
        <v>37</v>
      </c>
      <c r="D86" s="401">
        <v>98313043</v>
      </c>
      <c r="E86" s="401">
        <v>11231</v>
      </c>
      <c r="F86" s="495"/>
      <c r="G86" s="495">
        <v>69.34</v>
      </c>
      <c r="H86" s="495">
        <v>69.260000000000005</v>
      </c>
      <c r="I86" s="495">
        <v>69.099999999999994</v>
      </c>
      <c r="J86" s="495">
        <v>68.91</v>
      </c>
      <c r="K86" s="495">
        <v>68.63</v>
      </c>
      <c r="L86" s="495">
        <v>68.17</v>
      </c>
      <c r="M86" s="495">
        <v>67.78</v>
      </c>
      <c r="N86" s="495">
        <v>66.56</v>
      </c>
      <c r="O86" s="508">
        <v>64.760000000000005</v>
      </c>
      <c r="P86" s="508">
        <v>63.66</v>
      </c>
      <c r="Q86" s="508">
        <v>56.45</v>
      </c>
      <c r="R86" s="508"/>
      <c r="S86" s="508"/>
      <c r="T86" s="508"/>
      <c r="U86" s="508"/>
      <c r="V86" s="508"/>
      <c r="W86" s="508"/>
      <c r="X86" s="508"/>
      <c r="Y86" s="508"/>
      <c r="Z86" s="508"/>
      <c r="AA86" s="497"/>
    </row>
    <row r="87" spans="2:27">
      <c r="B87" s="470" t="s">
        <v>2243</v>
      </c>
      <c r="C87" s="398"/>
      <c r="D87" s="398"/>
      <c r="E87" s="398" t="s">
        <v>225</v>
      </c>
      <c r="F87" s="500"/>
      <c r="G87" s="500"/>
      <c r="H87" s="500"/>
      <c r="I87" s="500"/>
      <c r="J87" s="500"/>
      <c r="K87" s="500"/>
      <c r="L87" s="500"/>
      <c r="M87" s="500"/>
      <c r="N87" s="500"/>
      <c r="O87" s="529"/>
      <c r="P87" s="529"/>
      <c r="Q87" s="529"/>
      <c r="R87" s="529"/>
      <c r="S87" s="529"/>
      <c r="T87" s="529"/>
      <c r="U87" s="529"/>
      <c r="V87" s="529"/>
      <c r="W87" s="529"/>
      <c r="X87" s="529"/>
      <c r="Y87" s="529"/>
      <c r="Z87" s="529"/>
      <c r="AA87" s="501"/>
    </row>
    <row r="88" spans="2:27">
      <c r="B88" s="471" t="s">
        <v>2244</v>
      </c>
      <c r="C88" s="66">
        <v>30</v>
      </c>
      <c r="D88" s="401">
        <v>98313044</v>
      </c>
      <c r="E88" s="401">
        <v>10914</v>
      </c>
      <c r="F88" s="495"/>
      <c r="G88" s="495"/>
      <c r="H88" s="495">
        <v>68.099999999999994</v>
      </c>
      <c r="I88" s="495">
        <v>67.38</v>
      </c>
      <c r="J88" s="495">
        <v>66.459999999999994</v>
      </c>
      <c r="K88" s="495">
        <v>65.489999999999995</v>
      </c>
      <c r="L88" s="495">
        <v>64.34</v>
      </c>
      <c r="M88" s="495">
        <v>62.95</v>
      </c>
      <c r="N88" s="495">
        <v>60</v>
      </c>
      <c r="O88" s="508">
        <v>55.88</v>
      </c>
      <c r="P88" s="508">
        <v>53.62</v>
      </c>
      <c r="Q88" s="508"/>
      <c r="R88" s="508"/>
      <c r="S88" s="508"/>
      <c r="T88" s="508"/>
      <c r="U88" s="508"/>
      <c r="V88" s="508"/>
      <c r="W88" s="508"/>
      <c r="X88" s="508"/>
      <c r="Y88" s="508"/>
      <c r="Z88" s="508"/>
      <c r="AA88" s="497"/>
    </row>
    <row r="89" spans="2:27">
      <c r="B89" s="471" t="s">
        <v>2245</v>
      </c>
      <c r="C89" s="66">
        <v>37</v>
      </c>
      <c r="D89" s="401">
        <v>98313045</v>
      </c>
      <c r="E89" s="401">
        <v>11864</v>
      </c>
      <c r="F89" s="495"/>
      <c r="G89" s="495"/>
      <c r="H89" s="495">
        <v>79.98</v>
      </c>
      <c r="I89" s="495">
        <v>79.52</v>
      </c>
      <c r="J89" s="495">
        <v>78.989999999999995</v>
      </c>
      <c r="K89" s="495">
        <v>78.55</v>
      </c>
      <c r="L89" s="495">
        <v>77.599999999999994</v>
      </c>
      <c r="M89" s="495">
        <v>76.72</v>
      </c>
      <c r="N89" s="495">
        <v>74.59</v>
      </c>
      <c r="O89" s="508">
        <v>71.930000000000007</v>
      </c>
      <c r="P89" s="508">
        <v>70.41</v>
      </c>
      <c r="Q89" s="508"/>
      <c r="R89" s="508"/>
      <c r="S89" s="508"/>
      <c r="T89" s="508"/>
      <c r="U89" s="508"/>
      <c r="V89" s="508"/>
      <c r="W89" s="508"/>
      <c r="X89" s="508"/>
      <c r="Y89" s="508"/>
      <c r="Z89" s="508"/>
      <c r="AA89" s="497"/>
    </row>
    <row r="90" spans="2:27">
      <c r="B90" s="471" t="s">
        <v>2246</v>
      </c>
      <c r="C90" s="66">
        <v>45</v>
      </c>
      <c r="D90" s="401">
        <v>98313046</v>
      </c>
      <c r="E90" s="401">
        <v>13687</v>
      </c>
      <c r="F90" s="495"/>
      <c r="G90" s="495"/>
      <c r="H90" s="495">
        <v>90.58</v>
      </c>
      <c r="I90" s="495">
        <v>90.25</v>
      </c>
      <c r="J90" s="495">
        <v>89.82</v>
      </c>
      <c r="K90" s="495">
        <v>89.36</v>
      </c>
      <c r="L90" s="495">
        <v>88.61</v>
      </c>
      <c r="M90" s="495">
        <v>87.82</v>
      </c>
      <c r="N90" s="495">
        <v>85.96</v>
      </c>
      <c r="O90" s="508">
        <v>83.56</v>
      </c>
      <c r="P90" s="508">
        <v>82.22</v>
      </c>
      <c r="Q90" s="508">
        <v>73.81</v>
      </c>
      <c r="R90" s="508"/>
      <c r="S90" s="508"/>
      <c r="T90" s="508"/>
      <c r="U90" s="508"/>
      <c r="V90" s="508"/>
      <c r="W90" s="508"/>
      <c r="X90" s="508"/>
      <c r="Y90" s="508"/>
      <c r="Z90" s="508"/>
      <c r="AA90" s="497"/>
    </row>
    <row r="91" spans="2:27">
      <c r="B91" s="471" t="s">
        <v>2247</v>
      </c>
      <c r="C91" s="66">
        <v>55</v>
      </c>
      <c r="D91" s="401">
        <v>98313047</v>
      </c>
      <c r="E91" s="401">
        <v>16578</v>
      </c>
      <c r="F91" s="495"/>
      <c r="G91" s="495"/>
      <c r="H91" s="495">
        <v>104.7</v>
      </c>
      <c r="I91" s="495">
        <v>104.5</v>
      </c>
      <c r="J91" s="495">
        <v>104.2</v>
      </c>
      <c r="K91" s="495">
        <v>103.7</v>
      </c>
      <c r="L91" s="495">
        <v>103</v>
      </c>
      <c r="M91" s="495">
        <v>102.3</v>
      </c>
      <c r="N91" s="495">
        <v>100.5</v>
      </c>
      <c r="O91" s="508">
        <v>98.18</v>
      </c>
      <c r="P91" s="508">
        <v>96.9</v>
      </c>
      <c r="Q91" s="508">
        <v>88.8</v>
      </c>
      <c r="R91" s="508"/>
      <c r="S91" s="508"/>
      <c r="T91" s="508"/>
      <c r="U91" s="508"/>
      <c r="V91" s="508"/>
      <c r="W91" s="508"/>
      <c r="X91" s="508"/>
      <c r="Y91" s="508"/>
      <c r="Z91" s="508"/>
      <c r="AA91" s="497"/>
    </row>
    <row r="92" spans="2:27">
      <c r="B92" s="471" t="s">
        <v>2248</v>
      </c>
      <c r="C92" s="66">
        <v>75</v>
      </c>
      <c r="D92" s="401">
        <v>98313048</v>
      </c>
      <c r="E92" s="401">
        <v>20156</v>
      </c>
      <c r="F92" s="495"/>
      <c r="G92" s="495"/>
      <c r="H92" s="495" t="s">
        <v>2249</v>
      </c>
      <c r="I92" s="495">
        <v>106.1</v>
      </c>
      <c r="J92" s="495">
        <v>105.8</v>
      </c>
      <c r="K92" s="495">
        <v>105.4</v>
      </c>
      <c r="L92" s="495">
        <v>104.8</v>
      </c>
      <c r="M92" s="495">
        <v>104.1</v>
      </c>
      <c r="N92" s="495">
        <v>102.5</v>
      </c>
      <c r="O92" s="508">
        <v>100</v>
      </c>
      <c r="P92" s="508">
        <v>98.76</v>
      </c>
      <c r="Q92" s="508">
        <v>90.98</v>
      </c>
      <c r="R92" s="508"/>
      <c r="S92" s="508"/>
      <c r="T92" s="508"/>
      <c r="U92" s="508"/>
      <c r="V92" s="508"/>
      <c r="W92" s="508"/>
      <c r="X92" s="508"/>
      <c r="Y92" s="508"/>
      <c r="Z92" s="508"/>
      <c r="AA92" s="497"/>
    </row>
    <row r="93" spans="2:27">
      <c r="B93" s="470" t="s">
        <v>2250</v>
      </c>
      <c r="C93" s="398"/>
      <c r="D93" s="398"/>
      <c r="E93" s="398" t="s">
        <v>225</v>
      </c>
      <c r="F93" s="500"/>
      <c r="G93" s="500"/>
      <c r="H93" s="500"/>
      <c r="I93" s="500"/>
      <c r="J93" s="500"/>
      <c r="K93" s="500"/>
      <c r="L93" s="500"/>
      <c r="M93" s="500"/>
      <c r="N93" s="500"/>
      <c r="O93" s="529"/>
      <c r="P93" s="529"/>
      <c r="Q93" s="529"/>
      <c r="R93" s="529"/>
      <c r="S93" s="529"/>
      <c r="T93" s="529"/>
      <c r="U93" s="529"/>
      <c r="V93" s="529"/>
      <c r="W93" s="529"/>
      <c r="X93" s="529"/>
      <c r="Y93" s="529"/>
      <c r="Z93" s="529"/>
      <c r="AA93" s="501"/>
    </row>
    <row r="94" spans="2:27">
      <c r="B94" s="471" t="s">
        <v>2251</v>
      </c>
      <c r="C94" s="66">
        <v>55</v>
      </c>
      <c r="D94" s="401">
        <v>98313049</v>
      </c>
      <c r="E94" s="401">
        <v>17231</v>
      </c>
      <c r="F94" s="495"/>
      <c r="G94" s="495"/>
      <c r="H94" s="495"/>
      <c r="I94" s="495"/>
      <c r="J94" s="495"/>
      <c r="K94" s="495">
        <v>102.9</v>
      </c>
      <c r="L94" s="495">
        <v>102.3</v>
      </c>
      <c r="M94" s="495">
        <v>101.8</v>
      </c>
      <c r="N94" s="495">
        <v>100.1</v>
      </c>
      <c r="O94" s="508">
        <v>97.85</v>
      </c>
      <c r="P94" s="508">
        <v>96.46</v>
      </c>
      <c r="Q94" s="508">
        <v>86.96</v>
      </c>
      <c r="R94" s="508"/>
      <c r="S94" s="508"/>
      <c r="T94" s="508"/>
      <c r="U94" s="508"/>
      <c r="V94" s="508"/>
      <c r="W94" s="508"/>
      <c r="X94" s="508"/>
      <c r="Y94" s="508"/>
      <c r="Z94" s="508"/>
      <c r="AA94" s="497"/>
    </row>
    <row r="95" spans="2:27">
      <c r="B95" s="471" t="s">
        <v>2252</v>
      </c>
      <c r="C95" s="66">
        <v>75</v>
      </c>
      <c r="D95" s="401">
        <v>98313050</v>
      </c>
      <c r="E95" s="401">
        <v>20607</v>
      </c>
      <c r="F95" s="495"/>
      <c r="G95" s="495"/>
      <c r="H95" s="495"/>
      <c r="I95" s="495"/>
      <c r="J95" s="495"/>
      <c r="K95" s="495">
        <v>125</v>
      </c>
      <c r="L95" s="495">
        <v>124.6</v>
      </c>
      <c r="M95" s="495">
        <v>124.1</v>
      </c>
      <c r="N95" s="495">
        <v>122.8</v>
      </c>
      <c r="O95" s="508">
        <v>121.2</v>
      </c>
      <c r="P95" s="508">
        <v>120</v>
      </c>
      <c r="Q95" s="508">
        <v>113</v>
      </c>
      <c r="R95" s="508">
        <v>101.8</v>
      </c>
      <c r="S95" s="508"/>
      <c r="T95" s="508"/>
      <c r="U95" s="508"/>
      <c r="V95" s="508"/>
      <c r="W95" s="508"/>
      <c r="X95" s="508"/>
      <c r="Y95" s="508"/>
      <c r="Z95" s="508"/>
      <c r="AA95" s="497"/>
    </row>
    <row r="96" spans="2:27">
      <c r="B96" s="471" t="s">
        <v>2253</v>
      </c>
      <c r="C96" s="66">
        <v>90</v>
      </c>
      <c r="D96" s="401">
        <v>98313051</v>
      </c>
      <c r="E96" s="401">
        <v>23773</v>
      </c>
      <c r="F96" s="495"/>
      <c r="G96" s="495"/>
      <c r="H96" s="495"/>
      <c r="I96" s="495"/>
      <c r="J96" s="495"/>
      <c r="K96" s="495">
        <v>138.80000000000001</v>
      </c>
      <c r="L96" s="495">
        <v>138.5</v>
      </c>
      <c r="M96" s="495">
        <v>138</v>
      </c>
      <c r="N96" s="495">
        <v>137</v>
      </c>
      <c r="O96" s="508">
        <v>135.4</v>
      </c>
      <c r="P96" s="508">
        <v>134.6</v>
      </c>
      <c r="Q96" s="508">
        <v>128.1</v>
      </c>
      <c r="R96" s="508">
        <v>119.1</v>
      </c>
      <c r="S96" s="508"/>
      <c r="T96" s="508"/>
      <c r="U96" s="508"/>
      <c r="V96" s="508"/>
      <c r="W96" s="508"/>
      <c r="X96" s="508"/>
      <c r="Y96" s="508"/>
      <c r="Z96" s="508"/>
      <c r="AA96" s="497"/>
    </row>
    <row r="97" spans="2:27">
      <c r="B97" s="471" t="s">
        <v>2254</v>
      </c>
      <c r="C97" s="66">
        <v>110</v>
      </c>
      <c r="D97" s="401">
        <v>98313052</v>
      </c>
      <c r="E97" s="401">
        <v>29034</v>
      </c>
      <c r="F97" s="495"/>
      <c r="G97" s="495"/>
      <c r="H97" s="495"/>
      <c r="I97" s="495"/>
      <c r="J97" s="495"/>
      <c r="K97" s="495">
        <v>151.80000000000001</v>
      </c>
      <c r="L97" s="495">
        <v>151.69999999999999</v>
      </c>
      <c r="M97" s="495">
        <v>151.1</v>
      </c>
      <c r="N97" s="495">
        <v>150.19999999999999</v>
      </c>
      <c r="O97" s="508">
        <v>148.9</v>
      </c>
      <c r="P97" s="508">
        <v>148.19999999999999</v>
      </c>
      <c r="Q97" s="508">
        <v>142.69999999999999</v>
      </c>
      <c r="R97" s="508">
        <v>134.4</v>
      </c>
      <c r="S97" s="508">
        <v>123</v>
      </c>
      <c r="T97" s="508"/>
      <c r="U97" s="508"/>
      <c r="V97" s="508"/>
      <c r="W97" s="508"/>
      <c r="X97" s="508"/>
      <c r="Y97" s="508"/>
      <c r="Z97" s="508"/>
      <c r="AA97" s="497"/>
    </row>
    <row r="98" spans="2:27">
      <c r="B98" s="470" t="s">
        <v>2255</v>
      </c>
      <c r="C98" s="398"/>
      <c r="D98" s="398"/>
      <c r="E98" s="398" t="s">
        <v>225</v>
      </c>
      <c r="F98" s="500"/>
      <c r="G98" s="500"/>
      <c r="H98" s="500"/>
      <c r="I98" s="500"/>
      <c r="J98" s="500"/>
      <c r="K98" s="500"/>
      <c r="L98" s="500"/>
      <c r="M98" s="500"/>
      <c r="N98" s="500"/>
      <c r="O98" s="529"/>
      <c r="P98" s="529"/>
      <c r="Q98" s="529"/>
      <c r="R98" s="529"/>
      <c r="S98" s="529"/>
      <c r="T98" s="529"/>
      <c r="U98" s="529"/>
      <c r="V98" s="529"/>
      <c r="W98" s="529"/>
      <c r="X98" s="529"/>
      <c r="Y98" s="529"/>
      <c r="Z98" s="529"/>
      <c r="AA98" s="501"/>
    </row>
    <row r="99" spans="2:27">
      <c r="B99" s="471" t="s">
        <v>2256</v>
      </c>
      <c r="C99" s="66">
        <v>11</v>
      </c>
      <c r="D99" s="401">
        <v>97829241</v>
      </c>
      <c r="E99" s="401">
        <v>5794</v>
      </c>
      <c r="F99" s="495"/>
      <c r="G99" s="495"/>
      <c r="H99" s="495"/>
      <c r="I99" s="495"/>
      <c r="J99" s="495"/>
      <c r="K99" s="495">
        <v>22.42</v>
      </c>
      <c r="L99" s="495">
        <v>22.04</v>
      </c>
      <c r="M99" s="495">
        <v>21.68</v>
      </c>
      <c r="N99" s="495">
        <v>20.8</v>
      </c>
      <c r="O99" s="508">
        <v>19.84</v>
      </c>
      <c r="P99" s="508">
        <v>19.41</v>
      </c>
      <c r="Q99" s="508">
        <v>17.239999999999998</v>
      </c>
      <c r="R99" s="508">
        <v>14.6</v>
      </c>
      <c r="S99" s="508"/>
      <c r="T99" s="508"/>
      <c r="U99" s="508"/>
      <c r="V99" s="508"/>
      <c r="W99" s="508"/>
      <c r="X99" s="508"/>
      <c r="Y99" s="508"/>
      <c r="Z99" s="508"/>
      <c r="AA99" s="497"/>
    </row>
    <row r="100" spans="2:27">
      <c r="B100" s="471" t="s">
        <v>2257</v>
      </c>
      <c r="C100" s="66">
        <v>15</v>
      </c>
      <c r="D100" s="401">
        <v>97829242</v>
      </c>
      <c r="E100" s="401">
        <v>6477</v>
      </c>
      <c r="F100" s="495"/>
      <c r="G100" s="495"/>
      <c r="H100" s="495"/>
      <c r="I100" s="495"/>
      <c r="J100" s="495"/>
      <c r="K100" s="495">
        <v>27.99</v>
      </c>
      <c r="L100" s="495">
        <v>27.68</v>
      </c>
      <c r="M100" s="495">
        <v>27.33</v>
      </c>
      <c r="N100" s="495">
        <v>26.59</v>
      </c>
      <c r="O100" s="508">
        <v>25.69</v>
      </c>
      <c r="P100" s="508">
        <v>25.24</v>
      </c>
      <c r="Q100" s="508">
        <v>22.59</v>
      </c>
      <c r="R100" s="508">
        <v>19.940000000000001</v>
      </c>
      <c r="S100" s="508">
        <v>17.13</v>
      </c>
      <c r="T100" s="508"/>
      <c r="U100" s="508"/>
      <c r="V100" s="508"/>
      <c r="W100" s="508"/>
      <c r="X100" s="508"/>
      <c r="Y100" s="508"/>
      <c r="Z100" s="508"/>
      <c r="AA100" s="497"/>
    </row>
    <row r="101" spans="2:27">
      <c r="B101" s="471" t="s">
        <v>2258</v>
      </c>
      <c r="C101" s="66">
        <v>18.5</v>
      </c>
      <c r="D101" s="401">
        <v>97829243</v>
      </c>
      <c r="E101" s="401">
        <v>6791</v>
      </c>
      <c r="F101" s="495"/>
      <c r="G101" s="495"/>
      <c r="H101" s="495"/>
      <c r="I101" s="495"/>
      <c r="J101" s="495"/>
      <c r="K101" s="495">
        <v>33.43</v>
      </c>
      <c r="L101" s="495">
        <v>33.21</v>
      </c>
      <c r="M101" s="495">
        <v>32.93</v>
      </c>
      <c r="N101" s="495">
        <v>32.21</v>
      </c>
      <c r="O101" s="508">
        <v>31.54</v>
      </c>
      <c r="P101" s="508">
        <v>31</v>
      </c>
      <c r="Q101" s="508">
        <v>28.6</v>
      </c>
      <c r="R101" s="508">
        <v>25.6</v>
      </c>
      <c r="S101" s="508">
        <v>22.65</v>
      </c>
      <c r="T101" s="508">
        <v>18.77</v>
      </c>
      <c r="U101" s="508"/>
      <c r="V101" s="508"/>
      <c r="W101" s="508"/>
      <c r="X101" s="508"/>
      <c r="Y101" s="508"/>
      <c r="Z101" s="508"/>
      <c r="AA101" s="497"/>
    </row>
    <row r="102" spans="2:27">
      <c r="B102" s="471" t="s">
        <v>2259</v>
      </c>
      <c r="C102" s="66">
        <v>22</v>
      </c>
      <c r="D102" s="401">
        <v>97829244</v>
      </c>
      <c r="E102" s="401">
        <v>7886</v>
      </c>
      <c r="F102" s="495"/>
      <c r="G102" s="495"/>
      <c r="H102" s="495"/>
      <c r="I102" s="495"/>
      <c r="J102" s="495"/>
      <c r="K102" s="495">
        <v>36.229999999999997</v>
      </c>
      <c r="L102" s="495">
        <v>36.06</v>
      </c>
      <c r="M102" s="495">
        <v>35.78</v>
      </c>
      <c r="N102" s="495">
        <v>35.21</v>
      </c>
      <c r="O102" s="508">
        <v>34.43</v>
      </c>
      <c r="P102" s="508">
        <v>34.049999999999997</v>
      </c>
      <c r="Q102" s="508">
        <v>31.76</v>
      </c>
      <c r="R102" s="508">
        <v>29.12</v>
      </c>
      <c r="S102" s="508">
        <v>26.01</v>
      </c>
      <c r="T102" s="508">
        <v>22.49</v>
      </c>
      <c r="U102" s="508"/>
      <c r="V102" s="508"/>
      <c r="W102" s="508"/>
      <c r="X102" s="508"/>
      <c r="Y102" s="508"/>
      <c r="Z102" s="508"/>
      <c r="AA102" s="497"/>
    </row>
    <row r="103" spans="2:27">
      <c r="B103" s="471" t="s">
        <v>2260</v>
      </c>
      <c r="C103" s="66">
        <v>30</v>
      </c>
      <c r="D103" s="401">
        <v>98313057</v>
      </c>
      <c r="E103" s="401">
        <v>9657</v>
      </c>
      <c r="F103" s="495"/>
      <c r="G103" s="495"/>
      <c r="H103" s="495"/>
      <c r="I103" s="495"/>
      <c r="J103" s="495"/>
      <c r="K103" s="495">
        <v>41.76</v>
      </c>
      <c r="L103" s="495">
        <v>41.6</v>
      </c>
      <c r="M103" s="495">
        <v>41.42</v>
      </c>
      <c r="N103" s="495">
        <v>40.950000000000003</v>
      </c>
      <c r="O103" s="508">
        <v>40.369999999999997</v>
      </c>
      <c r="P103" s="508">
        <v>40.159999999999997</v>
      </c>
      <c r="Q103" s="508">
        <v>38.28</v>
      </c>
      <c r="R103" s="508">
        <v>35.68</v>
      </c>
      <c r="S103" s="508">
        <v>32.65</v>
      </c>
      <c r="T103" s="508">
        <v>28.75</v>
      </c>
      <c r="U103" s="508">
        <v>25.04</v>
      </c>
      <c r="V103" s="508"/>
      <c r="W103" s="508"/>
      <c r="X103" s="508"/>
      <c r="Y103" s="508"/>
      <c r="Z103" s="508"/>
      <c r="AA103" s="497"/>
    </row>
    <row r="104" spans="2:27">
      <c r="B104" s="470" t="s">
        <v>2261</v>
      </c>
      <c r="C104" s="398"/>
      <c r="D104" s="398"/>
      <c r="E104" s="398" t="s">
        <v>225</v>
      </c>
      <c r="F104" s="526"/>
      <c r="G104" s="526"/>
      <c r="H104" s="526"/>
      <c r="I104" s="526"/>
      <c r="J104" s="526"/>
      <c r="K104" s="526"/>
      <c r="L104" s="526"/>
      <c r="M104" s="526"/>
      <c r="N104" s="526"/>
      <c r="O104" s="527"/>
      <c r="P104" s="527"/>
      <c r="Q104" s="527"/>
      <c r="R104" s="527"/>
      <c r="S104" s="527"/>
      <c r="T104" s="527"/>
      <c r="U104" s="527"/>
      <c r="V104" s="527"/>
      <c r="W104" s="527"/>
      <c r="X104" s="527"/>
      <c r="Y104" s="527"/>
      <c r="Z104" s="527"/>
      <c r="AA104" s="528"/>
    </row>
    <row r="105" spans="2:27">
      <c r="B105" s="471" t="s">
        <v>2262</v>
      </c>
      <c r="C105" s="66">
        <v>22</v>
      </c>
      <c r="D105" s="401">
        <v>97829245</v>
      </c>
      <c r="E105" s="401">
        <v>8398</v>
      </c>
      <c r="F105" s="495"/>
      <c r="G105" s="495"/>
      <c r="H105" s="495"/>
      <c r="I105" s="495"/>
      <c r="J105" s="495"/>
      <c r="K105" s="495"/>
      <c r="L105" s="495"/>
      <c r="M105" s="495">
        <v>38.270000000000003</v>
      </c>
      <c r="N105" s="495">
        <v>37.47</v>
      </c>
      <c r="O105" s="508">
        <v>36.380000000000003</v>
      </c>
      <c r="P105" s="508">
        <v>35.96</v>
      </c>
      <c r="Q105" s="508">
        <v>32.21</v>
      </c>
      <c r="R105" s="508">
        <v>27.96</v>
      </c>
      <c r="S105" s="508"/>
      <c r="T105" s="508"/>
      <c r="U105" s="508"/>
      <c r="V105" s="508"/>
      <c r="W105" s="508"/>
      <c r="X105" s="508"/>
      <c r="Y105" s="508"/>
      <c r="Z105" s="508"/>
      <c r="AA105" s="497"/>
    </row>
    <row r="106" spans="2:27">
      <c r="B106" s="471" t="s">
        <v>2263</v>
      </c>
      <c r="C106" s="66">
        <v>30</v>
      </c>
      <c r="D106" s="401">
        <v>98313059</v>
      </c>
      <c r="E106" s="401">
        <v>10175</v>
      </c>
      <c r="F106" s="495"/>
      <c r="G106" s="495"/>
      <c r="H106" s="495"/>
      <c r="I106" s="495"/>
      <c r="J106" s="495"/>
      <c r="K106" s="495"/>
      <c r="L106" s="495"/>
      <c r="M106" s="495">
        <v>47.98</v>
      </c>
      <c r="N106" s="495">
        <v>47.44</v>
      </c>
      <c r="O106" s="508">
        <v>46.75</v>
      </c>
      <c r="P106" s="508">
        <v>46.38</v>
      </c>
      <c r="Q106" s="508">
        <v>42.56</v>
      </c>
      <c r="R106" s="508">
        <v>39.39</v>
      </c>
      <c r="S106" s="508">
        <v>34.049999999999997</v>
      </c>
      <c r="T106" s="508"/>
      <c r="U106" s="508"/>
      <c r="V106" s="508"/>
      <c r="W106" s="508"/>
      <c r="X106" s="508"/>
      <c r="Y106" s="508"/>
      <c r="Z106" s="508"/>
      <c r="AA106" s="497"/>
    </row>
    <row r="107" spans="2:27">
      <c r="B107" s="471" t="s">
        <v>2264</v>
      </c>
      <c r="C107" s="66">
        <v>37</v>
      </c>
      <c r="D107" s="401">
        <v>98313060</v>
      </c>
      <c r="E107" s="401">
        <v>11074</v>
      </c>
      <c r="F107" s="495"/>
      <c r="G107" s="495"/>
      <c r="H107" s="495"/>
      <c r="I107" s="495"/>
      <c r="J107" s="495"/>
      <c r="K107" s="495"/>
      <c r="L107" s="495"/>
      <c r="M107" s="495">
        <v>55.19</v>
      </c>
      <c r="N107" s="495">
        <v>54.97</v>
      </c>
      <c r="O107" s="508">
        <v>54.36</v>
      </c>
      <c r="P107" s="508">
        <v>53.99</v>
      </c>
      <c r="Q107" s="508">
        <v>51.77</v>
      </c>
      <c r="R107" s="508">
        <v>48.37</v>
      </c>
      <c r="S107" s="508">
        <v>43.66</v>
      </c>
      <c r="T107" s="508">
        <v>37.21</v>
      </c>
      <c r="U107" s="508"/>
      <c r="V107" s="508"/>
      <c r="W107" s="508"/>
      <c r="X107" s="508"/>
      <c r="Y107" s="508"/>
      <c r="Z107" s="508"/>
      <c r="AA107" s="497"/>
    </row>
    <row r="108" spans="2:27">
      <c r="B108" s="471" t="s">
        <v>2265</v>
      </c>
      <c r="C108" s="66">
        <v>45</v>
      </c>
      <c r="D108" s="401">
        <v>98313061</v>
      </c>
      <c r="E108" s="401">
        <v>12805</v>
      </c>
      <c r="F108" s="495"/>
      <c r="G108" s="495"/>
      <c r="H108" s="495"/>
      <c r="I108" s="495"/>
      <c r="J108" s="495"/>
      <c r="K108" s="495"/>
      <c r="L108" s="495"/>
      <c r="M108" s="495">
        <v>62.52</v>
      </c>
      <c r="N108" s="495">
        <v>62.42</v>
      </c>
      <c r="O108" s="508" t="s">
        <v>2142</v>
      </c>
      <c r="P108" s="508">
        <v>61.76</v>
      </c>
      <c r="Q108" s="508">
        <v>60.1</v>
      </c>
      <c r="R108" s="508">
        <v>57.32</v>
      </c>
      <c r="S108" s="508">
        <v>53.28</v>
      </c>
      <c r="T108" s="508">
        <v>47.68</v>
      </c>
      <c r="U108" s="508"/>
      <c r="V108" s="508"/>
      <c r="W108" s="508"/>
      <c r="X108" s="508"/>
      <c r="Y108" s="508"/>
      <c r="Z108" s="508"/>
      <c r="AA108" s="497"/>
    </row>
    <row r="109" spans="2:27">
      <c r="B109" s="471" t="s">
        <v>2266</v>
      </c>
      <c r="C109" s="66">
        <v>55</v>
      </c>
      <c r="D109" s="401">
        <v>98313062</v>
      </c>
      <c r="E109" s="401">
        <v>15543</v>
      </c>
      <c r="F109" s="495"/>
      <c r="G109" s="495"/>
      <c r="H109" s="495"/>
      <c r="I109" s="495"/>
      <c r="J109" s="495"/>
      <c r="K109" s="495"/>
      <c r="L109" s="495"/>
      <c r="M109" s="495">
        <v>69.819999999999993</v>
      </c>
      <c r="N109" s="495">
        <v>69.75</v>
      </c>
      <c r="O109" s="508">
        <v>69.540000000000006</v>
      </c>
      <c r="P109" s="508">
        <v>69.39</v>
      </c>
      <c r="Q109" s="508">
        <v>67.78</v>
      </c>
      <c r="R109" s="508">
        <v>65.319999999999993</v>
      </c>
      <c r="S109" s="508">
        <v>61.88</v>
      </c>
      <c r="T109" s="508">
        <v>56.97</v>
      </c>
      <c r="U109" s="508">
        <v>50.87</v>
      </c>
      <c r="V109" s="508"/>
      <c r="W109" s="508"/>
      <c r="X109" s="508"/>
      <c r="Y109" s="508"/>
      <c r="Z109" s="508"/>
      <c r="AA109" s="497"/>
    </row>
    <row r="110" spans="2:27">
      <c r="B110" s="470" t="s">
        <v>2267</v>
      </c>
      <c r="C110" s="398"/>
      <c r="D110" s="398"/>
      <c r="E110" s="398" t="s">
        <v>225</v>
      </c>
      <c r="F110" s="500"/>
      <c r="G110" s="500"/>
      <c r="H110" s="500"/>
      <c r="I110" s="500"/>
      <c r="J110" s="500"/>
      <c r="K110" s="500"/>
      <c r="L110" s="500"/>
      <c r="M110" s="500"/>
      <c r="N110" s="500"/>
      <c r="O110" s="529"/>
      <c r="P110" s="529"/>
      <c r="Q110" s="529"/>
      <c r="R110" s="529"/>
      <c r="S110" s="529"/>
      <c r="T110" s="529"/>
      <c r="U110" s="529"/>
      <c r="V110" s="529"/>
      <c r="W110" s="529"/>
      <c r="X110" s="529"/>
      <c r="Y110" s="529"/>
      <c r="Z110" s="529"/>
      <c r="AA110" s="501"/>
    </row>
    <row r="111" spans="2:27">
      <c r="B111" s="471" t="s">
        <v>2268</v>
      </c>
      <c r="C111" s="66">
        <v>45</v>
      </c>
      <c r="D111" s="401">
        <v>98313063</v>
      </c>
      <c r="E111" s="401">
        <v>13644</v>
      </c>
      <c r="F111" s="509"/>
      <c r="G111" s="509"/>
      <c r="H111" s="509"/>
      <c r="I111" s="509"/>
      <c r="J111" s="509"/>
      <c r="K111" s="509"/>
      <c r="L111" s="509"/>
      <c r="M111" s="509"/>
      <c r="N111" s="509">
        <v>69.36</v>
      </c>
      <c r="O111" s="510">
        <v>68.72</v>
      </c>
      <c r="P111" s="510">
        <v>68.31</v>
      </c>
      <c r="Q111" s="510">
        <v>65.33</v>
      </c>
      <c r="R111" s="510">
        <v>60.58</v>
      </c>
      <c r="S111" s="510">
        <v>54.06</v>
      </c>
      <c r="T111" s="510"/>
      <c r="U111" s="510"/>
      <c r="V111" s="510"/>
      <c r="W111" s="510"/>
      <c r="X111" s="510"/>
      <c r="Y111" s="510"/>
      <c r="Z111" s="510"/>
      <c r="AA111" s="511"/>
    </row>
    <row r="112" spans="2:27">
      <c r="B112" s="471" t="s">
        <v>2269</v>
      </c>
      <c r="C112" s="66">
        <v>55</v>
      </c>
      <c r="D112" s="401">
        <v>98313064</v>
      </c>
      <c r="E112" s="401">
        <v>16488</v>
      </c>
      <c r="F112" s="509"/>
      <c r="G112" s="509"/>
      <c r="H112" s="509"/>
      <c r="I112" s="509"/>
      <c r="J112" s="509"/>
      <c r="K112" s="509"/>
      <c r="L112" s="509"/>
      <c r="M112" s="509"/>
      <c r="N112" s="509">
        <v>78.849999999999994</v>
      </c>
      <c r="O112" s="510">
        <v>78.33</v>
      </c>
      <c r="P112" s="510">
        <v>78.09</v>
      </c>
      <c r="Q112" s="510">
        <v>75.510000000000005</v>
      </c>
      <c r="R112" s="510">
        <v>71.56</v>
      </c>
      <c r="S112" s="510">
        <v>65.87</v>
      </c>
      <c r="T112" s="510">
        <v>58.48</v>
      </c>
      <c r="U112" s="510"/>
      <c r="V112" s="510"/>
      <c r="W112" s="510"/>
      <c r="X112" s="510"/>
      <c r="Y112" s="510"/>
      <c r="Z112" s="510"/>
      <c r="AA112" s="511"/>
    </row>
    <row r="113" spans="2:27">
      <c r="B113" s="471" t="s">
        <v>2270</v>
      </c>
      <c r="C113" s="66">
        <v>75</v>
      </c>
      <c r="D113" s="401">
        <v>98313065</v>
      </c>
      <c r="E113" s="401">
        <v>19242</v>
      </c>
      <c r="F113" s="509"/>
      <c r="G113" s="509"/>
      <c r="H113" s="509"/>
      <c r="I113" s="509"/>
      <c r="J113" s="509"/>
      <c r="K113" s="509"/>
      <c r="L113" s="509"/>
      <c r="M113" s="509"/>
      <c r="N113" s="509">
        <v>96.79</v>
      </c>
      <c r="O113" s="510">
        <v>96.37</v>
      </c>
      <c r="P113" s="510">
        <v>96.15</v>
      </c>
      <c r="Q113" s="510">
        <v>94.38</v>
      </c>
      <c r="R113" s="510">
        <v>91.44</v>
      </c>
      <c r="S113" s="510">
        <v>87.13</v>
      </c>
      <c r="T113" s="510">
        <v>81.150000000000006</v>
      </c>
      <c r="U113" s="510">
        <v>73.58</v>
      </c>
      <c r="V113" s="510"/>
      <c r="W113" s="510"/>
      <c r="X113" s="510"/>
      <c r="Y113" s="510"/>
      <c r="Z113" s="510"/>
      <c r="AA113" s="511"/>
    </row>
    <row r="114" spans="2:27">
      <c r="B114" s="471" t="s">
        <v>2271</v>
      </c>
      <c r="C114" s="66">
        <v>90</v>
      </c>
      <c r="D114" s="401">
        <v>98313066</v>
      </c>
      <c r="E114" s="401">
        <v>21772</v>
      </c>
      <c r="F114" s="509"/>
      <c r="G114" s="509"/>
      <c r="H114" s="509"/>
      <c r="I114" s="509"/>
      <c r="J114" s="509"/>
      <c r="K114" s="509"/>
      <c r="L114" s="509"/>
      <c r="M114" s="509"/>
      <c r="N114" s="509">
        <v>108</v>
      </c>
      <c r="O114" s="510">
        <v>107.8</v>
      </c>
      <c r="P114" s="510">
        <v>107.6</v>
      </c>
      <c r="Q114" s="510">
        <v>105.9</v>
      </c>
      <c r="R114" s="510">
        <v>103.5</v>
      </c>
      <c r="S114" s="510">
        <v>99.64</v>
      </c>
      <c r="T114" s="510">
        <v>94.55</v>
      </c>
      <c r="U114" s="510">
        <v>87.95</v>
      </c>
      <c r="V114" s="510">
        <v>79.94</v>
      </c>
      <c r="W114" s="510"/>
      <c r="X114" s="510"/>
      <c r="Y114" s="510"/>
      <c r="Z114" s="510"/>
      <c r="AA114" s="511"/>
    </row>
    <row r="115" spans="2:27">
      <c r="B115" s="470" t="s">
        <v>2272</v>
      </c>
      <c r="C115" s="398"/>
      <c r="D115" s="398"/>
      <c r="E115" s="398" t="s">
        <v>225</v>
      </c>
      <c r="F115" s="533"/>
      <c r="G115" s="533"/>
      <c r="H115" s="533"/>
      <c r="I115" s="533"/>
      <c r="J115" s="533"/>
      <c r="K115" s="533"/>
      <c r="L115" s="533"/>
      <c r="M115" s="533"/>
      <c r="N115" s="533"/>
      <c r="O115" s="534"/>
      <c r="P115" s="534"/>
      <c r="Q115" s="534"/>
      <c r="R115" s="534"/>
      <c r="S115" s="534"/>
      <c r="T115" s="534"/>
      <c r="U115" s="534"/>
      <c r="V115" s="534"/>
      <c r="W115" s="534"/>
      <c r="X115" s="534"/>
      <c r="Y115" s="534"/>
      <c r="Z115" s="534"/>
      <c r="AA115" s="535"/>
    </row>
    <row r="116" spans="2:27">
      <c r="B116" s="471" t="s">
        <v>2273</v>
      </c>
      <c r="C116" s="66">
        <v>90</v>
      </c>
      <c r="D116" s="401">
        <v>98313067</v>
      </c>
      <c r="E116" s="401">
        <v>22457</v>
      </c>
      <c r="F116" s="509"/>
      <c r="G116" s="509"/>
      <c r="H116" s="509"/>
      <c r="I116" s="509"/>
      <c r="J116" s="509"/>
      <c r="K116" s="509"/>
      <c r="L116" s="509"/>
      <c r="M116" s="509"/>
      <c r="N116" s="509"/>
      <c r="O116" s="510">
        <v>115.2</v>
      </c>
      <c r="P116" s="510">
        <v>115</v>
      </c>
      <c r="Q116" s="510">
        <v>113.5</v>
      </c>
      <c r="R116" s="510">
        <v>110.6</v>
      </c>
      <c r="S116" s="510">
        <v>106.4</v>
      </c>
      <c r="T116" s="510">
        <v>100</v>
      </c>
      <c r="U116" s="510"/>
      <c r="V116" s="510"/>
      <c r="W116" s="510"/>
      <c r="X116" s="510"/>
      <c r="Y116" s="510"/>
      <c r="Z116" s="510"/>
      <c r="AA116" s="511"/>
    </row>
    <row r="117" spans="2:27">
      <c r="B117" s="471" t="s">
        <v>2274</v>
      </c>
      <c r="C117" s="66">
        <v>110</v>
      </c>
      <c r="D117" s="401">
        <v>98313068</v>
      </c>
      <c r="E117" s="401">
        <v>29348</v>
      </c>
      <c r="F117" s="509"/>
      <c r="G117" s="509"/>
      <c r="H117" s="509"/>
      <c r="I117" s="509"/>
      <c r="J117" s="509"/>
      <c r="K117" s="509"/>
      <c r="L117" s="509"/>
      <c r="M117" s="509"/>
      <c r="N117" s="509"/>
      <c r="O117" s="510">
        <v>126.5</v>
      </c>
      <c r="P117" s="510">
        <v>126.4</v>
      </c>
      <c r="Q117" s="510">
        <v>125.6</v>
      </c>
      <c r="R117" s="510">
        <v>123.4</v>
      </c>
      <c r="S117" s="510">
        <v>120</v>
      </c>
      <c r="T117" s="510">
        <v>114.5</v>
      </c>
      <c r="U117" s="510">
        <v>107.2</v>
      </c>
      <c r="V117" s="510"/>
      <c r="W117" s="510"/>
      <c r="X117" s="510"/>
      <c r="Y117" s="510"/>
      <c r="Z117" s="510"/>
      <c r="AA117" s="511"/>
    </row>
    <row r="118" spans="2:27">
      <c r="B118" s="471" t="s">
        <v>2275</v>
      </c>
      <c r="C118" s="66">
        <v>132</v>
      </c>
      <c r="D118" s="401">
        <v>98313069</v>
      </c>
      <c r="E118" s="401">
        <v>32463</v>
      </c>
      <c r="F118" s="509"/>
      <c r="G118" s="509"/>
      <c r="H118" s="509"/>
      <c r="I118" s="509"/>
      <c r="J118" s="509"/>
      <c r="K118" s="509"/>
      <c r="L118" s="509"/>
      <c r="M118" s="509"/>
      <c r="N118" s="509"/>
      <c r="O118" s="510">
        <v>139.69999999999999</v>
      </c>
      <c r="P118" s="510">
        <v>139.69999999999999</v>
      </c>
      <c r="Q118" s="510">
        <v>139.19999999999999</v>
      </c>
      <c r="R118" s="510">
        <v>137.80000000000001</v>
      </c>
      <c r="S118" s="510">
        <v>135.30000000000001</v>
      </c>
      <c r="T118" s="510">
        <v>131.30000000000001</v>
      </c>
      <c r="U118" s="510">
        <v>125.6</v>
      </c>
      <c r="V118" s="510">
        <v>118</v>
      </c>
      <c r="W118" s="510"/>
      <c r="X118" s="510"/>
      <c r="Y118" s="510"/>
      <c r="Z118" s="510"/>
      <c r="AA118" s="511"/>
    </row>
    <row r="119" spans="2:27">
      <c r="B119" s="471" t="s">
        <v>2276</v>
      </c>
      <c r="C119" s="66">
        <v>160</v>
      </c>
      <c r="D119" s="401">
        <v>98313070</v>
      </c>
      <c r="E119" s="401">
        <v>37236</v>
      </c>
      <c r="F119" s="509"/>
      <c r="G119" s="509"/>
      <c r="H119" s="509"/>
      <c r="I119" s="509"/>
      <c r="J119" s="509"/>
      <c r="K119" s="509"/>
      <c r="L119" s="509"/>
      <c r="M119" s="509"/>
      <c r="N119" s="509"/>
      <c r="O119" s="510">
        <v>158.5</v>
      </c>
      <c r="P119" s="510">
        <v>158.5</v>
      </c>
      <c r="Q119" s="510">
        <v>158.1</v>
      </c>
      <c r="R119" s="510">
        <v>157</v>
      </c>
      <c r="S119" s="510">
        <v>155.19999999999999</v>
      </c>
      <c r="T119" s="510">
        <v>151.9</v>
      </c>
      <c r="U119" s="510">
        <v>147.4</v>
      </c>
      <c r="V119" s="510">
        <v>141.30000000000001</v>
      </c>
      <c r="W119" s="510"/>
      <c r="X119" s="510"/>
      <c r="Y119" s="510"/>
      <c r="Z119" s="510"/>
      <c r="AA119" s="511"/>
    </row>
    <row r="120" spans="2:27">
      <c r="B120" s="542" t="s">
        <v>2277</v>
      </c>
      <c r="C120" s="522"/>
      <c r="D120" s="522"/>
      <c r="E120" s="522" t="s">
        <v>225</v>
      </c>
      <c r="F120" s="530"/>
      <c r="G120" s="530"/>
      <c r="H120" s="530"/>
      <c r="I120" s="530"/>
      <c r="J120" s="530"/>
      <c r="K120" s="530"/>
      <c r="L120" s="530"/>
      <c r="M120" s="530"/>
      <c r="N120" s="530"/>
      <c r="O120" s="531"/>
      <c r="P120" s="531"/>
      <c r="Q120" s="531"/>
      <c r="R120" s="531"/>
      <c r="S120" s="531"/>
      <c r="T120" s="531"/>
      <c r="U120" s="531"/>
      <c r="V120" s="531"/>
      <c r="W120" s="531"/>
      <c r="X120" s="531"/>
      <c r="Y120" s="531"/>
      <c r="Z120" s="531"/>
      <c r="AA120" s="532"/>
    </row>
    <row r="121" spans="2:27">
      <c r="B121" s="471" t="s">
        <v>2278</v>
      </c>
      <c r="C121" s="66">
        <v>18.5</v>
      </c>
      <c r="D121" s="401">
        <v>98744602</v>
      </c>
      <c r="E121" s="401">
        <v>7166</v>
      </c>
      <c r="F121" s="509"/>
      <c r="G121" s="509"/>
      <c r="H121" s="509"/>
      <c r="I121" s="509"/>
      <c r="J121" s="509"/>
      <c r="K121" s="509"/>
      <c r="L121" s="509"/>
      <c r="M121" s="509"/>
      <c r="N121" s="509"/>
      <c r="O121" s="510">
        <v>29.13</v>
      </c>
      <c r="P121" s="510">
        <v>28.71</v>
      </c>
      <c r="Q121" s="510">
        <v>26.9</v>
      </c>
      <c r="R121" s="510">
        <v>24.78</v>
      </c>
      <c r="S121" s="510">
        <v>22.9</v>
      </c>
      <c r="T121" s="510">
        <v>21.15</v>
      </c>
      <c r="U121" s="510">
        <v>18.96</v>
      </c>
      <c r="V121" s="510">
        <v>15.17</v>
      </c>
      <c r="W121" s="510"/>
      <c r="X121" s="510"/>
      <c r="Y121" s="510"/>
      <c r="Z121" s="510"/>
      <c r="AA121" s="511"/>
    </row>
    <row r="122" spans="2:27">
      <c r="B122" s="470" t="s">
        <v>2279</v>
      </c>
      <c r="C122" s="398"/>
      <c r="D122" s="398"/>
      <c r="E122" s="398" t="s">
        <v>225</v>
      </c>
      <c r="F122" s="533"/>
      <c r="G122" s="533"/>
      <c r="H122" s="533"/>
      <c r="I122" s="533"/>
      <c r="J122" s="533"/>
      <c r="K122" s="533"/>
      <c r="L122" s="533"/>
      <c r="M122" s="533"/>
      <c r="N122" s="533"/>
      <c r="O122" s="534"/>
      <c r="P122" s="534"/>
      <c r="Q122" s="534"/>
      <c r="R122" s="534"/>
      <c r="S122" s="534"/>
      <c r="T122" s="534"/>
      <c r="U122" s="534"/>
      <c r="V122" s="534"/>
      <c r="W122" s="534"/>
      <c r="X122" s="534"/>
      <c r="Y122" s="534"/>
      <c r="Z122" s="534"/>
      <c r="AA122" s="535"/>
    </row>
    <row r="123" spans="2:27">
      <c r="B123" s="471" t="s">
        <v>2280</v>
      </c>
      <c r="C123" s="66">
        <v>30</v>
      </c>
      <c r="D123" s="401">
        <v>98313074</v>
      </c>
      <c r="E123" s="401">
        <v>10911</v>
      </c>
      <c r="F123" s="509"/>
      <c r="G123" s="509"/>
      <c r="H123" s="509"/>
      <c r="I123" s="509"/>
      <c r="J123" s="509"/>
      <c r="K123" s="509"/>
      <c r="L123" s="509"/>
      <c r="M123" s="509"/>
      <c r="N123" s="509"/>
      <c r="O123" s="510">
        <v>38.020000000000003</v>
      </c>
      <c r="P123" s="510">
        <v>37.880000000000003</v>
      </c>
      <c r="Q123" s="510">
        <v>36.64</v>
      </c>
      <c r="R123" s="510">
        <v>34.92</v>
      </c>
      <c r="S123" s="510">
        <v>32.729999999999997</v>
      </c>
      <c r="T123" s="510">
        <v>30.04</v>
      </c>
      <c r="U123" s="510">
        <v>27.25</v>
      </c>
      <c r="V123" s="510">
        <v>24.17</v>
      </c>
      <c r="W123" s="510"/>
      <c r="X123" s="510"/>
      <c r="Y123" s="510"/>
      <c r="Z123" s="510"/>
      <c r="AA123" s="511"/>
    </row>
    <row r="124" spans="2:27">
      <c r="B124" s="471" t="s">
        <v>2281</v>
      </c>
      <c r="C124" s="66">
        <v>37</v>
      </c>
      <c r="D124" s="401">
        <v>98313075</v>
      </c>
      <c r="E124" s="401">
        <v>11826</v>
      </c>
      <c r="F124" s="509"/>
      <c r="G124" s="509"/>
      <c r="H124" s="509"/>
      <c r="I124" s="509"/>
      <c r="J124" s="509"/>
      <c r="K124" s="509"/>
      <c r="L124" s="509"/>
      <c r="M124" s="509"/>
      <c r="N124" s="509"/>
      <c r="O124" s="510">
        <v>44.39</v>
      </c>
      <c r="P124" s="510">
        <v>44.26</v>
      </c>
      <c r="Q124" s="510">
        <v>43.19</v>
      </c>
      <c r="R124" s="510">
        <v>41.54</v>
      </c>
      <c r="S124" s="510">
        <v>39.54</v>
      </c>
      <c r="T124" s="510">
        <v>37.07</v>
      </c>
      <c r="U124" s="510">
        <v>34.43</v>
      </c>
      <c r="V124" s="510">
        <v>31.47</v>
      </c>
      <c r="W124" s="510"/>
      <c r="X124" s="510"/>
      <c r="Y124" s="510"/>
      <c r="Z124" s="510"/>
      <c r="AA124" s="511"/>
    </row>
    <row r="125" spans="2:27">
      <c r="B125" s="471" t="s">
        <v>2282</v>
      </c>
      <c r="C125" s="66">
        <v>45</v>
      </c>
      <c r="D125" s="401">
        <v>98313076</v>
      </c>
      <c r="E125" s="401">
        <v>13669</v>
      </c>
      <c r="F125" s="509"/>
      <c r="G125" s="509"/>
      <c r="H125" s="509"/>
      <c r="I125" s="509"/>
      <c r="J125" s="509"/>
      <c r="K125" s="509"/>
      <c r="L125" s="509"/>
      <c r="M125" s="509"/>
      <c r="N125" s="509"/>
      <c r="O125" s="510">
        <v>51.76</v>
      </c>
      <c r="P125" s="510">
        <v>51.68</v>
      </c>
      <c r="Q125" s="510">
        <v>50.67</v>
      </c>
      <c r="R125" s="510">
        <v>49.36</v>
      </c>
      <c r="S125" s="510">
        <v>47.45</v>
      </c>
      <c r="T125" s="510">
        <v>45.21</v>
      </c>
      <c r="U125" s="510">
        <v>42.75</v>
      </c>
      <c r="V125" s="510">
        <v>39.74</v>
      </c>
      <c r="W125" s="510">
        <v>36.72</v>
      </c>
      <c r="X125" s="510"/>
      <c r="Y125" s="510"/>
      <c r="Z125" s="510"/>
      <c r="AA125" s="511"/>
    </row>
    <row r="126" spans="2:27">
      <c r="B126" s="471" t="s">
        <v>2283</v>
      </c>
      <c r="C126" s="66">
        <v>55</v>
      </c>
      <c r="D126" s="401">
        <v>98313077</v>
      </c>
      <c r="E126" s="401">
        <v>16526</v>
      </c>
      <c r="F126" s="509"/>
      <c r="G126" s="509"/>
      <c r="H126" s="509"/>
      <c r="I126" s="509"/>
      <c r="J126" s="509"/>
      <c r="K126" s="509"/>
      <c r="L126" s="509"/>
      <c r="M126" s="509"/>
      <c r="N126" s="509"/>
      <c r="O126" s="509">
        <v>58.42</v>
      </c>
      <c r="P126" s="509">
        <v>58.36</v>
      </c>
      <c r="Q126" s="510">
        <v>57.47</v>
      </c>
      <c r="R126" s="510">
        <v>56.25</v>
      </c>
      <c r="S126" s="510">
        <v>54.65</v>
      </c>
      <c r="T126" s="510">
        <v>52.58</v>
      </c>
      <c r="U126" s="510">
        <v>50.23</v>
      </c>
      <c r="V126" s="510">
        <v>47.64</v>
      </c>
      <c r="W126" s="510">
        <v>44.76</v>
      </c>
      <c r="X126" s="510">
        <v>41.46</v>
      </c>
      <c r="Y126" s="510"/>
      <c r="Z126" s="510"/>
      <c r="AA126" s="511"/>
    </row>
    <row r="127" spans="2:27">
      <c r="B127" s="471" t="s">
        <v>2284</v>
      </c>
      <c r="C127" s="66">
        <v>75</v>
      </c>
      <c r="D127" s="401">
        <v>98313078</v>
      </c>
      <c r="E127" s="401">
        <v>19161</v>
      </c>
      <c r="F127" s="509"/>
      <c r="G127" s="509"/>
      <c r="H127" s="509"/>
      <c r="I127" s="509"/>
      <c r="J127" s="509"/>
      <c r="K127" s="509"/>
      <c r="L127" s="509"/>
      <c r="M127" s="509"/>
      <c r="N127" s="509"/>
      <c r="O127" s="509">
        <v>69.63</v>
      </c>
      <c r="P127" s="509">
        <v>69.56</v>
      </c>
      <c r="Q127" s="510">
        <v>68.97</v>
      </c>
      <c r="R127" s="510">
        <v>67.81</v>
      </c>
      <c r="S127" s="510">
        <v>66.44</v>
      </c>
      <c r="T127" s="510">
        <v>64.78</v>
      </c>
      <c r="U127" s="510">
        <v>62.91</v>
      </c>
      <c r="V127" s="510">
        <v>60.59</v>
      </c>
      <c r="W127" s="510">
        <v>58.04</v>
      </c>
      <c r="X127" s="510">
        <v>54.9</v>
      </c>
      <c r="Y127" s="510">
        <v>51.89</v>
      </c>
      <c r="Z127" s="510"/>
      <c r="AA127" s="511"/>
    </row>
    <row r="128" spans="2:27">
      <c r="B128" s="470" t="s">
        <v>2285</v>
      </c>
      <c r="C128" s="398"/>
      <c r="D128" s="398"/>
      <c r="E128" s="398" t="s">
        <v>225</v>
      </c>
      <c r="F128" s="533"/>
      <c r="G128" s="533"/>
      <c r="H128" s="533"/>
      <c r="I128" s="533"/>
      <c r="J128" s="533"/>
      <c r="K128" s="533"/>
      <c r="L128" s="533"/>
      <c r="M128" s="533"/>
      <c r="N128" s="533"/>
      <c r="O128" s="533"/>
      <c r="P128" s="533"/>
      <c r="Q128" s="534"/>
      <c r="R128" s="534"/>
      <c r="S128" s="534"/>
      <c r="T128" s="534"/>
      <c r="U128" s="534"/>
      <c r="V128" s="534"/>
      <c r="W128" s="534"/>
      <c r="X128" s="534"/>
      <c r="Y128" s="534"/>
      <c r="Z128" s="534"/>
      <c r="AA128" s="535"/>
    </row>
    <row r="129" spans="2:27">
      <c r="B129" s="471" t="s">
        <v>2286</v>
      </c>
      <c r="C129" s="66">
        <v>55</v>
      </c>
      <c r="D129" s="401">
        <v>98921250</v>
      </c>
      <c r="E129" s="401">
        <v>16808</v>
      </c>
      <c r="F129" s="512"/>
      <c r="G129" s="512"/>
      <c r="H129" s="512"/>
      <c r="I129" s="512"/>
      <c r="J129" s="512"/>
      <c r="K129" s="512"/>
      <c r="L129" s="512"/>
      <c r="M129" s="512"/>
      <c r="N129" s="512"/>
      <c r="O129" s="512"/>
      <c r="P129" s="509">
        <v>56.14</v>
      </c>
      <c r="Q129" s="510">
        <v>54.91</v>
      </c>
      <c r="R129" s="510">
        <v>53.07</v>
      </c>
      <c r="S129" s="510">
        <v>51</v>
      </c>
      <c r="T129" s="510">
        <v>48.5</v>
      </c>
      <c r="U129" s="510">
        <v>45.72</v>
      </c>
      <c r="V129" s="510">
        <v>42.57</v>
      </c>
      <c r="W129" s="510">
        <v>39.299999999999997</v>
      </c>
      <c r="X129" s="513"/>
      <c r="Y129" s="513"/>
      <c r="Z129" s="513"/>
      <c r="AA129" s="514"/>
    </row>
    <row r="130" spans="2:27">
      <c r="B130" s="471" t="s">
        <v>2287</v>
      </c>
      <c r="C130" s="66">
        <v>75</v>
      </c>
      <c r="D130" s="401">
        <v>98921261</v>
      </c>
      <c r="E130" s="401">
        <v>19447</v>
      </c>
      <c r="F130" s="509"/>
      <c r="G130" s="509"/>
      <c r="H130" s="509"/>
      <c r="I130" s="509"/>
      <c r="J130" s="509"/>
      <c r="K130" s="509"/>
      <c r="L130" s="509"/>
      <c r="M130" s="509"/>
      <c r="N130" s="509"/>
      <c r="O130" s="509"/>
      <c r="P130" s="509">
        <v>73.569999999999993</v>
      </c>
      <c r="Q130" s="510">
        <v>72.78</v>
      </c>
      <c r="R130" s="510">
        <v>71.489999999999995</v>
      </c>
      <c r="S130" s="510">
        <v>69.599999999999994</v>
      </c>
      <c r="T130" s="510">
        <v>67.58</v>
      </c>
      <c r="U130" s="510">
        <v>65.209999999999994</v>
      </c>
      <c r="V130" s="510">
        <v>62.32</v>
      </c>
      <c r="W130" s="510">
        <v>59.1</v>
      </c>
      <c r="X130" s="510">
        <v>55.39</v>
      </c>
      <c r="Y130" s="510">
        <v>50.63</v>
      </c>
      <c r="Z130" s="510"/>
      <c r="AA130" s="511"/>
    </row>
    <row r="131" spans="2:27">
      <c r="B131" s="471" t="s">
        <v>2288</v>
      </c>
      <c r="C131" s="66">
        <v>90</v>
      </c>
      <c r="D131" s="401">
        <v>98921262</v>
      </c>
      <c r="E131" s="401">
        <v>21948</v>
      </c>
      <c r="F131" s="509"/>
      <c r="G131" s="509"/>
      <c r="H131" s="509"/>
      <c r="I131" s="509"/>
      <c r="J131" s="509"/>
      <c r="K131" s="509"/>
      <c r="L131" s="509"/>
      <c r="M131" s="509"/>
      <c r="N131" s="509"/>
      <c r="O131" s="509"/>
      <c r="P131" s="509">
        <v>83.27</v>
      </c>
      <c r="Q131" s="510">
        <v>82.71</v>
      </c>
      <c r="R131" s="510">
        <v>81.61</v>
      </c>
      <c r="S131" s="510">
        <v>80.099999999999994</v>
      </c>
      <c r="T131" s="510">
        <v>78.17</v>
      </c>
      <c r="U131" s="510">
        <v>75.81</v>
      </c>
      <c r="V131" s="510">
        <v>72.680000000000007</v>
      </c>
      <c r="W131" s="510">
        <v>69.58</v>
      </c>
      <c r="X131" s="510">
        <v>65.53</v>
      </c>
      <c r="Y131" s="510">
        <v>60.67</v>
      </c>
      <c r="Z131" s="510"/>
      <c r="AA131" s="511"/>
    </row>
    <row r="132" spans="2:27">
      <c r="B132" s="471" t="s">
        <v>2289</v>
      </c>
      <c r="C132" s="66">
        <v>110</v>
      </c>
      <c r="D132" s="401">
        <v>98921263</v>
      </c>
      <c r="E132" s="401">
        <v>30059</v>
      </c>
      <c r="F132" s="509"/>
      <c r="G132" s="509"/>
      <c r="H132" s="509"/>
      <c r="I132" s="509"/>
      <c r="J132" s="509"/>
      <c r="K132" s="509"/>
      <c r="L132" s="509"/>
      <c r="M132" s="509"/>
      <c r="N132" s="509"/>
      <c r="O132" s="509"/>
      <c r="P132" s="509">
        <v>95.67</v>
      </c>
      <c r="Q132" s="510">
        <v>95.35</v>
      </c>
      <c r="R132" s="510">
        <v>94.42</v>
      </c>
      <c r="S132" s="510">
        <v>92.81</v>
      </c>
      <c r="T132" s="510">
        <v>90.84</v>
      </c>
      <c r="U132" s="510">
        <v>88.25</v>
      </c>
      <c r="V132" s="510">
        <v>84.86</v>
      </c>
      <c r="W132" s="510">
        <v>81.39</v>
      </c>
      <c r="X132" s="510">
        <v>77.12</v>
      </c>
      <c r="Y132" s="510">
        <v>72.38</v>
      </c>
      <c r="Z132" s="510">
        <v>67.09</v>
      </c>
      <c r="AA132" s="511"/>
    </row>
    <row r="133" spans="2:27">
      <c r="B133" s="471" t="s">
        <v>2290</v>
      </c>
      <c r="C133" s="66">
        <v>132</v>
      </c>
      <c r="D133" s="401">
        <v>98921264</v>
      </c>
      <c r="E133" s="401">
        <v>33483</v>
      </c>
      <c r="F133" s="509"/>
      <c r="G133" s="509"/>
      <c r="H133" s="509"/>
      <c r="I133" s="509"/>
      <c r="J133" s="509"/>
      <c r="K133" s="509"/>
      <c r="L133" s="509"/>
      <c r="M133" s="509"/>
      <c r="N133" s="509"/>
      <c r="O133" s="509"/>
      <c r="P133" s="509">
        <v>107.3</v>
      </c>
      <c r="Q133" s="510">
        <v>107.1</v>
      </c>
      <c r="R133" s="510">
        <v>106.3</v>
      </c>
      <c r="S133" s="510">
        <v>104.9</v>
      </c>
      <c r="T133" s="510">
        <v>103.2</v>
      </c>
      <c r="U133" s="510">
        <v>100.8</v>
      </c>
      <c r="V133" s="510">
        <v>97.81</v>
      </c>
      <c r="W133" s="510">
        <v>94.41</v>
      </c>
      <c r="X133" s="510">
        <v>90.22</v>
      </c>
      <c r="Y133" s="510">
        <v>85.54</v>
      </c>
      <c r="Z133" s="510">
        <v>80.08</v>
      </c>
      <c r="AA133" s="511">
        <v>74.14</v>
      </c>
    </row>
    <row r="134" spans="2:27">
      <c r="B134" s="470" t="s">
        <v>2291</v>
      </c>
      <c r="C134" s="398"/>
      <c r="D134" s="398"/>
      <c r="E134" s="398" t="s">
        <v>225</v>
      </c>
      <c r="F134" s="536"/>
      <c r="G134" s="536"/>
      <c r="H134" s="536"/>
      <c r="I134" s="536"/>
      <c r="J134" s="536"/>
      <c r="K134" s="536"/>
      <c r="L134" s="536"/>
      <c r="M134" s="536"/>
      <c r="N134" s="536"/>
      <c r="O134" s="536"/>
      <c r="P134" s="536"/>
      <c r="Q134" s="537"/>
      <c r="R134" s="537"/>
      <c r="S134" s="537"/>
      <c r="T134" s="537"/>
      <c r="U134" s="537"/>
      <c r="V134" s="537"/>
      <c r="W134" s="537"/>
      <c r="X134" s="537"/>
      <c r="Y134" s="537"/>
      <c r="Z134" s="537"/>
      <c r="AA134" s="538"/>
    </row>
    <row r="135" spans="2:27">
      <c r="B135" s="471" t="s">
        <v>2292</v>
      </c>
      <c r="C135" s="66">
        <v>110</v>
      </c>
      <c r="D135" s="401">
        <v>98313084</v>
      </c>
      <c r="E135" s="401">
        <v>31868</v>
      </c>
      <c r="F135" s="509"/>
      <c r="G135" s="509"/>
      <c r="H135" s="509"/>
      <c r="I135" s="509"/>
      <c r="J135" s="509"/>
      <c r="K135" s="509"/>
      <c r="L135" s="509"/>
      <c r="M135" s="509"/>
      <c r="N135" s="509"/>
      <c r="O135" s="509"/>
      <c r="P135" s="509"/>
      <c r="Q135" s="510">
        <v>104.6</v>
      </c>
      <c r="R135" s="510">
        <v>103.3</v>
      </c>
      <c r="S135" s="510">
        <v>101.1</v>
      </c>
      <c r="T135" s="510">
        <v>98.18</v>
      </c>
      <c r="U135" s="510">
        <v>94.49</v>
      </c>
      <c r="V135" s="510">
        <v>89.79</v>
      </c>
      <c r="W135" s="510">
        <v>84.61</v>
      </c>
      <c r="X135" s="510">
        <v>78.569999999999993</v>
      </c>
      <c r="Y135" s="510"/>
      <c r="Z135" s="510"/>
      <c r="AA135" s="511"/>
    </row>
    <row r="136" spans="2:27">
      <c r="B136" s="471" t="s">
        <v>2293</v>
      </c>
      <c r="C136" s="66">
        <v>132</v>
      </c>
      <c r="D136" s="401">
        <v>98313085</v>
      </c>
      <c r="E136" s="401">
        <v>33435</v>
      </c>
      <c r="F136" s="509"/>
      <c r="G136" s="509"/>
      <c r="H136" s="509"/>
      <c r="I136" s="509"/>
      <c r="J136" s="509"/>
      <c r="K136" s="509"/>
      <c r="L136" s="509"/>
      <c r="M136" s="509"/>
      <c r="N136" s="509"/>
      <c r="O136" s="509"/>
      <c r="P136" s="509"/>
      <c r="Q136" s="510">
        <v>117.4</v>
      </c>
      <c r="R136" s="510">
        <v>116.4</v>
      </c>
      <c r="S136" s="510">
        <v>114.6</v>
      </c>
      <c r="T136" s="510">
        <v>112.1</v>
      </c>
      <c r="U136" s="510">
        <v>108.7</v>
      </c>
      <c r="V136" s="510">
        <v>104.3</v>
      </c>
      <c r="W136" s="510">
        <v>99.76</v>
      </c>
      <c r="X136" s="510">
        <v>94.34</v>
      </c>
      <c r="Y136" s="510">
        <v>87.83</v>
      </c>
      <c r="Z136" s="510"/>
      <c r="AA136" s="511"/>
    </row>
    <row r="137" spans="2:27">
      <c r="B137" s="471" t="s">
        <v>2294</v>
      </c>
      <c r="C137" s="66">
        <v>160</v>
      </c>
      <c r="D137" s="401">
        <v>98313086</v>
      </c>
      <c r="E137" s="401">
        <v>38426</v>
      </c>
      <c r="F137" s="509"/>
      <c r="G137" s="509"/>
      <c r="H137" s="509"/>
      <c r="I137" s="509"/>
      <c r="J137" s="509"/>
      <c r="K137" s="509"/>
      <c r="L137" s="509"/>
      <c r="M137" s="509"/>
      <c r="N137" s="509"/>
      <c r="O137" s="509"/>
      <c r="P137" s="509"/>
      <c r="Q137" s="510">
        <v>132.69999999999999</v>
      </c>
      <c r="R137" s="510">
        <v>131.9</v>
      </c>
      <c r="S137" s="510">
        <v>130.5</v>
      </c>
      <c r="T137" s="510">
        <v>128.4</v>
      </c>
      <c r="U137" s="510">
        <v>125.4</v>
      </c>
      <c r="V137" s="510">
        <v>121.9</v>
      </c>
      <c r="W137" s="510">
        <v>117.8</v>
      </c>
      <c r="X137" s="510">
        <v>112.7</v>
      </c>
      <c r="Y137" s="510">
        <v>107.1</v>
      </c>
      <c r="Z137" s="510">
        <v>100.8</v>
      </c>
      <c r="AA137" s="511"/>
    </row>
    <row r="138" spans="2:27">
      <c r="B138" s="471" t="s">
        <v>2295</v>
      </c>
      <c r="C138" s="66">
        <v>200</v>
      </c>
      <c r="D138" s="401">
        <v>98354962</v>
      </c>
      <c r="E138" s="401">
        <v>44666</v>
      </c>
      <c r="F138" s="509"/>
      <c r="G138" s="509"/>
      <c r="H138" s="509"/>
      <c r="I138" s="509"/>
      <c r="J138" s="509"/>
      <c r="K138" s="509"/>
      <c r="L138" s="509"/>
      <c r="M138" s="509"/>
      <c r="N138" s="509"/>
      <c r="O138" s="509"/>
      <c r="P138" s="509"/>
      <c r="Q138" s="510">
        <v>153</v>
      </c>
      <c r="R138" s="510">
        <v>152.4</v>
      </c>
      <c r="S138" s="510">
        <v>151.30000000000001</v>
      </c>
      <c r="T138" s="510">
        <v>149.6</v>
      </c>
      <c r="U138" s="510">
        <v>147.30000000000001</v>
      </c>
      <c r="V138" s="510">
        <v>144.30000000000001</v>
      </c>
      <c r="W138" s="510">
        <v>141.1</v>
      </c>
      <c r="X138" s="510">
        <v>136.6</v>
      </c>
      <c r="Y138" s="510">
        <v>131.80000000000001</v>
      </c>
      <c r="Z138" s="510">
        <v>126.1</v>
      </c>
      <c r="AA138" s="511">
        <v>199.7</v>
      </c>
    </row>
    <row r="139" spans="2:27">
      <c r="B139" s="470" t="s">
        <v>2297</v>
      </c>
      <c r="C139" s="398"/>
      <c r="D139" s="398"/>
      <c r="E139" s="398" t="s">
        <v>225</v>
      </c>
      <c r="F139" s="533"/>
      <c r="G139" s="533"/>
      <c r="H139" s="533"/>
      <c r="I139" s="534"/>
      <c r="J139" s="534"/>
      <c r="K139" s="534"/>
      <c r="L139" s="534"/>
      <c r="M139" s="534"/>
      <c r="N139" s="534"/>
      <c r="O139" s="534"/>
      <c r="P139" s="534"/>
      <c r="Q139" s="534"/>
      <c r="R139" s="534"/>
      <c r="S139" s="534"/>
      <c r="T139" s="533"/>
      <c r="U139" s="533"/>
      <c r="V139" s="533"/>
      <c r="W139" s="533"/>
      <c r="X139" s="533"/>
      <c r="Y139" s="533"/>
      <c r="Z139" s="534"/>
      <c r="AA139" s="535"/>
    </row>
    <row r="140" spans="2:27">
      <c r="B140" s="471" t="s">
        <v>2298</v>
      </c>
      <c r="C140" s="66">
        <v>90</v>
      </c>
      <c r="D140" s="401">
        <v>98313092</v>
      </c>
      <c r="E140" s="401">
        <v>23491</v>
      </c>
      <c r="F140" s="509"/>
      <c r="G140" s="509"/>
      <c r="H140" s="509"/>
      <c r="I140" s="510"/>
      <c r="J140" s="510"/>
      <c r="K140" s="510"/>
      <c r="L140" s="515"/>
      <c r="M140" s="515"/>
      <c r="N140" s="515"/>
      <c r="O140" s="515"/>
      <c r="P140" s="515"/>
      <c r="Q140" s="515"/>
      <c r="R140" s="515"/>
      <c r="S140" s="515"/>
      <c r="T140" s="510">
        <v>65.94</v>
      </c>
      <c r="U140" s="510">
        <v>65.209999999999994</v>
      </c>
      <c r="V140" s="510">
        <v>63.93</v>
      </c>
      <c r="W140" s="510">
        <v>62.77</v>
      </c>
      <c r="X140" s="510">
        <v>61.09</v>
      </c>
      <c r="Y140" s="510">
        <v>59.02</v>
      </c>
      <c r="Z140" s="510">
        <v>57.13</v>
      </c>
      <c r="AA140" s="497">
        <v>54.73</v>
      </c>
    </row>
    <row r="141" spans="2:27">
      <c r="B141" s="471" t="s">
        <v>2299</v>
      </c>
      <c r="C141" s="66">
        <v>110</v>
      </c>
      <c r="D141" s="401">
        <v>98313093</v>
      </c>
      <c r="E141" s="401">
        <v>30727</v>
      </c>
      <c r="F141" s="509"/>
      <c r="G141" s="509"/>
      <c r="H141" s="509"/>
      <c r="I141" s="510"/>
      <c r="J141" s="510"/>
      <c r="K141" s="510"/>
      <c r="L141" s="515"/>
      <c r="M141" s="515"/>
      <c r="N141" s="515"/>
      <c r="O141" s="515"/>
      <c r="P141" s="515"/>
      <c r="Q141" s="515"/>
      <c r="R141" s="515"/>
      <c r="S141" s="515"/>
      <c r="T141" s="510">
        <v>75.569999999999993</v>
      </c>
      <c r="U141" s="510">
        <v>74.959999999999994</v>
      </c>
      <c r="V141" s="510">
        <v>74</v>
      </c>
      <c r="W141" s="510">
        <v>72.78</v>
      </c>
      <c r="X141" s="510">
        <v>71.33</v>
      </c>
      <c r="Y141" s="510">
        <v>69.67</v>
      </c>
      <c r="Z141" s="510">
        <v>67.69</v>
      </c>
      <c r="AA141" s="497">
        <v>65.48</v>
      </c>
    </row>
    <row r="142" spans="2:27">
      <c r="B142" s="471" t="s">
        <v>2300</v>
      </c>
      <c r="C142" s="66">
        <v>132</v>
      </c>
      <c r="D142" s="401">
        <v>98313094</v>
      </c>
      <c r="E142" s="401">
        <v>33080</v>
      </c>
      <c r="F142" s="509"/>
      <c r="G142" s="509"/>
      <c r="H142" s="509"/>
      <c r="I142" s="510"/>
      <c r="J142" s="510"/>
      <c r="K142" s="510"/>
      <c r="L142" s="515"/>
      <c r="M142" s="515"/>
      <c r="N142" s="515"/>
      <c r="O142" s="515"/>
      <c r="P142" s="515"/>
      <c r="Q142" s="515"/>
      <c r="R142" s="515"/>
      <c r="S142" s="515"/>
      <c r="T142" s="510">
        <v>85.11</v>
      </c>
      <c r="U142" s="510">
        <v>84.66</v>
      </c>
      <c r="V142" s="510">
        <v>83.85</v>
      </c>
      <c r="W142" s="510">
        <v>82.91</v>
      </c>
      <c r="X142" s="510">
        <v>81.569999999999993</v>
      </c>
      <c r="Y142" s="510">
        <v>79.95</v>
      </c>
      <c r="Z142" s="510">
        <v>78.260000000000005</v>
      </c>
      <c r="AA142" s="497">
        <v>76.430000000000007</v>
      </c>
    </row>
    <row r="143" spans="2:27">
      <c r="B143" s="471" t="s">
        <v>2301</v>
      </c>
      <c r="C143" s="66">
        <v>160</v>
      </c>
      <c r="D143" s="401">
        <v>98313095</v>
      </c>
      <c r="E143" s="401">
        <v>38056</v>
      </c>
      <c r="F143" s="509"/>
      <c r="G143" s="509"/>
      <c r="H143" s="509"/>
      <c r="I143" s="510"/>
      <c r="J143" s="510"/>
      <c r="K143" s="510"/>
      <c r="L143" s="515"/>
      <c r="M143" s="515"/>
      <c r="N143" s="515"/>
      <c r="O143" s="515"/>
      <c r="P143" s="515"/>
      <c r="Q143" s="515"/>
      <c r="R143" s="515"/>
      <c r="S143" s="515"/>
      <c r="T143" s="510">
        <v>96.04</v>
      </c>
      <c r="U143" s="510">
        <v>95.76</v>
      </c>
      <c r="V143" s="510">
        <v>95.18</v>
      </c>
      <c r="W143" s="510">
        <v>94.47</v>
      </c>
      <c r="X143" s="510">
        <v>93.36</v>
      </c>
      <c r="Y143" s="510">
        <v>92.07</v>
      </c>
      <c r="Z143" s="510">
        <v>90.53</v>
      </c>
      <c r="AA143" s="497">
        <v>88.83</v>
      </c>
    </row>
    <row r="144" spans="2:27">
      <c r="B144" s="471" t="s">
        <v>2302</v>
      </c>
      <c r="C144" s="66">
        <v>200</v>
      </c>
      <c r="D144" s="401">
        <v>98354963</v>
      </c>
      <c r="E144" s="401">
        <v>44354</v>
      </c>
      <c r="F144" s="509"/>
      <c r="G144" s="509"/>
      <c r="H144" s="509"/>
      <c r="I144" s="510"/>
      <c r="J144" s="510"/>
      <c r="K144" s="510"/>
      <c r="L144" s="515"/>
      <c r="M144" s="515"/>
      <c r="N144" s="515"/>
      <c r="O144" s="515"/>
      <c r="P144" s="515"/>
      <c r="Q144" s="515"/>
      <c r="R144" s="515"/>
      <c r="S144" s="515"/>
      <c r="T144" s="510">
        <v>101.1</v>
      </c>
      <c r="U144" s="510">
        <v>100.8</v>
      </c>
      <c r="V144" s="510">
        <v>100.4</v>
      </c>
      <c r="W144" s="510">
        <v>99.66</v>
      </c>
      <c r="X144" s="510">
        <v>98.73</v>
      </c>
      <c r="Y144" s="510">
        <v>97.52</v>
      </c>
      <c r="Z144" s="510">
        <v>96.21</v>
      </c>
      <c r="AA144" s="497">
        <v>94.57</v>
      </c>
    </row>
    <row r="145" spans="2:27">
      <c r="B145" s="470" t="s">
        <v>2303</v>
      </c>
      <c r="C145" s="398"/>
      <c r="D145" s="398"/>
      <c r="E145" s="398" t="s">
        <v>225</v>
      </c>
      <c r="F145" s="533"/>
      <c r="G145" s="533"/>
      <c r="H145" s="533"/>
      <c r="I145" s="533"/>
      <c r="J145" s="533"/>
      <c r="K145" s="533"/>
      <c r="L145" s="533"/>
      <c r="M145" s="533"/>
      <c r="N145" s="533"/>
      <c r="O145" s="533"/>
      <c r="P145" s="533"/>
      <c r="Q145" s="534"/>
      <c r="R145" s="534"/>
      <c r="S145" s="534"/>
      <c r="T145" s="534"/>
      <c r="U145" s="534"/>
      <c r="V145" s="534"/>
      <c r="W145" s="534"/>
      <c r="X145" s="534"/>
      <c r="Y145" s="534"/>
      <c r="Z145" s="534"/>
      <c r="AA145" s="535"/>
    </row>
    <row r="146" spans="2:27">
      <c r="B146" s="471" t="s">
        <v>2304</v>
      </c>
      <c r="C146" s="66">
        <v>132</v>
      </c>
      <c r="D146" s="401">
        <v>98313096</v>
      </c>
      <c r="E146" s="401">
        <v>34739</v>
      </c>
      <c r="F146" s="509"/>
      <c r="G146" s="509"/>
      <c r="H146" s="509"/>
      <c r="I146" s="509"/>
      <c r="J146" s="509"/>
      <c r="K146" s="509"/>
      <c r="L146" s="509"/>
      <c r="M146" s="509"/>
      <c r="N146" s="509"/>
      <c r="O146" s="509"/>
      <c r="P146" s="509"/>
      <c r="Q146" s="510">
        <v>97.81</v>
      </c>
      <c r="R146" s="510">
        <v>97.43</v>
      </c>
      <c r="S146" s="510">
        <v>96.56</v>
      </c>
      <c r="T146" s="510">
        <v>95.11</v>
      </c>
      <c r="U146" s="510">
        <v>93.26</v>
      </c>
      <c r="V146" s="510">
        <v>90.98</v>
      </c>
      <c r="W146" s="510">
        <v>88.26</v>
      </c>
      <c r="X146" s="510">
        <v>84.97</v>
      </c>
      <c r="Y146" s="510">
        <v>81.430000000000007</v>
      </c>
      <c r="Z146" s="510">
        <v>77.430000000000007</v>
      </c>
      <c r="AA146" s="511">
        <v>72.55</v>
      </c>
    </row>
    <row r="147" spans="2:27">
      <c r="B147" s="471" t="s">
        <v>2305</v>
      </c>
      <c r="C147" s="66">
        <v>160</v>
      </c>
      <c r="D147" s="401">
        <v>98313097</v>
      </c>
      <c r="E147" s="401">
        <v>39683</v>
      </c>
      <c r="F147" s="509"/>
      <c r="G147" s="509"/>
      <c r="H147" s="509"/>
      <c r="I147" s="509"/>
      <c r="J147" s="509"/>
      <c r="K147" s="509"/>
      <c r="L147" s="509"/>
      <c r="M147" s="509"/>
      <c r="N147" s="509"/>
      <c r="O147" s="509"/>
      <c r="P147" s="509"/>
      <c r="Q147" s="510">
        <v>111</v>
      </c>
      <c r="R147" s="510">
        <v>110.9</v>
      </c>
      <c r="S147" s="510">
        <v>110.3</v>
      </c>
      <c r="T147" s="510">
        <v>109.3</v>
      </c>
      <c r="U147" s="510">
        <v>107.8</v>
      </c>
      <c r="V147" s="510">
        <v>106</v>
      </c>
      <c r="W147" s="510">
        <v>103.9</v>
      </c>
      <c r="X147" s="510">
        <v>101</v>
      </c>
      <c r="Y147" s="510">
        <v>97.75</v>
      </c>
      <c r="Z147" s="510">
        <v>94.15</v>
      </c>
      <c r="AA147" s="511">
        <v>89.67</v>
      </c>
    </row>
    <row r="148" spans="2:27">
      <c r="B148" s="471" t="s">
        <v>2306</v>
      </c>
      <c r="C148" s="66">
        <v>200</v>
      </c>
      <c r="D148" s="401">
        <v>98354964</v>
      </c>
      <c r="E148" s="401">
        <v>45981</v>
      </c>
      <c r="F148" s="509"/>
      <c r="G148" s="509"/>
      <c r="H148" s="509"/>
      <c r="I148" s="509"/>
      <c r="J148" s="509"/>
      <c r="K148" s="509"/>
      <c r="L148" s="509"/>
      <c r="M148" s="509"/>
      <c r="N148" s="509"/>
      <c r="O148" s="509"/>
      <c r="P148" s="509"/>
      <c r="Q148" s="510">
        <v>129.1</v>
      </c>
      <c r="R148" s="510">
        <v>129.6</v>
      </c>
      <c r="S148" s="510">
        <v>129.6</v>
      </c>
      <c r="T148" s="510">
        <v>129.19999999999999</v>
      </c>
      <c r="U148" s="510">
        <v>128</v>
      </c>
      <c r="V148" s="510">
        <v>126.5</v>
      </c>
      <c r="W148" s="510">
        <v>124.4</v>
      </c>
      <c r="X148" s="510">
        <v>122.1</v>
      </c>
      <c r="Y148" s="510">
        <v>118.9</v>
      </c>
      <c r="Z148" s="510">
        <v>115.2</v>
      </c>
      <c r="AA148" s="511">
        <v>111.4</v>
      </c>
    </row>
    <row r="149" spans="2:27">
      <c r="B149" s="470" t="s">
        <v>2307</v>
      </c>
      <c r="C149" s="398"/>
      <c r="D149" s="398"/>
      <c r="E149" s="398" t="s">
        <v>225</v>
      </c>
      <c r="F149" s="533"/>
      <c r="G149" s="533"/>
      <c r="H149" s="533"/>
      <c r="I149" s="533"/>
      <c r="J149" s="533"/>
      <c r="K149" s="533"/>
      <c r="L149" s="533"/>
      <c r="M149" s="533"/>
      <c r="N149" s="533"/>
      <c r="O149" s="533"/>
      <c r="P149" s="533"/>
      <c r="Q149" s="534"/>
      <c r="R149" s="534"/>
      <c r="S149" s="534"/>
      <c r="T149" s="534"/>
      <c r="U149" s="534"/>
      <c r="V149" s="534"/>
      <c r="W149" s="534"/>
      <c r="X149" s="534"/>
      <c r="Y149" s="534"/>
      <c r="Z149" s="534"/>
      <c r="AA149" s="535"/>
    </row>
    <row r="150" spans="2:27">
      <c r="B150" s="471" t="s">
        <v>2308</v>
      </c>
      <c r="C150" s="66">
        <v>75</v>
      </c>
      <c r="D150" s="401">
        <v>98313099</v>
      </c>
      <c r="E150" s="401">
        <v>22521</v>
      </c>
      <c r="F150" s="509"/>
      <c r="G150" s="509"/>
      <c r="H150" s="509"/>
      <c r="I150" s="509"/>
      <c r="J150" s="510"/>
      <c r="K150" s="510"/>
      <c r="L150" s="510"/>
      <c r="M150" s="509"/>
      <c r="N150" s="509"/>
      <c r="O150" s="509"/>
      <c r="P150" s="510"/>
      <c r="Q150" s="510">
        <v>40.409999999999997</v>
      </c>
      <c r="R150" s="510">
        <v>39.869999999999997</v>
      </c>
      <c r="S150" s="510">
        <v>39.340000000000003</v>
      </c>
      <c r="T150" s="510">
        <v>38.479999999999997</v>
      </c>
      <c r="U150" s="510">
        <v>36.64</v>
      </c>
      <c r="V150" s="510">
        <v>34.43</v>
      </c>
      <c r="W150" s="510">
        <v>31.69</v>
      </c>
      <c r="X150" s="510">
        <v>29.38</v>
      </c>
      <c r="Y150" s="510">
        <v>26.64</v>
      </c>
      <c r="Z150" s="510"/>
      <c r="AA150" s="511"/>
    </row>
    <row r="151" spans="2:27">
      <c r="B151" s="471" t="s">
        <v>2309</v>
      </c>
      <c r="C151" s="66">
        <v>90</v>
      </c>
      <c r="D151" s="401">
        <v>98313100</v>
      </c>
      <c r="E151" s="401">
        <v>24889</v>
      </c>
      <c r="F151" s="509"/>
      <c r="G151" s="509"/>
      <c r="H151" s="509"/>
      <c r="I151" s="509"/>
      <c r="J151" s="510"/>
      <c r="K151" s="510"/>
      <c r="L151" s="510"/>
      <c r="M151" s="509"/>
      <c r="N151" s="509"/>
      <c r="O151" s="509"/>
      <c r="P151" s="510"/>
      <c r="Q151" s="510">
        <v>47.18</v>
      </c>
      <c r="R151" s="510">
        <v>46.37</v>
      </c>
      <c r="S151" s="510">
        <v>45.43</v>
      </c>
      <c r="T151" s="510">
        <v>44.51</v>
      </c>
      <c r="U151" s="510">
        <v>42.11</v>
      </c>
      <c r="V151" s="510">
        <v>39.29</v>
      </c>
      <c r="W151" s="510">
        <v>36.619999999999997</v>
      </c>
      <c r="X151" s="510">
        <v>33.450000000000003</v>
      </c>
      <c r="Y151" s="510">
        <v>29.94</v>
      </c>
      <c r="Z151" s="510">
        <v>26.68</v>
      </c>
      <c r="AA151" s="511"/>
    </row>
    <row r="152" spans="2:27">
      <c r="B152" s="471" t="s">
        <v>2310</v>
      </c>
      <c r="C152" s="66">
        <v>110</v>
      </c>
      <c r="D152" s="401">
        <v>98313098</v>
      </c>
      <c r="E152" s="401">
        <v>32832</v>
      </c>
      <c r="F152" s="509"/>
      <c r="G152" s="509"/>
      <c r="H152" s="509"/>
      <c r="I152" s="509"/>
      <c r="J152" s="510"/>
      <c r="K152" s="510"/>
      <c r="L152" s="510"/>
      <c r="M152" s="509"/>
      <c r="N152" s="509"/>
      <c r="O152" s="509"/>
      <c r="P152" s="510"/>
      <c r="Q152" s="510">
        <v>55.64</v>
      </c>
      <c r="R152" s="510">
        <v>54.95</v>
      </c>
      <c r="S152" s="510">
        <v>54.19</v>
      </c>
      <c r="T152" s="510">
        <v>53.31</v>
      </c>
      <c r="U152" s="510">
        <v>51.29</v>
      </c>
      <c r="V152" s="510">
        <v>48.68</v>
      </c>
      <c r="W152" s="510">
        <v>46.07</v>
      </c>
      <c r="X152" s="510">
        <v>43.02</v>
      </c>
      <c r="Y152" s="510">
        <v>39.840000000000003</v>
      </c>
      <c r="Z152" s="510">
        <v>36.54</v>
      </c>
      <c r="AA152" s="511">
        <v>32.9</v>
      </c>
    </row>
    <row r="153" spans="2:27">
      <c r="B153" s="470" t="s">
        <v>2311</v>
      </c>
      <c r="C153" s="398"/>
      <c r="D153" s="398"/>
      <c r="E153" s="398" t="s">
        <v>225</v>
      </c>
      <c r="F153" s="539"/>
      <c r="G153" s="539"/>
      <c r="H153" s="539"/>
      <c r="I153" s="539"/>
      <c r="J153" s="540"/>
      <c r="K153" s="540"/>
      <c r="L153" s="540"/>
      <c r="M153" s="539"/>
      <c r="N153" s="539"/>
      <c r="O153" s="539"/>
      <c r="P153" s="540"/>
      <c r="Q153" s="540"/>
      <c r="R153" s="540"/>
      <c r="S153" s="540"/>
      <c r="T153" s="540"/>
      <c r="U153" s="540"/>
      <c r="V153" s="540"/>
      <c r="W153" s="540"/>
      <c r="X153" s="540"/>
      <c r="Y153" s="540"/>
      <c r="Z153" s="540"/>
      <c r="AA153" s="541"/>
    </row>
    <row r="154" spans="2:27">
      <c r="B154" s="471" t="s">
        <v>2312</v>
      </c>
      <c r="C154" s="66">
        <v>132</v>
      </c>
      <c r="D154" s="401">
        <v>98921280</v>
      </c>
      <c r="E154" s="401">
        <v>37656</v>
      </c>
      <c r="F154" s="509"/>
      <c r="G154" s="509"/>
      <c r="H154" s="509"/>
      <c r="I154" s="509"/>
      <c r="J154" s="510"/>
      <c r="K154" s="510"/>
      <c r="L154" s="510"/>
      <c r="M154" s="509"/>
      <c r="N154" s="509"/>
      <c r="O154" s="509"/>
      <c r="P154" s="510"/>
      <c r="Q154" s="510">
        <v>56.39</v>
      </c>
      <c r="R154" s="510">
        <v>55.25</v>
      </c>
      <c r="S154" s="510">
        <v>53.99</v>
      </c>
      <c r="T154" s="510">
        <v>52.66</v>
      </c>
      <c r="U154" s="510">
        <v>50.33</v>
      </c>
      <c r="V154" s="510">
        <v>47.74</v>
      </c>
      <c r="W154" s="510">
        <v>45.59</v>
      </c>
      <c r="X154" s="510">
        <v>43.44</v>
      </c>
      <c r="Y154" s="510">
        <v>41.24</v>
      </c>
      <c r="Z154" s="510">
        <v>38.75</v>
      </c>
      <c r="AA154" s="511"/>
    </row>
    <row r="155" spans="2:27">
      <c r="B155" s="471" t="s">
        <v>2313</v>
      </c>
      <c r="C155" s="66">
        <v>160</v>
      </c>
      <c r="D155" s="401">
        <v>98921281</v>
      </c>
      <c r="E155" s="401">
        <v>42881</v>
      </c>
      <c r="F155" s="509"/>
      <c r="G155" s="509"/>
      <c r="H155" s="509"/>
      <c r="I155" s="509"/>
      <c r="J155" s="510"/>
      <c r="K155" s="510"/>
      <c r="L155" s="510"/>
      <c r="M155" s="509"/>
      <c r="N155" s="509"/>
      <c r="O155" s="509"/>
      <c r="P155" s="510"/>
      <c r="Q155" s="510">
        <v>67.150000000000006</v>
      </c>
      <c r="R155" s="510">
        <v>66.08</v>
      </c>
      <c r="S155" s="510">
        <v>65</v>
      </c>
      <c r="T155" s="510">
        <v>63.89</v>
      </c>
      <c r="U155" s="510">
        <v>61.19</v>
      </c>
      <c r="V155" s="510">
        <v>58.5</v>
      </c>
      <c r="W155" s="510">
        <v>56.18</v>
      </c>
      <c r="X155" s="510">
        <v>53.62</v>
      </c>
      <c r="Y155" s="510">
        <v>51.02</v>
      </c>
      <c r="Z155" s="510">
        <v>48.58</v>
      </c>
      <c r="AA155" s="511"/>
    </row>
    <row r="156" spans="2:27">
      <c r="B156" s="471" t="s">
        <v>2314</v>
      </c>
      <c r="C156" s="66">
        <v>200</v>
      </c>
      <c r="D156" s="401">
        <v>98921282</v>
      </c>
      <c r="E156" s="401">
        <v>48999</v>
      </c>
      <c r="F156" s="509"/>
      <c r="G156" s="509"/>
      <c r="H156" s="509"/>
      <c r="I156" s="509"/>
      <c r="J156" s="510"/>
      <c r="K156" s="510"/>
      <c r="L156" s="510"/>
      <c r="M156" s="509"/>
      <c r="N156" s="509"/>
      <c r="O156" s="509"/>
      <c r="P156" s="510"/>
      <c r="Q156" s="510">
        <v>79.19</v>
      </c>
      <c r="R156" s="510">
        <v>78.400000000000006</v>
      </c>
      <c r="S156" s="510">
        <v>77.44</v>
      </c>
      <c r="T156" s="510">
        <v>76.400000000000006</v>
      </c>
      <c r="U156" s="510">
        <v>74.180000000000007</v>
      </c>
      <c r="V156" s="510">
        <v>71.53</v>
      </c>
      <c r="W156" s="510">
        <v>69.08</v>
      </c>
      <c r="X156" s="510">
        <v>66.94</v>
      </c>
      <c r="Y156" s="510">
        <v>64.56</v>
      </c>
      <c r="Z156" s="510">
        <v>62.15</v>
      </c>
      <c r="AA156" s="511">
        <v>59.06</v>
      </c>
    </row>
    <row r="157" spans="2:27">
      <c r="B157" s="470" t="s">
        <v>2315</v>
      </c>
      <c r="C157" s="398"/>
      <c r="D157" s="398"/>
      <c r="E157" s="398" t="s">
        <v>225</v>
      </c>
      <c r="F157" s="533"/>
      <c r="G157" s="533"/>
      <c r="H157" s="533"/>
      <c r="I157" s="533"/>
      <c r="J157" s="534"/>
      <c r="K157" s="534"/>
      <c r="L157" s="534"/>
      <c r="M157" s="533"/>
      <c r="N157" s="533"/>
      <c r="O157" s="533"/>
      <c r="P157" s="534"/>
      <c r="Q157" s="534"/>
      <c r="R157" s="534"/>
      <c r="S157" s="534"/>
      <c r="T157" s="534"/>
      <c r="U157" s="534"/>
      <c r="V157" s="534"/>
      <c r="W157" s="534"/>
      <c r="X157" s="534"/>
      <c r="Y157" s="534"/>
      <c r="Z157" s="534"/>
      <c r="AA157" s="535"/>
    </row>
    <row r="158" spans="2:27">
      <c r="B158" s="471" t="s">
        <v>2316</v>
      </c>
      <c r="C158" s="66">
        <v>160</v>
      </c>
      <c r="D158" s="401">
        <v>98983323</v>
      </c>
      <c r="E158" s="401">
        <v>45365</v>
      </c>
      <c r="F158" s="509"/>
      <c r="G158" s="509"/>
      <c r="H158" s="509"/>
      <c r="I158" s="509"/>
      <c r="J158" s="510"/>
      <c r="K158" s="510"/>
      <c r="L158" s="510"/>
      <c r="M158" s="509"/>
      <c r="N158" s="509"/>
      <c r="O158" s="509"/>
      <c r="P158" s="510"/>
      <c r="Q158" s="510">
        <v>77.98</v>
      </c>
      <c r="R158" s="510">
        <v>77.400000000000006</v>
      </c>
      <c r="S158" s="510">
        <v>76.42</v>
      </c>
      <c r="T158" s="510">
        <v>75.09</v>
      </c>
      <c r="U158" s="508">
        <v>72.13</v>
      </c>
      <c r="V158" s="495">
        <v>68.290000000000006</v>
      </c>
      <c r="W158" s="510">
        <v>63.75</v>
      </c>
      <c r="X158" s="510">
        <v>59.03</v>
      </c>
      <c r="Y158" s="510">
        <v>54.46</v>
      </c>
      <c r="Z158" s="510">
        <v>50.46</v>
      </c>
      <c r="AA158" s="511"/>
    </row>
    <row r="159" spans="2:27" ht="15" thickBot="1">
      <c r="B159" s="472" t="s">
        <v>2317</v>
      </c>
      <c r="C159" s="117">
        <v>200</v>
      </c>
      <c r="D159" s="418">
        <v>98983324</v>
      </c>
      <c r="E159" s="401">
        <v>49656</v>
      </c>
      <c r="F159" s="516"/>
      <c r="G159" s="516"/>
      <c r="H159" s="516"/>
      <c r="I159" s="516"/>
      <c r="J159" s="516"/>
      <c r="K159" s="516"/>
      <c r="L159" s="516"/>
      <c r="M159" s="516"/>
      <c r="N159" s="516"/>
      <c r="O159" s="516"/>
      <c r="P159" s="516"/>
      <c r="Q159" s="517">
        <v>91.25</v>
      </c>
      <c r="R159" s="517">
        <v>90.62</v>
      </c>
      <c r="S159" s="517">
        <v>89.58</v>
      </c>
      <c r="T159" s="517">
        <v>88.53</v>
      </c>
      <c r="U159" s="518">
        <v>85.73</v>
      </c>
      <c r="V159" s="519">
        <v>82.25</v>
      </c>
      <c r="W159" s="520">
        <v>78.84</v>
      </c>
      <c r="X159" s="517">
        <v>75.31</v>
      </c>
      <c r="Y159" s="520">
        <v>71.44</v>
      </c>
      <c r="Z159" s="520">
        <v>67.7</v>
      </c>
      <c r="AA159" s="521">
        <v>63.05</v>
      </c>
    </row>
  </sheetData>
  <mergeCells count="12">
    <mergeCell ref="W82:Y84"/>
    <mergeCell ref="T27:V29"/>
    <mergeCell ref="B20:B23"/>
    <mergeCell ref="C20:C23"/>
    <mergeCell ref="D20:D23"/>
    <mergeCell ref="E20:E23"/>
    <mergeCell ref="F20:W22"/>
    <mergeCell ref="B71:B74"/>
    <mergeCell ref="C71:C74"/>
    <mergeCell ref="D71:D74"/>
    <mergeCell ref="E71:E74"/>
    <mergeCell ref="F71:AA73"/>
  </mergeCells>
  <printOptions horizontalCentered="1"/>
  <pageMargins left="0" right="0" top="0" bottom="0" header="0" footer="0"/>
  <pageSetup paperSize="9" orientation="landscape" useFirstPageNumber="1" horizontalDpi="300" verticalDpi="300" r:id="rId1"/>
  <headerFooter alignWithMargins="0"/>
  <customProperties>
    <customPr name="_pios_id" r:id="rId2"/>
    <customPr name="EpmWorksheetKeyString_GUID" r:id="rId3"/>
  </customProperties>
  <drawing r:id="rId4"/>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30">
    <tabColor rgb="FF002060"/>
    <pageSetUpPr fitToPage="1"/>
  </sheetPr>
  <dimension ref="B1:Z190"/>
  <sheetViews>
    <sheetView showGridLines="0" zoomScale="70" zoomScaleNormal="70" workbookViewId="0">
      <selection activeCell="AC1" sqref="AC1"/>
    </sheetView>
  </sheetViews>
  <sheetFormatPr defaultColWidth="11.44140625" defaultRowHeight="14.4"/>
  <cols>
    <col min="1" max="1" width="4.6640625" style="37" customWidth="1"/>
    <col min="2" max="2" width="23.44140625" style="37" customWidth="1"/>
    <col min="3" max="3" width="11.44140625" style="38" customWidth="1"/>
    <col min="4" max="5" width="15.6640625" style="38" customWidth="1"/>
    <col min="6" max="16384" width="11.44140625" style="37"/>
  </cols>
  <sheetData>
    <row r="1" spans="2:5">
      <c r="C1" s="37"/>
    </row>
    <row r="2" spans="2:5" s="35" customFormat="1" ht="27">
      <c r="B2" s="409" t="s">
        <v>35</v>
      </c>
      <c r="D2" s="115"/>
      <c r="E2" s="115"/>
    </row>
    <row r="3" spans="2:5" s="36" customFormat="1" ht="20.399999999999999">
      <c r="B3" s="36" t="s">
        <v>1568</v>
      </c>
      <c r="D3" s="116"/>
      <c r="E3" s="116"/>
    </row>
    <row r="4" spans="2:5" s="36" customFormat="1" ht="20.399999999999999">
      <c r="D4" s="116"/>
      <c r="E4" s="116"/>
    </row>
    <row r="5" spans="2:5" s="36" customFormat="1" ht="20.399999999999999">
      <c r="D5" s="116"/>
      <c r="E5" s="116"/>
    </row>
    <row r="6" spans="2:5" s="36" customFormat="1" ht="20.399999999999999">
      <c r="B6" s="473" t="s">
        <v>278</v>
      </c>
      <c r="C6" s="474"/>
      <c r="D6" s="474"/>
      <c r="E6" s="474"/>
    </row>
    <row r="7" spans="2:5" s="36" customFormat="1" ht="20.399999999999999">
      <c r="B7" s="475" t="s">
        <v>2189</v>
      </c>
      <c r="C7" s="474"/>
      <c r="D7" s="474"/>
      <c r="E7" s="474"/>
    </row>
    <row r="8" spans="2:5" s="36" customFormat="1" ht="20.399999999999999">
      <c r="B8" s="475" t="s">
        <v>2190</v>
      </c>
      <c r="C8" s="474"/>
      <c r="D8" s="474"/>
      <c r="E8" s="474"/>
    </row>
    <row r="9" spans="2:5" s="36" customFormat="1" ht="20.399999999999999">
      <c r="B9" s="475" t="s">
        <v>5566</v>
      </c>
      <c r="C9" s="474"/>
      <c r="D9" s="474"/>
      <c r="E9" s="474"/>
    </row>
    <row r="10" spans="2:5" s="36" customFormat="1" ht="20.399999999999999">
      <c r="B10" s="475" t="s">
        <v>2192</v>
      </c>
      <c r="C10" s="474"/>
      <c r="D10" s="474"/>
      <c r="E10" s="474"/>
    </row>
    <row r="11" spans="2:5">
      <c r="B11" s="475" t="s">
        <v>2193</v>
      </c>
      <c r="C11" s="474"/>
      <c r="D11" s="474"/>
      <c r="E11" s="474"/>
    </row>
    <row r="12" spans="2:5" ht="12.75" customHeight="1">
      <c r="B12" s="475" t="s">
        <v>2194</v>
      </c>
      <c r="C12" s="474"/>
      <c r="D12" s="474"/>
      <c r="E12" s="474"/>
    </row>
    <row r="13" spans="2:5">
      <c r="B13" s="475" t="s">
        <v>2195</v>
      </c>
      <c r="C13" s="474"/>
      <c r="D13" s="474"/>
      <c r="E13" s="474"/>
    </row>
    <row r="14" spans="2:5">
      <c r="C14" s="37"/>
    </row>
    <row r="15" spans="2:5">
      <c r="C15" s="37"/>
    </row>
    <row r="16" spans="2:5">
      <c r="B16" s="434" t="s">
        <v>2067</v>
      </c>
      <c r="C16" s="37"/>
    </row>
    <row r="17" spans="2:23">
      <c r="C17" s="37"/>
    </row>
    <row r="18" spans="2:23">
      <c r="C18" s="37"/>
    </row>
    <row r="19" spans="2:23" ht="15" thickBot="1">
      <c r="C19" s="37"/>
    </row>
    <row r="20" spans="2:23" ht="13.2" customHeight="1">
      <c r="B20" s="1634" t="s">
        <v>300</v>
      </c>
      <c r="C20" s="1631" t="s">
        <v>5565</v>
      </c>
      <c r="D20" s="1634" t="s">
        <v>2069</v>
      </c>
      <c r="E20" s="1631" t="s">
        <v>2070</v>
      </c>
      <c r="F20" s="1646" t="s">
        <v>1808</v>
      </c>
      <c r="G20" s="1647"/>
      <c r="H20" s="1647"/>
      <c r="I20" s="1647"/>
      <c r="J20" s="1647"/>
      <c r="K20" s="1647"/>
      <c r="L20" s="1647"/>
      <c r="M20" s="1647"/>
      <c r="N20" s="1647"/>
      <c r="O20" s="1647"/>
      <c r="P20" s="1647"/>
      <c r="Q20" s="1647"/>
      <c r="R20" s="1647"/>
      <c r="S20" s="1647"/>
      <c r="T20" s="1647"/>
      <c r="U20" s="1647"/>
      <c r="V20" s="1647"/>
      <c r="W20" s="1648"/>
    </row>
    <row r="21" spans="2:23" ht="13.2" customHeight="1">
      <c r="B21" s="1635"/>
      <c r="C21" s="1632"/>
      <c r="D21" s="1635"/>
      <c r="E21" s="1632"/>
      <c r="F21" s="1649"/>
      <c r="G21" s="1650"/>
      <c r="H21" s="1650"/>
      <c r="I21" s="1650"/>
      <c r="J21" s="1650"/>
      <c r="K21" s="1650"/>
      <c r="L21" s="1650"/>
      <c r="M21" s="1650"/>
      <c r="N21" s="1650"/>
      <c r="O21" s="1650"/>
      <c r="P21" s="1650"/>
      <c r="Q21" s="1650"/>
      <c r="R21" s="1650"/>
      <c r="S21" s="1650"/>
      <c r="T21" s="1650"/>
      <c r="U21" s="1650"/>
      <c r="V21" s="1650"/>
      <c r="W21" s="1651"/>
    </row>
    <row r="22" spans="2:23" ht="13.2" customHeight="1">
      <c r="B22" s="1635"/>
      <c r="C22" s="1632"/>
      <c r="D22" s="1635"/>
      <c r="E22" s="1632"/>
      <c r="F22" s="1652"/>
      <c r="G22" s="1653"/>
      <c r="H22" s="1653"/>
      <c r="I22" s="1653"/>
      <c r="J22" s="1653"/>
      <c r="K22" s="1653"/>
      <c r="L22" s="1653"/>
      <c r="M22" s="1653"/>
      <c r="N22" s="1653"/>
      <c r="O22" s="1653"/>
      <c r="P22" s="1653"/>
      <c r="Q22" s="1653"/>
      <c r="R22" s="1653"/>
      <c r="S22" s="1653"/>
      <c r="T22" s="1653"/>
      <c r="U22" s="1653"/>
      <c r="V22" s="1653"/>
      <c r="W22" s="1654"/>
    </row>
    <row r="23" spans="2:23" ht="15" thickBot="1">
      <c r="B23" s="1636"/>
      <c r="C23" s="1633"/>
      <c r="D23" s="1636"/>
      <c r="E23" s="1633"/>
      <c r="F23" s="476">
        <v>3</v>
      </c>
      <c r="G23" s="285">
        <v>6</v>
      </c>
      <c r="H23" s="285">
        <v>9</v>
      </c>
      <c r="I23" s="285">
        <v>12</v>
      </c>
      <c r="J23" s="285">
        <v>18</v>
      </c>
      <c r="K23" s="285">
        <v>24</v>
      </c>
      <c r="L23" s="285">
        <v>30</v>
      </c>
      <c r="M23" s="285">
        <v>36</v>
      </c>
      <c r="N23" s="285">
        <v>42</v>
      </c>
      <c r="O23" s="285">
        <v>48</v>
      </c>
      <c r="P23" s="285">
        <v>54</v>
      </c>
      <c r="Q23" s="285"/>
      <c r="R23" s="285"/>
      <c r="S23" s="285"/>
      <c r="T23" s="285"/>
      <c r="U23" s="285"/>
      <c r="V23" s="285"/>
      <c r="W23" s="288"/>
    </row>
    <row r="24" spans="2:23">
      <c r="B24" s="470" t="s">
        <v>2196</v>
      </c>
      <c r="C24" s="398"/>
      <c r="D24" s="398"/>
      <c r="E24" s="398"/>
      <c r="F24" s="442"/>
      <c r="G24" s="442"/>
      <c r="H24" s="442"/>
      <c r="I24" s="442"/>
      <c r="J24" s="442"/>
      <c r="K24" s="442"/>
      <c r="L24" s="442"/>
      <c r="M24" s="442"/>
      <c r="N24" s="442"/>
      <c r="O24" s="442"/>
      <c r="P24" s="442"/>
      <c r="Q24" s="479"/>
      <c r="R24" s="479"/>
      <c r="S24" s="479"/>
      <c r="T24" s="479"/>
      <c r="U24" s="479"/>
      <c r="V24" s="479"/>
      <c r="W24" s="480"/>
    </row>
    <row r="25" spans="2:23" ht="15" thickBot="1">
      <c r="B25" s="471" t="s">
        <v>2318</v>
      </c>
      <c r="C25" s="66">
        <v>0.55000000000000004</v>
      </c>
      <c r="D25" s="401">
        <v>96594511</v>
      </c>
      <c r="E25" s="401">
        <v>3287</v>
      </c>
      <c r="F25" s="322">
        <v>10.68</v>
      </c>
      <c r="G25" s="322">
        <v>10.38</v>
      </c>
      <c r="H25" s="322">
        <v>9.84</v>
      </c>
      <c r="I25" s="322">
        <v>9.02</v>
      </c>
      <c r="J25" s="322"/>
      <c r="K25" s="322"/>
      <c r="L25" s="322"/>
      <c r="M25" s="322"/>
      <c r="N25" s="322"/>
      <c r="O25" s="322"/>
      <c r="P25" s="322"/>
      <c r="Q25" s="457"/>
      <c r="R25" s="457"/>
      <c r="S25" s="457"/>
      <c r="T25" s="457"/>
      <c r="U25" s="457"/>
      <c r="V25" s="457"/>
      <c r="W25" s="458"/>
    </row>
    <row r="26" spans="2:23">
      <c r="B26" s="471" t="s">
        <v>2319</v>
      </c>
      <c r="C26" s="66">
        <v>0.75</v>
      </c>
      <c r="D26" s="401">
        <v>97829333</v>
      </c>
      <c r="E26" s="401">
        <v>3559</v>
      </c>
      <c r="F26" s="322">
        <v>13.51</v>
      </c>
      <c r="G26" s="322">
        <v>13.22</v>
      </c>
      <c r="H26" s="322">
        <v>12.7</v>
      </c>
      <c r="I26" s="322">
        <v>11.99</v>
      </c>
      <c r="J26" s="322"/>
      <c r="K26" s="322"/>
      <c r="L26" s="322"/>
      <c r="M26" s="322"/>
      <c r="N26" s="322"/>
      <c r="O26" s="322"/>
      <c r="P26" s="322"/>
      <c r="Q26" s="1673" t="s">
        <v>2073</v>
      </c>
      <c r="R26" s="1674"/>
      <c r="S26" s="1675"/>
      <c r="T26" s="457"/>
      <c r="U26" s="457"/>
      <c r="V26" s="457"/>
      <c r="W26" s="458"/>
    </row>
    <row r="27" spans="2:23">
      <c r="B27" s="471" t="s">
        <v>2320</v>
      </c>
      <c r="C27" s="66">
        <v>1.1000000000000001</v>
      </c>
      <c r="D27" s="401">
        <v>97829334</v>
      </c>
      <c r="E27" s="401">
        <v>3756</v>
      </c>
      <c r="F27" s="322">
        <v>16.32</v>
      </c>
      <c r="G27" s="322">
        <v>16.14</v>
      </c>
      <c r="H27" s="322">
        <v>15.75</v>
      </c>
      <c r="I27" s="322">
        <v>15.15</v>
      </c>
      <c r="J27" s="322">
        <v>13.23</v>
      </c>
      <c r="K27" s="322"/>
      <c r="L27" s="322"/>
      <c r="M27" s="322"/>
      <c r="N27" s="322"/>
      <c r="O27" s="322"/>
      <c r="P27" s="322"/>
      <c r="Q27" s="1676"/>
      <c r="R27" s="1677"/>
      <c r="S27" s="1678"/>
      <c r="T27" s="457"/>
      <c r="U27" s="457"/>
      <c r="V27" s="457"/>
      <c r="W27" s="458"/>
    </row>
    <row r="28" spans="2:23" ht="15" thickBot="1">
      <c r="B28" s="471" t="s">
        <v>2321</v>
      </c>
      <c r="C28" s="66">
        <v>1.5</v>
      </c>
      <c r="D28" s="401">
        <v>97829335</v>
      </c>
      <c r="E28" s="401">
        <v>4094</v>
      </c>
      <c r="F28" s="322">
        <v>16.940000000000001</v>
      </c>
      <c r="G28" s="322">
        <v>16.809999999999999</v>
      </c>
      <c r="H28" s="322">
        <v>16.47</v>
      </c>
      <c r="I28" s="322">
        <v>15.93</v>
      </c>
      <c r="J28" s="322">
        <v>14.09</v>
      </c>
      <c r="K28" s="322"/>
      <c r="L28" s="322"/>
      <c r="M28" s="322"/>
      <c r="N28" s="322"/>
      <c r="O28" s="322"/>
      <c r="P28" s="322"/>
      <c r="Q28" s="1679"/>
      <c r="R28" s="1680"/>
      <c r="S28" s="1681"/>
      <c r="T28" s="457"/>
      <c r="U28" s="457"/>
      <c r="V28" s="457"/>
      <c r="W28" s="458"/>
    </row>
    <row r="29" spans="2:23">
      <c r="B29" s="470" t="s">
        <v>2202</v>
      </c>
      <c r="C29" s="398"/>
      <c r="D29" s="398" t="s">
        <v>460</v>
      </c>
      <c r="E29" s="398" t="s">
        <v>225</v>
      </c>
      <c r="F29" s="447"/>
      <c r="G29" s="447"/>
      <c r="H29" s="447"/>
      <c r="I29" s="447"/>
      <c r="J29" s="447"/>
      <c r="K29" s="447"/>
      <c r="L29" s="447"/>
      <c r="M29" s="447"/>
      <c r="N29" s="447"/>
      <c r="O29" s="467"/>
      <c r="P29" s="467"/>
      <c r="Q29" s="467"/>
      <c r="R29" s="467"/>
      <c r="S29" s="467"/>
      <c r="T29" s="467"/>
      <c r="U29" s="467"/>
      <c r="V29" s="467"/>
      <c r="W29" s="468"/>
    </row>
    <row r="30" spans="2:23">
      <c r="B30" s="471" t="s">
        <v>2322</v>
      </c>
      <c r="C30" s="66">
        <v>0.37</v>
      </c>
      <c r="D30" s="401">
        <v>96627737</v>
      </c>
      <c r="E30" s="401">
        <v>3166</v>
      </c>
      <c r="F30" s="322">
        <v>5.98</v>
      </c>
      <c r="G30" s="322">
        <v>5.95</v>
      </c>
      <c r="H30" s="322">
        <v>5.8</v>
      </c>
      <c r="I30" s="322">
        <v>5.54</v>
      </c>
      <c r="J30" s="322">
        <v>4.66</v>
      </c>
      <c r="K30" s="322"/>
      <c r="L30" s="322"/>
      <c r="M30" s="322"/>
      <c r="N30" s="322"/>
      <c r="O30" s="457"/>
      <c r="P30" s="457"/>
      <c r="Q30" s="457"/>
      <c r="R30" s="457"/>
      <c r="S30" s="457"/>
      <c r="T30" s="457"/>
      <c r="U30" s="457"/>
      <c r="V30" s="457"/>
      <c r="W30" s="458"/>
    </row>
    <row r="31" spans="2:23">
      <c r="B31" s="471" t="s">
        <v>2323</v>
      </c>
      <c r="C31" s="66">
        <v>0.55000000000000004</v>
      </c>
      <c r="D31" s="401">
        <v>96594559</v>
      </c>
      <c r="E31" s="401">
        <v>3490</v>
      </c>
      <c r="F31" s="322">
        <v>7.82</v>
      </c>
      <c r="G31" s="322">
        <v>7.82</v>
      </c>
      <c r="H31" s="322">
        <v>7.72</v>
      </c>
      <c r="I31" s="322">
        <v>7.5</v>
      </c>
      <c r="J31" s="322">
        <v>6.77</v>
      </c>
      <c r="K31" s="322">
        <v>5.61</v>
      </c>
      <c r="L31" s="322"/>
      <c r="M31" s="322"/>
      <c r="N31" s="322"/>
      <c r="O31" s="457"/>
      <c r="P31" s="457"/>
      <c r="Q31" s="457"/>
      <c r="R31" s="457"/>
      <c r="S31" s="457"/>
      <c r="T31" s="457"/>
      <c r="U31" s="457"/>
      <c r="V31" s="457"/>
      <c r="W31" s="458"/>
    </row>
    <row r="32" spans="2:23">
      <c r="B32" s="471" t="s">
        <v>2324</v>
      </c>
      <c r="C32" s="66">
        <v>0.75</v>
      </c>
      <c r="D32" s="401">
        <v>97829336</v>
      </c>
      <c r="E32" s="401">
        <v>3697</v>
      </c>
      <c r="F32" s="322">
        <v>9.82</v>
      </c>
      <c r="G32" s="322">
        <v>9.84</v>
      </c>
      <c r="H32" s="322">
        <v>9.76</v>
      </c>
      <c r="I32" s="322">
        <v>9.68</v>
      </c>
      <c r="J32" s="322">
        <v>8.9</v>
      </c>
      <c r="K32" s="322">
        <v>7.85</v>
      </c>
      <c r="L32" s="322"/>
      <c r="M32" s="322"/>
      <c r="N32" s="322"/>
      <c r="O32" s="457"/>
      <c r="P32" s="457"/>
      <c r="Q32" s="457"/>
      <c r="R32" s="457"/>
      <c r="S32" s="457"/>
      <c r="T32" s="457"/>
      <c r="U32" s="457"/>
      <c r="V32" s="457"/>
      <c r="W32" s="458"/>
    </row>
    <row r="33" spans="2:23">
      <c r="B33" s="471" t="s">
        <v>2204</v>
      </c>
      <c r="C33" s="66">
        <v>1.1000000000000001</v>
      </c>
      <c r="D33" s="401">
        <v>97829337</v>
      </c>
      <c r="E33" s="401">
        <v>3873</v>
      </c>
      <c r="F33" s="322">
        <v>11.28</v>
      </c>
      <c r="G33" s="322">
        <v>11.35</v>
      </c>
      <c r="H33" s="322">
        <v>11.35</v>
      </c>
      <c r="I33" s="322">
        <v>11.26</v>
      </c>
      <c r="J33" s="322">
        <v>10.84</v>
      </c>
      <c r="K33" s="322">
        <v>10.06</v>
      </c>
      <c r="L33" s="322">
        <v>8.99</v>
      </c>
      <c r="M33" s="322"/>
      <c r="N33" s="322"/>
      <c r="O33" s="457"/>
      <c r="P33" s="457"/>
      <c r="Q33" s="457"/>
      <c r="R33" s="457"/>
      <c r="S33" s="457"/>
      <c r="T33" s="457"/>
      <c r="U33" s="457"/>
      <c r="V33" s="457"/>
      <c r="W33" s="458"/>
    </row>
    <row r="34" spans="2:23">
      <c r="B34" s="470" t="s">
        <v>2205</v>
      </c>
      <c r="C34" s="398"/>
      <c r="D34" s="398" t="s">
        <v>460</v>
      </c>
      <c r="E34" s="398" t="s">
        <v>225</v>
      </c>
      <c r="F34" s="455"/>
      <c r="G34" s="455"/>
      <c r="H34" s="455"/>
      <c r="I34" s="455"/>
      <c r="J34" s="455"/>
      <c r="K34" s="455"/>
      <c r="L34" s="455"/>
      <c r="M34" s="455"/>
      <c r="N34" s="455"/>
      <c r="O34" s="481"/>
      <c r="P34" s="481"/>
      <c r="Q34" s="467"/>
      <c r="R34" s="467"/>
      <c r="S34" s="467"/>
      <c r="T34" s="467"/>
      <c r="U34" s="467"/>
      <c r="V34" s="467"/>
      <c r="W34" s="468"/>
    </row>
    <row r="35" spans="2:23">
      <c r="B35" s="471" t="s">
        <v>2325</v>
      </c>
      <c r="C35" s="66">
        <v>0.75</v>
      </c>
      <c r="D35" s="401">
        <v>97829338</v>
      </c>
      <c r="E35" s="401">
        <v>3460</v>
      </c>
      <c r="F35" s="322"/>
      <c r="G35" s="322">
        <v>10.19</v>
      </c>
      <c r="H35" s="322">
        <v>10</v>
      </c>
      <c r="I35" s="322">
        <v>9.7200000000000006</v>
      </c>
      <c r="J35" s="322">
        <v>8.81</v>
      </c>
      <c r="K35" s="322">
        <v>7.37</v>
      </c>
      <c r="L35" s="322"/>
      <c r="M35" s="322"/>
      <c r="N35" s="322"/>
      <c r="O35" s="322"/>
      <c r="P35" s="322"/>
      <c r="Q35" s="457"/>
      <c r="R35" s="457"/>
      <c r="S35" s="457"/>
      <c r="T35" s="457"/>
      <c r="U35" s="457"/>
      <c r="V35" s="457"/>
      <c r="W35" s="458"/>
    </row>
    <row r="36" spans="2:23">
      <c r="B36" s="471" t="s">
        <v>2326</v>
      </c>
      <c r="C36" s="66">
        <v>1.1000000000000001</v>
      </c>
      <c r="D36" s="401">
        <v>97829339</v>
      </c>
      <c r="E36" s="401">
        <v>3785</v>
      </c>
      <c r="F36" s="322"/>
      <c r="G36" s="322">
        <v>12.72</v>
      </c>
      <c r="H36" s="322">
        <v>12.64</v>
      </c>
      <c r="I36" s="322">
        <v>12.43</v>
      </c>
      <c r="J36" s="322">
        <v>11.72</v>
      </c>
      <c r="K36" s="322">
        <v>10.54</v>
      </c>
      <c r="L36" s="322"/>
      <c r="M36" s="322"/>
      <c r="N36" s="322"/>
      <c r="O36" s="322"/>
      <c r="P36" s="322"/>
      <c r="Q36" s="457"/>
      <c r="R36" s="457"/>
      <c r="S36" s="457"/>
      <c r="T36" s="457"/>
      <c r="U36" s="457"/>
      <c r="V36" s="457"/>
      <c r="W36" s="458"/>
    </row>
    <row r="37" spans="2:23">
      <c r="B37" s="471" t="s">
        <v>2327</v>
      </c>
      <c r="C37" s="66">
        <v>1.5</v>
      </c>
      <c r="D37" s="401">
        <v>97829340</v>
      </c>
      <c r="E37" s="401">
        <v>3992</v>
      </c>
      <c r="F37" s="322"/>
      <c r="G37" s="322">
        <v>15.81</v>
      </c>
      <c r="H37" s="322">
        <v>15.74</v>
      </c>
      <c r="I37" s="322">
        <v>15.57</v>
      </c>
      <c r="J37" s="322">
        <v>14.94</v>
      </c>
      <c r="K37" s="322">
        <v>13.9</v>
      </c>
      <c r="L37" s="322">
        <v>12.4</v>
      </c>
      <c r="M37" s="322"/>
      <c r="N37" s="322"/>
      <c r="O37" s="322"/>
      <c r="P37" s="322"/>
      <c r="Q37" s="457"/>
      <c r="R37" s="457"/>
      <c r="S37" s="457"/>
      <c r="T37" s="457"/>
      <c r="U37" s="457"/>
      <c r="V37" s="457"/>
      <c r="W37" s="458"/>
    </row>
    <row r="38" spans="2:23">
      <c r="B38" s="471" t="s">
        <v>2208</v>
      </c>
      <c r="C38" s="66">
        <v>2.2000000000000002</v>
      </c>
      <c r="D38" s="401">
        <v>97829341</v>
      </c>
      <c r="E38" s="401">
        <v>4140</v>
      </c>
      <c r="F38" s="322"/>
      <c r="G38" s="322">
        <v>16.309999999999999</v>
      </c>
      <c r="H38" s="322">
        <v>16.27</v>
      </c>
      <c r="I38" s="322">
        <v>16.12</v>
      </c>
      <c r="J38" s="322">
        <v>15.57</v>
      </c>
      <c r="K38" s="322">
        <v>14.53</v>
      </c>
      <c r="L38" s="322">
        <v>13.09</v>
      </c>
      <c r="M38" s="322"/>
      <c r="N38" s="322"/>
      <c r="O38" s="322"/>
      <c r="P38" s="322"/>
      <c r="Q38" s="457"/>
      <c r="R38" s="457"/>
      <c r="S38" s="457"/>
      <c r="T38" s="457"/>
      <c r="U38" s="457"/>
      <c r="V38" s="457"/>
      <c r="W38" s="458"/>
    </row>
    <row r="39" spans="2:23">
      <c r="B39" s="470" t="s">
        <v>2209</v>
      </c>
      <c r="C39" s="398"/>
      <c r="D39" s="398" t="s">
        <v>460</v>
      </c>
      <c r="E39" s="398" t="s">
        <v>225</v>
      </c>
      <c r="F39" s="447"/>
      <c r="G39" s="447"/>
      <c r="H39" s="447"/>
      <c r="I39" s="447"/>
      <c r="J39" s="447"/>
      <c r="K39" s="447"/>
      <c r="L39" s="447"/>
      <c r="M39" s="447"/>
      <c r="N39" s="447"/>
      <c r="O39" s="467"/>
      <c r="P39" s="467"/>
      <c r="Q39" s="467"/>
      <c r="R39" s="467"/>
      <c r="S39" s="467"/>
      <c r="T39" s="467"/>
      <c r="U39" s="467"/>
      <c r="V39" s="467"/>
      <c r="W39" s="468"/>
    </row>
    <row r="40" spans="2:23">
      <c r="B40" s="471" t="s">
        <v>2328</v>
      </c>
      <c r="C40" s="66">
        <v>1.5</v>
      </c>
      <c r="D40" s="401">
        <v>97829342</v>
      </c>
      <c r="E40" s="401">
        <v>3995</v>
      </c>
      <c r="F40" s="322"/>
      <c r="G40" s="322">
        <v>16.28</v>
      </c>
      <c r="H40" s="322">
        <v>16.170000000000002</v>
      </c>
      <c r="I40" s="322">
        <v>15.95</v>
      </c>
      <c r="J40" s="322">
        <v>15.22</v>
      </c>
      <c r="K40" s="322">
        <v>14.02</v>
      </c>
      <c r="L40" s="322"/>
      <c r="M40" s="322"/>
      <c r="N40" s="322"/>
      <c r="O40" s="322"/>
      <c r="P40" s="322"/>
      <c r="Q40" s="322"/>
      <c r="R40" s="457"/>
      <c r="S40" s="457"/>
      <c r="T40" s="457"/>
      <c r="U40" s="457"/>
      <c r="V40" s="457"/>
      <c r="W40" s="458"/>
    </row>
    <row r="41" spans="2:23">
      <c r="B41" s="471" t="s">
        <v>2212</v>
      </c>
      <c r="C41" s="66">
        <v>2.2000000000000002</v>
      </c>
      <c r="D41" s="401">
        <v>97829343</v>
      </c>
      <c r="E41" s="401">
        <v>4266</v>
      </c>
      <c r="F41" s="322"/>
      <c r="G41" s="322">
        <v>20.79</v>
      </c>
      <c r="H41" s="322">
        <v>20.67</v>
      </c>
      <c r="I41" s="322">
        <v>20.46</v>
      </c>
      <c r="J41" s="322">
        <v>19.77</v>
      </c>
      <c r="K41" s="322">
        <v>18.690000000000001</v>
      </c>
      <c r="L41" s="322">
        <v>17.32</v>
      </c>
      <c r="M41" s="322"/>
      <c r="N41" s="322"/>
      <c r="O41" s="322"/>
      <c r="P41" s="322"/>
      <c r="Q41" s="322"/>
      <c r="R41" s="457"/>
      <c r="S41" s="457"/>
      <c r="T41" s="457"/>
      <c r="U41" s="457"/>
      <c r="V41" s="457"/>
      <c r="W41" s="458"/>
    </row>
    <row r="42" spans="2:23">
      <c r="B42" s="471" t="s">
        <v>2214</v>
      </c>
      <c r="C42" s="66">
        <v>3</v>
      </c>
      <c r="D42" s="401">
        <v>97829344</v>
      </c>
      <c r="E42" s="401">
        <v>4529</v>
      </c>
      <c r="F42" s="322"/>
      <c r="G42" s="322">
        <v>24.06</v>
      </c>
      <c r="H42" s="322">
        <v>23.92</v>
      </c>
      <c r="I42" s="322">
        <v>23.71</v>
      </c>
      <c r="J42" s="322">
        <v>23.09</v>
      </c>
      <c r="K42" s="322">
        <v>22.11</v>
      </c>
      <c r="L42" s="322">
        <v>20.7</v>
      </c>
      <c r="M42" s="322">
        <v>18.760000000000002</v>
      </c>
      <c r="N42" s="322"/>
      <c r="O42" s="322"/>
      <c r="P42" s="322"/>
      <c r="Q42" s="322"/>
      <c r="R42" s="457"/>
      <c r="S42" s="457"/>
      <c r="T42" s="457"/>
      <c r="U42" s="457"/>
      <c r="V42" s="457"/>
      <c r="W42" s="458"/>
    </row>
    <row r="43" spans="2:23">
      <c r="B43" s="470" t="s">
        <v>2329</v>
      </c>
      <c r="C43" s="398"/>
      <c r="D43" s="398"/>
      <c r="E43" s="398" t="s">
        <v>225</v>
      </c>
      <c r="F43" s="447"/>
      <c r="G43" s="447"/>
      <c r="H43" s="447"/>
      <c r="I43" s="447"/>
      <c r="J43" s="447"/>
      <c r="K43" s="447"/>
      <c r="L43" s="447"/>
      <c r="M43" s="447"/>
      <c r="N43" s="447"/>
      <c r="O43" s="467"/>
      <c r="P43" s="467"/>
      <c r="Q43" s="467"/>
      <c r="R43" s="467"/>
      <c r="S43" s="467"/>
      <c r="T43" s="467"/>
      <c r="U43" s="467"/>
      <c r="V43" s="467"/>
      <c r="W43" s="468"/>
    </row>
    <row r="44" spans="2:23">
      <c r="B44" s="471" t="s">
        <v>2330</v>
      </c>
      <c r="C44" s="66">
        <v>3</v>
      </c>
      <c r="D44" s="401">
        <v>97829345</v>
      </c>
      <c r="E44" s="401">
        <v>5005</v>
      </c>
      <c r="F44" s="322"/>
      <c r="G44" s="322">
        <v>25.81</v>
      </c>
      <c r="H44" s="322">
        <v>25.15</v>
      </c>
      <c r="I44" s="322">
        <v>24.14</v>
      </c>
      <c r="J44" s="322">
        <v>20.98</v>
      </c>
      <c r="K44" s="322"/>
      <c r="L44" s="322"/>
      <c r="M44" s="322"/>
      <c r="N44" s="322"/>
      <c r="O44" s="322"/>
      <c r="P44" s="322"/>
      <c r="Q44" s="322"/>
      <c r="R44" s="457"/>
      <c r="S44" s="457"/>
      <c r="T44" s="457"/>
      <c r="U44" s="457"/>
      <c r="V44" s="457"/>
      <c r="W44" s="458"/>
    </row>
    <row r="45" spans="2:23">
      <c r="B45" s="471" t="s">
        <v>2331</v>
      </c>
      <c r="C45" s="66">
        <v>4</v>
      </c>
      <c r="D45" s="401">
        <v>97829346</v>
      </c>
      <c r="E45" s="401">
        <v>5292</v>
      </c>
      <c r="F45" s="322"/>
      <c r="G45" s="322">
        <v>30.71</v>
      </c>
      <c r="H45" s="322">
        <v>30.13</v>
      </c>
      <c r="I45" s="322">
        <v>29.26</v>
      </c>
      <c r="J45" s="322">
        <v>26.27</v>
      </c>
      <c r="K45" s="322">
        <v>21.28</v>
      </c>
      <c r="L45" s="322"/>
      <c r="M45" s="322"/>
      <c r="N45" s="322"/>
      <c r="O45" s="322"/>
      <c r="P45" s="322"/>
      <c r="Q45" s="322"/>
      <c r="R45" s="457"/>
      <c r="S45" s="457"/>
      <c r="T45" s="457"/>
      <c r="U45" s="457"/>
      <c r="V45" s="457"/>
      <c r="W45" s="458"/>
    </row>
    <row r="46" spans="2:23">
      <c r="B46" s="471" t="s">
        <v>2332</v>
      </c>
      <c r="C46" s="66">
        <v>5.5</v>
      </c>
      <c r="D46" s="401">
        <v>97829347</v>
      </c>
      <c r="E46" s="401">
        <v>5970</v>
      </c>
      <c r="F46" s="322"/>
      <c r="G46" s="322">
        <v>38.94</v>
      </c>
      <c r="H46" s="322">
        <v>38.57</v>
      </c>
      <c r="I46" s="322">
        <v>37.83</v>
      </c>
      <c r="J46" s="322">
        <v>34.99</v>
      </c>
      <c r="K46" s="322">
        <v>30.27</v>
      </c>
      <c r="L46" s="322"/>
      <c r="M46" s="322"/>
      <c r="N46" s="322"/>
      <c r="O46" s="322"/>
      <c r="P46" s="322"/>
      <c r="Q46" s="322"/>
      <c r="R46" s="457"/>
      <c r="S46" s="457"/>
      <c r="T46" s="457"/>
      <c r="U46" s="457"/>
      <c r="V46" s="457"/>
      <c r="W46" s="458"/>
    </row>
    <row r="47" spans="2:23" ht="15" thickBot="1">
      <c r="B47" s="472" t="s">
        <v>2333</v>
      </c>
      <c r="C47" s="117">
        <v>7.5</v>
      </c>
      <c r="D47" s="418">
        <v>97829348</v>
      </c>
      <c r="E47" s="401">
        <v>6422</v>
      </c>
      <c r="F47" s="323"/>
      <c r="G47" s="323">
        <v>43.08</v>
      </c>
      <c r="H47" s="323">
        <v>42.75</v>
      </c>
      <c r="I47" s="323">
        <v>42</v>
      </c>
      <c r="J47" s="323">
        <v>39.03</v>
      </c>
      <c r="K47" s="323">
        <v>34.28</v>
      </c>
      <c r="L47" s="323">
        <v>27.84</v>
      </c>
      <c r="M47" s="323"/>
      <c r="N47" s="323"/>
      <c r="O47" s="323"/>
      <c r="P47" s="323"/>
      <c r="Q47" s="323"/>
      <c r="R47" s="477"/>
      <c r="S47" s="477"/>
      <c r="T47" s="477"/>
      <c r="U47" s="477"/>
      <c r="V47" s="477"/>
      <c r="W47" s="478"/>
    </row>
    <row r="52" spans="2:23" ht="19.8">
      <c r="B52" s="453" t="s">
        <v>2215</v>
      </c>
    </row>
    <row r="54" spans="2:23" ht="15" thickBot="1"/>
    <row r="55" spans="2:23">
      <c r="B55" s="1634" t="s">
        <v>300</v>
      </c>
      <c r="C55" s="1631" t="s">
        <v>2068</v>
      </c>
      <c r="D55" s="1634" t="s">
        <v>2069</v>
      </c>
      <c r="E55" s="1631" t="s">
        <v>2070</v>
      </c>
      <c r="F55" s="1683" t="s">
        <v>1808</v>
      </c>
      <c r="G55" s="1683"/>
      <c r="H55" s="1683"/>
      <c r="I55" s="1683"/>
      <c r="J55" s="1683"/>
      <c r="K55" s="1683"/>
      <c r="L55" s="1683"/>
      <c r="M55" s="1683"/>
      <c r="N55" s="1683"/>
      <c r="O55" s="1683"/>
      <c r="P55" s="1683"/>
      <c r="Q55" s="1683"/>
      <c r="R55" s="1683"/>
      <c r="S55" s="1683"/>
      <c r="T55" s="1683"/>
      <c r="U55" s="1683"/>
      <c r="V55" s="1683"/>
      <c r="W55" s="1684"/>
    </row>
    <row r="56" spans="2:23">
      <c r="B56" s="1635"/>
      <c r="C56" s="1632"/>
      <c r="D56" s="1635"/>
      <c r="E56" s="1632"/>
      <c r="F56" s="1511"/>
      <c r="G56" s="1511"/>
      <c r="H56" s="1511"/>
      <c r="I56" s="1511"/>
      <c r="J56" s="1511"/>
      <c r="K56" s="1511"/>
      <c r="L56" s="1511"/>
      <c r="M56" s="1511"/>
      <c r="N56" s="1511"/>
      <c r="O56" s="1511"/>
      <c r="P56" s="1511"/>
      <c r="Q56" s="1511"/>
      <c r="R56" s="1511"/>
      <c r="S56" s="1511"/>
      <c r="T56" s="1511"/>
      <c r="U56" s="1511"/>
      <c r="V56" s="1511"/>
      <c r="W56" s="1686"/>
    </row>
    <row r="57" spans="2:23">
      <c r="B57" s="1635"/>
      <c r="C57" s="1632"/>
      <c r="D57" s="1635"/>
      <c r="E57" s="1632"/>
      <c r="F57" s="1511"/>
      <c r="G57" s="1511"/>
      <c r="H57" s="1511"/>
      <c r="I57" s="1511"/>
      <c r="J57" s="1511"/>
      <c r="K57" s="1511"/>
      <c r="L57" s="1511"/>
      <c r="M57" s="1511"/>
      <c r="N57" s="1511"/>
      <c r="O57" s="1511"/>
      <c r="P57" s="1511"/>
      <c r="Q57" s="1511"/>
      <c r="R57" s="1511"/>
      <c r="S57" s="1511"/>
      <c r="T57" s="1511"/>
      <c r="U57" s="1511"/>
      <c r="V57" s="1511"/>
      <c r="W57" s="1686"/>
    </row>
    <row r="58" spans="2:23">
      <c r="B58" s="1636"/>
      <c r="C58" s="1633"/>
      <c r="D58" s="1636"/>
      <c r="E58" s="1633"/>
      <c r="F58" s="289">
        <v>12</v>
      </c>
      <c r="G58" s="289">
        <v>18</v>
      </c>
      <c r="H58" s="289">
        <v>24</v>
      </c>
      <c r="I58" s="289">
        <v>30</v>
      </c>
      <c r="J58" s="289">
        <v>36</v>
      </c>
      <c r="K58" s="289">
        <v>42</v>
      </c>
      <c r="L58" s="289">
        <v>48</v>
      </c>
      <c r="M58" s="289">
        <v>54</v>
      </c>
      <c r="N58" s="289">
        <v>60</v>
      </c>
      <c r="O58" s="289">
        <v>66</v>
      </c>
      <c r="P58" s="289">
        <v>72</v>
      </c>
      <c r="Q58" s="289">
        <v>78</v>
      </c>
      <c r="R58" s="289">
        <v>84</v>
      </c>
      <c r="S58" s="289">
        <v>90</v>
      </c>
      <c r="T58" s="289">
        <v>102</v>
      </c>
      <c r="U58" s="289">
        <v>114</v>
      </c>
      <c r="V58" s="289"/>
      <c r="W58" s="489"/>
    </row>
    <row r="59" spans="2:23">
      <c r="B59" s="470" t="s">
        <v>2215</v>
      </c>
      <c r="C59" s="398"/>
      <c r="D59" s="398"/>
      <c r="E59" s="398"/>
      <c r="F59" s="447"/>
      <c r="G59" s="447"/>
      <c r="H59" s="447"/>
      <c r="I59" s="447"/>
      <c r="J59" s="447"/>
      <c r="K59" s="447"/>
      <c r="L59" s="447"/>
      <c r="M59" s="447"/>
      <c r="N59" s="447"/>
      <c r="O59" s="447"/>
      <c r="P59" s="447"/>
      <c r="Q59" s="447"/>
      <c r="R59" s="447"/>
      <c r="S59" s="447"/>
      <c r="T59" s="447"/>
      <c r="U59" s="447"/>
      <c r="V59" s="467"/>
      <c r="W59" s="468"/>
    </row>
    <row r="60" spans="2:23" ht="15" thickBot="1">
      <c r="B60" s="471" t="s">
        <v>2334</v>
      </c>
      <c r="C60" s="66">
        <v>0.55000000000000004</v>
      </c>
      <c r="D60" s="401">
        <v>96627013</v>
      </c>
      <c r="E60" s="401">
        <v>3256</v>
      </c>
      <c r="F60" s="322">
        <v>5.7</v>
      </c>
      <c r="G60" s="322">
        <v>5.53</v>
      </c>
      <c r="H60" s="322">
        <v>5.2</v>
      </c>
      <c r="I60" s="322">
        <v>4.72</v>
      </c>
      <c r="J60" s="322">
        <v>4.0999999999999996</v>
      </c>
      <c r="K60" s="322"/>
      <c r="L60" s="322"/>
      <c r="M60" s="322"/>
      <c r="N60" s="322"/>
      <c r="O60" s="322"/>
      <c r="P60" s="322"/>
      <c r="Q60" s="322"/>
      <c r="R60" s="322"/>
      <c r="S60" s="322"/>
      <c r="T60" s="322"/>
      <c r="U60" s="322"/>
      <c r="V60" s="457"/>
      <c r="W60" s="458"/>
    </row>
    <row r="61" spans="2:23" ht="14.7" customHeight="1">
      <c r="B61" s="471" t="s">
        <v>2335</v>
      </c>
      <c r="C61" s="66">
        <v>0.75</v>
      </c>
      <c r="D61" s="401">
        <v>97829351</v>
      </c>
      <c r="E61" s="401">
        <v>3429</v>
      </c>
      <c r="F61" s="322">
        <v>6.82</v>
      </c>
      <c r="G61" s="322">
        <v>6.69</v>
      </c>
      <c r="H61" s="322">
        <v>6.41</v>
      </c>
      <c r="I61" s="322">
        <v>6.01</v>
      </c>
      <c r="J61" s="322">
        <v>5.46</v>
      </c>
      <c r="K61" s="322">
        <v>4.79</v>
      </c>
      <c r="L61" s="322"/>
      <c r="M61" s="322"/>
      <c r="N61" s="322"/>
      <c r="O61" s="322"/>
      <c r="P61" s="322"/>
      <c r="Q61" s="1673" t="s">
        <v>2073</v>
      </c>
      <c r="R61" s="1674"/>
      <c r="S61" s="1675"/>
      <c r="T61" s="322"/>
      <c r="U61" s="322"/>
      <c r="V61" s="457"/>
      <c r="W61" s="458"/>
    </row>
    <row r="62" spans="2:23">
      <c r="B62" s="471" t="s">
        <v>2336</v>
      </c>
      <c r="C62" s="66">
        <v>1.1000000000000001</v>
      </c>
      <c r="D62" s="401">
        <v>97829352</v>
      </c>
      <c r="E62" s="401">
        <v>3522</v>
      </c>
      <c r="F62" s="322">
        <v>8.6300000000000008</v>
      </c>
      <c r="G62" s="322">
        <v>8.59</v>
      </c>
      <c r="H62" s="322">
        <v>8.44</v>
      </c>
      <c r="I62" s="322">
        <v>8.15</v>
      </c>
      <c r="J62" s="322">
        <v>7.74</v>
      </c>
      <c r="K62" s="322">
        <v>7.22</v>
      </c>
      <c r="L62" s="322"/>
      <c r="M62" s="322"/>
      <c r="N62" s="322"/>
      <c r="O62" s="322"/>
      <c r="P62" s="322"/>
      <c r="Q62" s="1676"/>
      <c r="R62" s="1677"/>
      <c r="S62" s="1678"/>
      <c r="T62" s="322"/>
      <c r="U62" s="322"/>
      <c r="V62" s="457"/>
      <c r="W62" s="458"/>
    </row>
    <row r="63" spans="2:23" ht="15" thickBot="1">
      <c r="B63" s="471" t="s">
        <v>2337</v>
      </c>
      <c r="C63" s="66">
        <v>1.5</v>
      </c>
      <c r="D63" s="401">
        <v>97829353</v>
      </c>
      <c r="E63" s="401">
        <v>3632</v>
      </c>
      <c r="F63" s="322">
        <v>10.92</v>
      </c>
      <c r="G63" s="322">
        <v>10.89</v>
      </c>
      <c r="H63" s="322">
        <v>10.77</v>
      </c>
      <c r="I63" s="322">
        <v>10.52</v>
      </c>
      <c r="J63" s="322">
        <v>10.17</v>
      </c>
      <c r="K63" s="322">
        <v>9.69</v>
      </c>
      <c r="L63" s="322">
        <v>9.1</v>
      </c>
      <c r="M63" s="322"/>
      <c r="N63" s="322"/>
      <c r="O63" s="322"/>
      <c r="P63" s="322"/>
      <c r="Q63" s="1679"/>
      <c r="R63" s="1680"/>
      <c r="S63" s="1681"/>
      <c r="T63" s="322"/>
      <c r="U63" s="322"/>
      <c r="V63" s="457"/>
      <c r="W63" s="458"/>
    </row>
    <row r="64" spans="2:23">
      <c r="B64" s="471" t="s">
        <v>2218</v>
      </c>
      <c r="C64" s="66">
        <v>2.2000000000000002</v>
      </c>
      <c r="D64" s="401">
        <v>97829354</v>
      </c>
      <c r="E64" s="401">
        <v>3726</v>
      </c>
      <c r="F64" s="322">
        <v>11.27</v>
      </c>
      <c r="G64" s="322">
        <v>11.27</v>
      </c>
      <c r="H64" s="322">
        <v>11.17</v>
      </c>
      <c r="I64" s="322">
        <v>10.96</v>
      </c>
      <c r="J64" s="322">
        <v>10.63</v>
      </c>
      <c r="K64" s="322">
        <v>10.16</v>
      </c>
      <c r="L64" s="322">
        <v>9.59</v>
      </c>
      <c r="M64" s="322">
        <v>8.93</v>
      </c>
      <c r="N64" s="322"/>
      <c r="O64" s="322"/>
      <c r="P64" s="322"/>
      <c r="Q64" s="322"/>
      <c r="R64" s="322"/>
      <c r="S64" s="322"/>
      <c r="T64" s="322"/>
      <c r="U64" s="322"/>
      <c r="V64" s="457"/>
      <c r="W64" s="458"/>
    </row>
    <row r="65" spans="2:23">
      <c r="B65" s="470" t="s">
        <v>2219</v>
      </c>
      <c r="C65" s="398"/>
      <c r="D65" s="398"/>
      <c r="E65" s="398" t="s">
        <v>225</v>
      </c>
      <c r="F65" s="447"/>
      <c r="G65" s="447"/>
      <c r="H65" s="447"/>
      <c r="I65" s="447"/>
      <c r="J65" s="447"/>
      <c r="K65" s="447"/>
      <c r="L65" s="447"/>
      <c r="M65" s="447"/>
      <c r="N65" s="447"/>
      <c r="O65" s="447"/>
      <c r="P65" s="447"/>
      <c r="Q65" s="447"/>
      <c r="R65" s="447"/>
      <c r="S65" s="447"/>
      <c r="T65" s="447"/>
      <c r="U65" s="447"/>
      <c r="V65" s="467"/>
      <c r="W65" s="468"/>
    </row>
    <row r="66" spans="2:23">
      <c r="B66" s="471" t="s">
        <v>2338</v>
      </c>
      <c r="C66" s="66">
        <v>1.1000000000000001</v>
      </c>
      <c r="D66" s="401">
        <v>97829355</v>
      </c>
      <c r="E66" s="401">
        <v>3547</v>
      </c>
      <c r="F66" s="322">
        <v>10.08</v>
      </c>
      <c r="G66" s="322">
        <v>9.86</v>
      </c>
      <c r="H66" s="322">
        <v>9.4</v>
      </c>
      <c r="I66" s="322">
        <v>8.73</v>
      </c>
      <c r="J66" s="322">
        <v>7.81</v>
      </c>
      <c r="K66" s="322"/>
      <c r="L66" s="322"/>
      <c r="M66" s="322"/>
      <c r="N66" s="322"/>
      <c r="O66" s="322"/>
      <c r="P66" s="322"/>
      <c r="Q66" s="322"/>
      <c r="R66" s="322"/>
      <c r="S66" s="322"/>
      <c r="T66" s="322"/>
      <c r="U66" s="322"/>
      <c r="V66" s="457"/>
      <c r="W66" s="458"/>
    </row>
    <row r="67" spans="2:23">
      <c r="B67" s="471" t="s">
        <v>2339</v>
      </c>
      <c r="C67" s="66">
        <v>1.5</v>
      </c>
      <c r="D67" s="401">
        <v>97829356</v>
      </c>
      <c r="E67" s="401">
        <v>3683</v>
      </c>
      <c r="F67" s="322">
        <v>12.35</v>
      </c>
      <c r="G67" s="322">
        <v>12.21</v>
      </c>
      <c r="H67" s="322">
        <v>11.83</v>
      </c>
      <c r="I67" s="322">
        <v>11.25</v>
      </c>
      <c r="J67" s="322">
        <v>10.43</v>
      </c>
      <c r="K67" s="322">
        <v>9.3699999999999992</v>
      </c>
      <c r="L67" s="322"/>
      <c r="M67" s="322"/>
      <c r="N67" s="322"/>
      <c r="O67" s="322"/>
      <c r="P67" s="322"/>
      <c r="Q67" s="322"/>
      <c r="R67" s="322"/>
      <c r="S67" s="322"/>
      <c r="T67" s="322"/>
      <c r="U67" s="322"/>
      <c r="V67" s="457"/>
      <c r="W67" s="458"/>
    </row>
    <row r="68" spans="2:23">
      <c r="B68" s="471" t="s">
        <v>2222</v>
      </c>
      <c r="C68" s="66">
        <v>2.2000000000000002</v>
      </c>
      <c r="D68" s="401">
        <v>97829357</v>
      </c>
      <c r="E68" s="401">
        <v>3836</v>
      </c>
      <c r="F68" s="322">
        <v>15.39</v>
      </c>
      <c r="G68" s="322">
        <v>15.32</v>
      </c>
      <c r="H68" s="322">
        <v>15.18</v>
      </c>
      <c r="I68" s="322">
        <v>14.87</v>
      </c>
      <c r="J68" s="322">
        <v>14.31</v>
      </c>
      <c r="K68" s="322">
        <v>13.43</v>
      </c>
      <c r="L68" s="322">
        <v>12.2</v>
      </c>
      <c r="M68" s="322"/>
      <c r="N68" s="322"/>
      <c r="O68" s="322"/>
      <c r="P68" s="322"/>
      <c r="Q68" s="322"/>
      <c r="R68" s="322"/>
      <c r="S68" s="322"/>
      <c r="T68" s="322"/>
      <c r="U68" s="322"/>
      <c r="V68" s="457"/>
      <c r="W68" s="458"/>
    </row>
    <row r="69" spans="2:23">
      <c r="B69" s="471" t="s">
        <v>2223</v>
      </c>
      <c r="C69" s="66">
        <v>3</v>
      </c>
      <c r="D69" s="401">
        <v>97829358</v>
      </c>
      <c r="E69" s="401">
        <v>4004</v>
      </c>
      <c r="F69" s="322">
        <v>17.14</v>
      </c>
      <c r="G69" s="322">
        <v>17.07</v>
      </c>
      <c r="H69" s="322">
        <v>16.84</v>
      </c>
      <c r="I69" s="322">
        <v>16.41</v>
      </c>
      <c r="J69" s="322">
        <v>15.8</v>
      </c>
      <c r="K69" s="322">
        <v>14.96</v>
      </c>
      <c r="L69" s="322">
        <v>13.93</v>
      </c>
      <c r="M69" s="322">
        <v>12.63</v>
      </c>
      <c r="N69" s="322"/>
      <c r="O69" s="322"/>
      <c r="P69" s="322"/>
      <c r="Q69" s="322"/>
      <c r="R69" s="322"/>
      <c r="S69" s="322"/>
      <c r="T69" s="322"/>
      <c r="U69" s="322"/>
      <c r="V69" s="457"/>
      <c r="W69" s="458"/>
    </row>
    <row r="70" spans="2:23">
      <c r="B70" s="470" t="s">
        <v>2224</v>
      </c>
      <c r="C70" s="398"/>
      <c r="D70" s="398"/>
      <c r="E70" s="398" t="s">
        <v>225</v>
      </c>
      <c r="F70" s="447"/>
      <c r="G70" s="447"/>
      <c r="H70" s="447"/>
      <c r="I70" s="447"/>
      <c r="J70" s="447"/>
      <c r="K70" s="447"/>
      <c r="L70" s="447"/>
      <c r="M70" s="447"/>
      <c r="N70" s="447"/>
      <c r="O70" s="447"/>
      <c r="P70" s="447"/>
      <c r="Q70" s="447"/>
      <c r="R70" s="447"/>
      <c r="S70" s="447"/>
      <c r="T70" s="447"/>
      <c r="U70" s="447"/>
      <c r="V70" s="467"/>
      <c r="W70" s="468"/>
    </row>
    <row r="71" spans="2:23">
      <c r="B71" s="471" t="s">
        <v>2340</v>
      </c>
      <c r="C71" s="66">
        <v>2.2000000000000002</v>
      </c>
      <c r="D71" s="401">
        <v>97829359</v>
      </c>
      <c r="E71" s="401">
        <v>4245</v>
      </c>
      <c r="F71" s="322"/>
      <c r="G71" s="322">
        <v>16.420000000000002</v>
      </c>
      <c r="H71" s="322">
        <v>15.94</v>
      </c>
      <c r="I71" s="322">
        <v>15.12</v>
      </c>
      <c r="J71" s="322">
        <v>14.02</v>
      </c>
      <c r="K71" s="322">
        <v>12.47</v>
      </c>
      <c r="L71" s="322"/>
      <c r="M71" s="322"/>
      <c r="N71" s="322"/>
      <c r="O71" s="454"/>
      <c r="P71" s="322"/>
      <c r="Q71" s="322"/>
      <c r="R71" s="322"/>
      <c r="S71" s="322"/>
      <c r="T71" s="322"/>
      <c r="U71" s="322"/>
      <c r="V71" s="322"/>
      <c r="W71" s="458"/>
    </row>
    <row r="72" spans="2:23">
      <c r="B72" s="471" t="s">
        <v>2341</v>
      </c>
      <c r="C72" s="66">
        <v>3</v>
      </c>
      <c r="D72" s="401">
        <v>97829360</v>
      </c>
      <c r="E72" s="401">
        <v>4383</v>
      </c>
      <c r="F72" s="322"/>
      <c r="G72" s="322">
        <v>19.68</v>
      </c>
      <c r="H72" s="322">
        <v>19.27</v>
      </c>
      <c r="I72" s="322">
        <v>18.559999999999999</v>
      </c>
      <c r="J72" s="322">
        <v>17.600000000000001</v>
      </c>
      <c r="K72" s="322">
        <v>16.309999999999999</v>
      </c>
      <c r="L72" s="322">
        <v>14.68</v>
      </c>
      <c r="M72" s="322"/>
      <c r="N72" s="322"/>
      <c r="O72" s="322"/>
      <c r="P72" s="322"/>
      <c r="Q72" s="322"/>
      <c r="R72" s="322"/>
      <c r="S72" s="322"/>
      <c r="T72" s="322"/>
      <c r="U72" s="322"/>
      <c r="V72" s="322"/>
      <c r="W72" s="458"/>
    </row>
    <row r="73" spans="2:23">
      <c r="B73" s="471" t="s">
        <v>2229</v>
      </c>
      <c r="C73" s="66">
        <v>4</v>
      </c>
      <c r="D73" s="401">
        <v>97829361</v>
      </c>
      <c r="E73" s="401">
        <v>4645</v>
      </c>
      <c r="F73" s="322"/>
      <c r="G73" s="322">
        <v>23.68</v>
      </c>
      <c r="H73" s="322">
        <v>23.36</v>
      </c>
      <c r="I73" s="322">
        <v>22.78</v>
      </c>
      <c r="J73" s="322">
        <v>21.97</v>
      </c>
      <c r="K73" s="322">
        <v>20.92</v>
      </c>
      <c r="L73" s="322">
        <v>19.559999999999999</v>
      </c>
      <c r="M73" s="322">
        <v>17.899999999999999</v>
      </c>
      <c r="N73" s="322">
        <v>15.73</v>
      </c>
      <c r="O73" s="322"/>
      <c r="P73" s="322"/>
      <c r="Q73" s="322"/>
      <c r="R73" s="322"/>
      <c r="S73" s="322"/>
      <c r="T73" s="322"/>
      <c r="U73" s="322"/>
      <c r="V73" s="322"/>
      <c r="W73" s="458"/>
    </row>
    <row r="74" spans="2:23">
      <c r="B74" s="470" t="s">
        <v>2342</v>
      </c>
      <c r="C74" s="398"/>
      <c r="D74" s="398"/>
      <c r="E74" s="398" t="s">
        <v>225</v>
      </c>
      <c r="F74" s="447"/>
      <c r="G74" s="447"/>
      <c r="H74" s="447"/>
      <c r="I74" s="447"/>
      <c r="J74" s="447"/>
      <c r="K74" s="447"/>
      <c r="L74" s="447"/>
      <c r="M74" s="447"/>
      <c r="N74" s="447"/>
      <c r="O74" s="447"/>
      <c r="P74" s="447"/>
      <c r="Q74" s="447"/>
      <c r="R74" s="447"/>
      <c r="S74" s="447"/>
      <c r="T74" s="447"/>
      <c r="U74" s="447"/>
      <c r="V74" s="447"/>
      <c r="W74" s="468"/>
    </row>
    <row r="75" spans="2:23">
      <c r="B75" s="471" t="s">
        <v>2343</v>
      </c>
      <c r="C75" s="66">
        <v>4</v>
      </c>
      <c r="D75" s="401">
        <v>97829362</v>
      </c>
      <c r="E75" s="401">
        <v>5397</v>
      </c>
      <c r="F75" s="322"/>
      <c r="G75" s="322">
        <v>26.68</v>
      </c>
      <c r="H75" s="322">
        <v>25.75</v>
      </c>
      <c r="I75" s="322">
        <v>24.5</v>
      </c>
      <c r="J75" s="322">
        <v>23.04</v>
      </c>
      <c r="K75" s="322"/>
      <c r="L75" s="322"/>
      <c r="M75" s="322"/>
      <c r="N75" s="322"/>
      <c r="O75" s="322"/>
      <c r="P75" s="322"/>
      <c r="Q75" s="322"/>
      <c r="R75" s="322"/>
      <c r="S75" s="322"/>
      <c r="T75" s="322"/>
      <c r="U75" s="322"/>
      <c r="V75" s="322"/>
      <c r="W75" s="458"/>
    </row>
    <row r="76" spans="2:23">
      <c r="B76" s="471" t="s">
        <v>2344</v>
      </c>
      <c r="C76" s="66">
        <v>5.5</v>
      </c>
      <c r="D76" s="401">
        <v>97829363</v>
      </c>
      <c r="E76" s="401">
        <v>6120</v>
      </c>
      <c r="F76" s="322"/>
      <c r="G76" s="322">
        <v>33.08</v>
      </c>
      <c r="H76" s="322">
        <v>32.1</v>
      </c>
      <c r="I76" s="322">
        <v>30.8</v>
      </c>
      <c r="J76" s="322">
        <v>29.3</v>
      </c>
      <c r="K76" s="322"/>
      <c r="L76" s="322"/>
      <c r="M76" s="322"/>
      <c r="N76" s="322"/>
      <c r="O76" s="322"/>
      <c r="P76" s="322"/>
      <c r="Q76" s="322"/>
      <c r="R76" s="322"/>
      <c r="S76" s="322"/>
      <c r="T76" s="322"/>
      <c r="U76" s="322"/>
      <c r="V76" s="322"/>
      <c r="W76" s="458"/>
    </row>
    <row r="77" spans="2:23">
      <c r="B77" s="471" t="s">
        <v>2345</v>
      </c>
      <c r="C77" s="66">
        <v>7.5</v>
      </c>
      <c r="D77" s="401">
        <v>97829364</v>
      </c>
      <c r="E77" s="401">
        <v>6595</v>
      </c>
      <c r="F77" s="322"/>
      <c r="G77" s="322">
        <v>41.47</v>
      </c>
      <c r="H77" s="322">
        <v>40.43</v>
      </c>
      <c r="I77" s="322">
        <v>39.08</v>
      </c>
      <c r="J77" s="322">
        <v>37.43</v>
      </c>
      <c r="K77" s="322">
        <v>35.520000000000003</v>
      </c>
      <c r="L77" s="322"/>
      <c r="M77" s="322"/>
      <c r="N77" s="322"/>
      <c r="O77" s="322"/>
      <c r="P77" s="322"/>
      <c r="Q77" s="322"/>
      <c r="R77" s="322"/>
      <c r="S77" s="322"/>
      <c r="T77" s="322"/>
      <c r="U77" s="322"/>
      <c r="V77" s="322"/>
      <c r="W77" s="458"/>
    </row>
    <row r="78" spans="2:23">
      <c r="B78" s="471" t="s">
        <v>2346</v>
      </c>
      <c r="C78" s="66">
        <v>11</v>
      </c>
      <c r="D78" s="401">
        <v>97829365</v>
      </c>
      <c r="E78" s="401">
        <v>7598</v>
      </c>
      <c r="F78" s="322"/>
      <c r="G78" s="322">
        <v>44.82</v>
      </c>
      <c r="H78" s="322">
        <v>44.18</v>
      </c>
      <c r="I78" s="322">
        <v>43.01</v>
      </c>
      <c r="J78" s="322">
        <v>41.67</v>
      </c>
      <c r="K78" s="322">
        <v>40.06</v>
      </c>
      <c r="L78" s="322">
        <v>38.22</v>
      </c>
      <c r="M78" s="322"/>
      <c r="N78" s="322"/>
      <c r="O78" s="322"/>
      <c r="P78" s="322"/>
      <c r="Q78" s="322"/>
      <c r="R78" s="322"/>
      <c r="S78" s="322"/>
      <c r="T78" s="322"/>
      <c r="U78" s="322"/>
      <c r="V78" s="322"/>
      <c r="W78" s="458"/>
    </row>
    <row r="79" spans="2:23">
      <c r="B79" s="470" t="s">
        <v>2231</v>
      </c>
      <c r="C79" s="398"/>
      <c r="D79" s="398"/>
      <c r="E79" s="398" t="s">
        <v>225</v>
      </c>
      <c r="F79" s="447"/>
      <c r="G79" s="447"/>
      <c r="H79" s="447"/>
      <c r="I79" s="447"/>
      <c r="J79" s="447"/>
      <c r="K79" s="447"/>
      <c r="L79" s="447"/>
      <c r="M79" s="447"/>
      <c r="N79" s="447"/>
      <c r="O79" s="447"/>
      <c r="P79" s="447"/>
      <c r="Q79" s="447"/>
      <c r="R79" s="447"/>
      <c r="S79" s="447"/>
      <c r="T79" s="447"/>
      <c r="U79" s="447"/>
      <c r="V79" s="467"/>
      <c r="W79" s="468"/>
    </row>
    <row r="80" spans="2:23">
      <c r="B80" s="471" t="s">
        <v>2347</v>
      </c>
      <c r="C80" s="66">
        <v>0.75</v>
      </c>
      <c r="D80" s="401">
        <v>97829368</v>
      </c>
      <c r="E80" s="401">
        <v>3602</v>
      </c>
      <c r="F80" s="322"/>
      <c r="G80" s="322">
        <v>5.97</v>
      </c>
      <c r="H80" s="322">
        <v>5.8</v>
      </c>
      <c r="I80" s="322">
        <v>5.55</v>
      </c>
      <c r="J80" s="322">
        <v>5.22</v>
      </c>
      <c r="K80" s="322">
        <v>4.84</v>
      </c>
      <c r="L80" s="322">
        <v>4.41</v>
      </c>
      <c r="M80" s="322">
        <v>3.97</v>
      </c>
      <c r="N80" s="322">
        <v>3.46</v>
      </c>
      <c r="O80" s="322"/>
      <c r="P80" s="322"/>
      <c r="Q80" s="322"/>
      <c r="R80" s="322"/>
      <c r="S80" s="322"/>
      <c r="T80" s="322"/>
      <c r="U80" s="322"/>
      <c r="V80" s="457"/>
      <c r="W80" s="458"/>
    </row>
    <row r="81" spans="2:23">
      <c r="B81" s="471" t="s">
        <v>2348</v>
      </c>
      <c r="C81" s="66">
        <v>1.1000000000000001</v>
      </c>
      <c r="D81" s="401">
        <v>97829369</v>
      </c>
      <c r="E81" s="401">
        <v>3772</v>
      </c>
      <c r="F81" s="322"/>
      <c r="G81" s="322">
        <v>5.97</v>
      </c>
      <c r="H81" s="322">
        <v>5.8</v>
      </c>
      <c r="I81" s="322">
        <v>5.55</v>
      </c>
      <c r="J81" s="322">
        <v>5.22</v>
      </c>
      <c r="K81" s="322">
        <v>4.9400000000000004</v>
      </c>
      <c r="L81" s="322">
        <v>4.41</v>
      </c>
      <c r="M81" s="322">
        <v>3.96</v>
      </c>
      <c r="N81" s="322">
        <v>3.49</v>
      </c>
      <c r="O81" s="322"/>
      <c r="P81" s="322"/>
      <c r="Q81" s="322"/>
      <c r="R81" s="322"/>
      <c r="S81" s="322"/>
      <c r="T81" s="322"/>
      <c r="U81" s="322"/>
      <c r="V81" s="457"/>
      <c r="W81" s="458"/>
    </row>
    <row r="82" spans="2:23">
      <c r="B82" s="471" t="s">
        <v>2349</v>
      </c>
      <c r="C82" s="66">
        <v>1.5</v>
      </c>
      <c r="D82" s="401">
        <v>97829370</v>
      </c>
      <c r="E82" s="401">
        <v>3979</v>
      </c>
      <c r="F82" s="322"/>
      <c r="G82" s="322">
        <v>9.2200000000000006</v>
      </c>
      <c r="H82" s="322">
        <v>9.16</v>
      </c>
      <c r="I82" s="322">
        <v>9.0299999999999994</v>
      </c>
      <c r="J82" s="322">
        <v>8.83</v>
      </c>
      <c r="K82" s="322">
        <v>8.58</v>
      </c>
      <c r="L82" s="322">
        <v>8.27</v>
      </c>
      <c r="M82" s="322">
        <v>7.86</v>
      </c>
      <c r="N82" s="322">
        <v>7.4</v>
      </c>
      <c r="O82" s="322">
        <v>6.9</v>
      </c>
      <c r="P82" s="322"/>
      <c r="Q82" s="322"/>
      <c r="R82" s="322"/>
      <c r="S82" s="322"/>
      <c r="T82" s="322"/>
      <c r="U82" s="322"/>
      <c r="V82" s="457"/>
      <c r="W82" s="458"/>
    </row>
    <row r="83" spans="2:23">
      <c r="B83" s="471" t="s">
        <v>2235</v>
      </c>
      <c r="C83" s="66">
        <v>2.2000000000000002</v>
      </c>
      <c r="D83" s="401">
        <v>97829371</v>
      </c>
      <c r="E83" s="401">
        <v>4126</v>
      </c>
      <c r="F83" s="322"/>
      <c r="G83" s="322">
        <v>10.89</v>
      </c>
      <c r="H83" s="322">
        <v>10.85</v>
      </c>
      <c r="I83" s="322">
        <v>10.75</v>
      </c>
      <c r="J83" s="322">
        <v>10.6</v>
      </c>
      <c r="K83" s="322">
        <v>10.39</v>
      </c>
      <c r="L83" s="322">
        <v>10.1</v>
      </c>
      <c r="M83" s="322">
        <v>9.77</v>
      </c>
      <c r="N83" s="322">
        <v>9.36</v>
      </c>
      <c r="O83" s="322">
        <v>8.9</v>
      </c>
      <c r="P83" s="322">
        <v>8.39</v>
      </c>
      <c r="Q83" s="322">
        <v>7.79</v>
      </c>
      <c r="R83" s="322"/>
      <c r="S83" s="322"/>
      <c r="T83" s="322"/>
      <c r="U83" s="322"/>
      <c r="V83" s="457"/>
      <c r="W83" s="458"/>
    </row>
    <row r="84" spans="2:23">
      <c r="B84" s="470" t="s">
        <v>2236</v>
      </c>
      <c r="C84" s="398"/>
      <c r="D84" s="398"/>
      <c r="E84" s="398" t="s">
        <v>225</v>
      </c>
      <c r="F84" s="455"/>
      <c r="G84" s="455"/>
      <c r="H84" s="455"/>
      <c r="I84" s="455"/>
      <c r="J84" s="455"/>
      <c r="K84" s="455"/>
      <c r="L84" s="455"/>
      <c r="M84" s="455"/>
      <c r="N84" s="455"/>
      <c r="O84" s="455"/>
      <c r="P84" s="455"/>
      <c r="Q84" s="455"/>
      <c r="R84" s="455"/>
      <c r="S84" s="455"/>
      <c r="T84" s="455"/>
      <c r="U84" s="455"/>
      <c r="V84" s="467"/>
      <c r="W84" s="468"/>
    </row>
    <row r="85" spans="2:23">
      <c r="B85" s="471" t="s">
        <v>2350</v>
      </c>
      <c r="C85" s="66">
        <v>1.5</v>
      </c>
      <c r="D85" s="401">
        <v>97829372</v>
      </c>
      <c r="E85" s="401">
        <v>3954</v>
      </c>
      <c r="F85" s="322"/>
      <c r="G85" s="322"/>
      <c r="H85" s="322">
        <v>9.94</v>
      </c>
      <c r="I85" s="322">
        <v>9.66</v>
      </c>
      <c r="J85" s="322">
        <v>9.27</v>
      </c>
      <c r="K85" s="322">
        <v>8.7799999999999994</v>
      </c>
      <c r="L85" s="322">
        <v>8.15</v>
      </c>
      <c r="M85" s="322">
        <v>7.47</v>
      </c>
      <c r="N85" s="322"/>
      <c r="O85" s="322"/>
      <c r="P85" s="322"/>
      <c r="Q85" s="322"/>
      <c r="R85" s="322"/>
      <c r="S85" s="322"/>
      <c r="T85" s="322"/>
      <c r="U85" s="322"/>
      <c r="V85" s="457"/>
      <c r="W85" s="458"/>
    </row>
    <row r="86" spans="2:23">
      <c r="B86" s="471" t="s">
        <v>2351</v>
      </c>
      <c r="C86" s="66">
        <v>2.2000000000000002</v>
      </c>
      <c r="D86" s="401">
        <v>97829373</v>
      </c>
      <c r="E86" s="401">
        <v>4178</v>
      </c>
      <c r="F86" s="322"/>
      <c r="G86" s="322"/>
      <c r="H86" s="322">
        <v>12.52</v>
      </c>
      <c r="I86" s="322">
        <v>12.34</v>
      </c>
      <c r="J86" s="322">
        <v>12.04</v>
      </c>
      <c r="K86" s="322">
        <v>11.67</v>
      </c>
      <c r="L86" s="322">
        <v>11.11</v>
      </c>
      <c r="M86" s="322">
        <v>10.43</v>
      </c>
      <c r="N86" s="322">
        <v>9.6300000000000008</v>
      </c>
      <c r="O86" s="322">
        <v>8.75</v>
      </c>
      <c r="P86" s="322"/>
      <c r="Q86" s="322"/>
      <c r="R86" s="322"/>
      <c r="S86" s="322"/>
      <c r="T86" s="322"/>
      <c r="U86" s="322"/>
      <c r="V86" s="457"/>
      <c r="W86" s="458"/>
    </row>
    <row r="87" spans="2:23">
      <c r="B87" s="471" t="s">
        <v>2352</v>
      </c>
      <c r="C87" s="66">
        <v>3</v>
      </c>
      <c r="D87" s="401">
        <v>97829374</v>
      </c>
      <c r="E87" s="401">
        <v>4352</v>
      </c>
      <c r="F87" s="322"/>
      <c r="G87" s="322"/>
      <c r="H87" s="322">
        <v>14.78</v>
      </c>
      <c r="I87" s="322">
        <v>14.71</v>
      </c>
      <c r="J87" s="322">
        <v>14.56</v>
      </c>
      <c r="K87" s="322">
        <v>14.3</v>
      </c>
      <c r="L87" s="322">
        <v>13.91</v>
      </c>
      <c r="M87" s="322">
        <v>13.42</v>
      </c>
      <c r="N87" s="322">
        <v>12.68</v>
      </c>
      <c r="O87" s="322">
        <v>11.73</v>
      </c>
      <c r="P87" s="322">
        <v>10.72</v>
      </c>
      <c r="Q87" s="322">
        <v>9.35</v>
      </c>
      <c r="R87" s="322"/>
      <c r="S87" s="322"/>
      <c r="T87" s="322"/>
      <c r="U87" s="322"/>
      <c r="V87" s="457"/>
      <c r="W87" s="458"/>
    </row>
    <row r="88" spans="2:23">
      <c r="B88" s="471" t="s">
        <v>2242</v>
      </c>
      <c r="C88" s="66">
        <v>4</v>
      </c>
      <c r="D88" s="401">
        <v>97829375</v>
      </c>
      <c r="E88" s="401">
        <v>4630</v>
      </c>
      <c r="F88" s="454"/>
      <c r="G88" s="454"/>
      <c r="H88" s="322">
        <v>17.260000000000002</v>
      </c>
      <c r="I88" s="322">
        <v>17.190000000000001</v>
      </c>
      <c r="J88" s="322">
        <v>17.059999999999999</v>
      </c>
      <c r="K88" s="322">
        <v>16.850000000000001</v>
      </c>
      <c r="L88" s="322">
        <v>16.52</v>
      </c>
      <c r="M88" s="322">
        <v>16.09</v>
      </c>
      <c r="N88" s="322">
        <v>15.52</v>
      </c>
      <c r="O88" s="322">
        <v>14.82</v>
      </c>
      <c r="P88" s="322">
        <v>14.01</v>
      </c>
      <c r="Q88" s="322">
        <v>13.03</v>
      </c>
      <c r="R88" s="322">
        <v>11.85</v>
      </c>
      <c r="S88" s="322"/>
      <c r="T88" s="322"/>
      <c r="U88" s="454"/>
      <c r="V88" s="490"/>
      <c r="W88" s="458"/>
    </row>
    <row r="89" spans="2:23">
      <c r="B89" s="470" t="s">
        <v>2243</v>
      </c>
      <c r="C89" s="398"/>
      <c r="D89" s="398"/>
      <c r="E89" s="398" t="s">
        <v>225</v>
      </c>
      <c r="F89" s="447"/>
      <c r="G89" s="447"/>
      <c r="H89" s="447"/>
      <c r="I89" s="447"/>
      <c r="J89" s="447"/>
      <c r="K89" s="447"/>
      <c r="L89" s="447"/>
      <c r="M89" s="447"/>
      <c r="N89" s="447"/>
      <c r="O89" s="447"/>
      <c r="P89" s="447"/>
      <c r="Q89" s="447"/>
      <c r="R89" s="447"/>
      <c r="S89" s="447"/>
      <c r="T89" s="447"/>
      <c r="U89" s="447"/>
      <c r="V89" s="467"/>
      <c r="W89" s="468"/>
    </row>
    <row r="90" spans="2:23">
      <c r="B90" s="471" t="s">
        <v>2353</v>
      </c>
      <c r="C90" s="66">
        <v>3</v>
      </c>
      <c r="D90" s="401">
        <v>97829376</v>
      </c>
      <c r="E90" s="401">
        <v>4943</v>
      </c>
      <c r="F90" s="322"/>
      <c r="G90" s="322"/>
      <c r="H90" s="322"/>
      <c r="I90" s="322">
        <v>15.73</v>
      </c>
      <c r="J90" s="322">
        <v>15.42</v>
      </c>
      <c r="K90" s="322">
        <v>15.01</v>
      </c>
      <c r="L90" s="322">
        <v>14.46</v>
      </c>
      <c r="M90" s="322">
        <v>13.76</v>
      </c>
      <c r="N90" s="322">
        <v>12.91</v>
      </c>
      <c r="O90" s="322"/>
      <c r="P90" s="322"/>
      <c r="Q90" s="322"/>
      <c r="R90" s="322"/>
      <c r="S90" s="322"/>
      <c r="T90" s="322"/>
      <c r="U90" s="322"/>
      <c r="V90" s="457"/>
      <c r="W90" s="458"/>
    </row>
    <row r="91" spans="2:23">
      <c r="B91" s="471" t="s">
        <v>2354</v>
      </c>
      <c r="C91" s="66">
        <v>4</v>
      </c>
      <c r="D91" s="401">
        <v>97829377</v>
      </c>
      <c r="E91" s="401">
        <v>5231</v>
      </c>
      <c r="F91" s="322"/>
      <c r="G91" s="322"/>
      <c r="H91" s="322"/>
      <c r="I91" s="322">
        <v>18.73</v>
      </c>
      <c r="J91" s="322">
        <v>18.52</v>
      </c>
      <c r="K91" s="322">
        <v>18.18</v>
      </c>
      <c r="L91" s="322">
        <v>17.7</v>
      </c>
      <c r="M91" s="322">
        <v>17.12</v>
      </c>
      <c r="N91" s="322">
        <v>16.440000000000001</v>
      </c>
      <c r="O91" s="322">
        <v>15.59</v>
      </c>
      <c r="P91" s="322"/>
      <c r="Q91" s="322"/>
      <c r="R91" s="322"/>
      <c r="S91" s="322"/>
      <c r="T91" s="322"/>
      <c r="U91" s="322"/>
      <c r="V91" s="457"/>
      <c r="W91" s="458"/>
    </row>
    <row r="92" spans="2:23">
      <c r="B92" s="471" t="s">
        <v>2355</v>
      </c>
      <c r="C92" s="66">
        <v>5.5</v>
      </c>
      <c r="D92" s="401">
        <v>97829378</v>
      </c>
      <c r="E92" s="401">
        <v>5882</v>
      </c>
      <c r="F92" s="322"/>
      <c r="G92" s="322"/>
      <c r="H92" s="322"/>
      <c r="I92" s="322">
        <v>22.89</v>
      </c>
      <c r="J92" s="322">
        <v>22.73</v>
      </c>
      <c r="K92" s="322">
        <v>22.45</v>
      </c>
      <c r="L92" s="322">
        <v>22.05</v>
      </c>
      <c r="M92" s="322">
        <v>21.51</v>
      </c>
      <c r="N92" s="322">
        <v>20.87</v>
      </c>
      <c r="O92" s="322">
        <v>20.170000000000002</v>
      </c>
      <c r="P92" s="322">
        <v>19.29</v>
      </c>
      <c r="Q92" s="322">
        <v>18.32</v>
      </c>
      <c r="R92" s="322"/>
      <c r="S92" s="322"/>
      <c r="T92" s="322"/>
      <c r="U92" s="322"/>
      <c r="V92" s="457"/>
      <c r="W92" s="458"/>
    </row>
    <row r="93" spans="2:23">
      <c r="B93" s="471" t="s">
        <v>2248</v>
      </c>
      <c r="C93" s="66">
        <v>7.5</v>
      </c>
      <c r="D93" s="401">
        <v>97829379</v>
      </c>
      <c r="E93" s="401">
        <v>6181</v>
      </c>
      <c r="F93" s="322"/>
      <c r="G93" s="322"/>
      <c r="H93" s="322"/>
      <c r="I93" s="322">
        <v>27.12</v>
      </c>
      <c r="J93" s="322">
        <v>26.92</v>
      </c>
      <c r="K93" s="322">
        <v>26.6</v>
      </c>
      <c r="L93" s="322">
        <v>26.18</v>
      </c>
      <c r="M93" s="322">
        <v>25.62</v>
      </c>
      <c r="N93" s="322">
        <v>24.98</v>
      </c>
      <c r="O93" s="322">
        <v>24.25</v>
      </c>
      <c r="P93" s="322">
        <v>23.39</v>
      </c>
      <c r="Q93" s="322">
        <v>22.4</v>
      </c>
      <c r="R93" s="322">
        <v>21.38</v>
      </c>
      <c r="S93" s="322"/>
      <c r="T93" s="322"/>
      <c r="U93" s="322"/>
      <c r="V93" s="457"/>
      <c r="W93" s="458"/>
    </row>
    <row r="94" spans="2:23">
      <c r="B94" s="470" t="s">
        <v>2250</v>
      </c>
      <c r="C94" s="398"/>
      <c r="D94" s="398"/>
      <c r="E94" s="398" t="s">
        <v>225</v>
      </c>
      <c r="F94" s="447"/>
      <c r="G94" s="447"/>
      <c r="H94" s="447"/>
      <c r="I94" s="447"/>
      <c r="J94" s="447"/>
      <c r="K94" s="447"/>
      <c r="L94" s="447"/>
      <c r="M94" s="447"/>
      <c r="N94" s="447"/>
      <c r="O94" s="447"/>
      <c r="P94" s="447"/>
      <c r="Q94" s="447"/>
      <c r="R94" s="447"/>
      <c r="S94" s="447"/>
      <c r="T94" s="447"/>
      <c r="U94" s="447"/>
      <c r="V94" s="467"/>
      <c r="W94" s="468"/>
    </row>
    <row r="95" spans="2:23">
      <c r="B95" s="471" t="s">
        <v>2356</v>
      </c>
      <c r="C95" s="66">
        <v>5.5</v>
      </c>
      <c r="D95" s="401">
        <v>97829380</v>
      </c>
      <c r="E95" s="401">
        <v>6120</v>
      </c>
      <c r="F95" s="322"/>
      <c r="G95" s="322"/>
      <c r="H95" s="322"/>
      <c r="I95" s="322">
        <v>23.31</v>
      </c>
      <c r="J95" s="322">
        <v>23.09</v>
      </c>
      <c r="K95" s="322">
        <v>22.76</v>
      </c>
      <c r="L95" s="322">
        <v>22.3</v>
      </c>
      <c r="M95" s="322">
        <v>21.69</v>
      </c>
      <c r="N95" s="322">
        <v>20.88</v>
      </c>
      <c r="O95" s="322">
        <v>19.97</v>
      </c>
      <c r="P95" s="322">
        <v>18.77</v>
      </c>
      <c r="Q95" s="322"/>
      <c r="R95" s="322"/>
      <c r="S95" s="322"/>
      <c r="T95" s="322"/>
      <c r="U95" s="322"/>
      <c r="V95" s="457"/>
      <c r="W95" s="458"/>
    </row>
    <row r="96" spans="2:23">
      <c r="B96" s="471" t="s">
        <v>2357</v>
      </c>
      <c r="C96" s="66">
        <v>7.5</v>
      </c>
      <c r="D96" s="401">
        <v>97829381</v>
      </c>
      <c r="E96" s="401">
        <v>6426</v>
      </c>
      <c r="F96" s="322"/>
      <c r="G96" s="322"/>
      <c r="H96" s="322"/>
      <c r="I96" s="322">
        <v>28.48</v>
      </c>
      <c r="J96" s="322">
        <v>28.24</v>
      </c>
      <c r="K96" s="322">
        <v>27.92</v>
      </c>
      <c r="L96" s="322">
        <v>27.48</v>
      </c>
      <c r="M96" s="322">
        <v>26.96</v>
      </c>
      <c r="N96" s="322">
        <v>26.26</v>
      </c>
      <c r="O96" s="322">
        <v>25.44</v>
      </c>
      <c r="P96" s="322">
        <v>24.45</v>
      </c>
      <c r="Q96" s="322">
        <v>23.31</v>
      </c>
      <c r="R96" s="322">
        <v>21.9</v>
      </c>
      <c r="S96" s="322"/>
      <c r="T96" s="322"/>
      <c r="U96" s="322"/>
      <c r="V96" s="457"/>
      <c r="W96" s="458"/>
    </row>
    <row r="97" spans="2:26">
      <c r="B97" s="471" t="s">
        <v>2358</v>
      </c>
      <c r="C97" s="66">
        <v>11</v>
      </c>
      <c r="D97" s="401">
        <v>97829382</v>
      </c>
      <c r="E97" s="401">
        <v>7418</v>
      </c>
      <c r="F97" s="322"/>
      <c r="G97" s="322"/>
      <c r="H97" s="322"/>
      <c r="I97" s="322">
        <v>35.32</v>
      </c>
      <c r="J97" s="322">
        <v>35.22</v>
      </c>
      <c r="K97" s="322">
        <v>35.06</v>
      </c>
      <c r="L97" s="322">
        <v>34.83</v>
      </c>
      <c r="M97" s="322">
        <v>34.5</v>
      </c>
      <c r="N97" s="322">
        <v>34.119999999999997</v>
      </c>
      <c r="O97" s="322">
        <v>33.57</v>
      </c>
      <c r="P97" s="322">
        <v>32.93</v>
      </c>
      <c r="Q97" s="322">
        <v>32.18</v>
      </c>
      <c r="R97" s="322">
        <v>31.28</v>
      </c>
      <c r="S97" s="322">
        <v>30.08</v>
      </c>
      <c r="T97" s="322">
        <v>27.4</v>
      </c>
      <c r="U97" s="322"/>
      <c r="V97" s="457"/>
      <c r="W97" s="458"/>
    </row>
    <row r="98" spans="2:26" ht="15" thickBot="1">
      <c r="B98" s="472" t="s">
        <v>2254</v>
      </c>
      <c r="C98" s="117">
        <v>15</v>
      </c>
      <c r="D98" s="418">
        <v>97829383</v>
      </c>
      <c r="E98" s="401">
        <v>7779</v>
      </c>
      <c r="F98" s="323"/>
      <c r="G98" s="323"/>
      <c r="H98" s="323"/>
      <c r="I98" s="323">
        <v>37.1</v>
      </c>
      <c r="J98" s="323">
        <v>37.020000000000003</v>
      </c>
      <c r="K98" s="323">
        <v>36.89</v>
      </c>
      <c r="L98" s="323">
        <v>36.69</v>
      </c>
      <c r="M98" s="323">
        <v>36.409999999999997</v>
      </c>
      <c r="N98" s="323">
        <v>36.049999999999997</v>
      </c>
      <c r="O98" s="323">
        <v>35.58</v>
      </c>
      <c r="P98" s="323">
        <v>34.99</v>
      </c>
      <c r="Q98" s="323">
        <v>34.31</v>
      </c>
      <c r="R98" s="323">
        <v>33.44</v>
      </c>
      <c r="S98" s="323">
        <v>32.340000000000003</v>
      </c>
      <c r="T98" s="323">
        <v>30.01</v>
      </c>
      <c r="U98" s="323"/>
      <c r="V98" s="477"/>
      <c r="W98" s="478"/>
    </row>
    <row r="105" spans="2:26" ht="19.8">
      <c r="B105" s="453" t="s">
        <v>2359</v>
      </c>
    </row>
    <row r="107" spans="2:26" ht="15" thickBot="1"/>
    <row r="108" spans="2:26">
      <c r="B108" s="1634" t="s">
        <v>300</v>
      </c>
      <c r="C108" s="1631" t="s">
        <v>2068</v>
      </c>
      <c r="D108" s="1634" t="s">
        <v>2069</v>
      </c>
      <c r="E108" s="1631" t="s">
        <v>2070</v>
      </c>
      <c r="F108" s="1682" t="s">
        <v>1808</v>
      </c>
      <c r="G108" s="1683"/>
      <c r="H108" s="1683"/>
      <c r="I108" s="1683"/>
      <c r="J108" s="1683"/>
      <c r="K108" s="1683"/>
      <c r="L108" s="1683"/>
      <c r="M108" s="1683"/>
      <c r="N108" s="1683"/>
      <c r="O108" s="1683"/>
      <c r="P108" s="1683"/>
      <c r="Q108" s="1683"/>
      <c r="R108" s="1683"/>
      <c r="S108" s="1683"/>
      <c r="T108" s="1683"/>
      <c r="U108" s="1683"/>
      <c r="V108" s="1683"/>
      <c r="W108" s="1683"/>
      <c r="X108" s="1683"/>
      <c r="Y108" s="1683"/>
      <c r="Z108" s="1684"/>
    </row>
    <row r="109" spans="2:26">
      <c r="B109" s="1635"/>
      <c r="C109" s="1632"/>
      <c r="D109" s="1635"/>
      <c r="E109" s="1632"/>
      <c r="F109" s="1685"/>
      <c r="G109" s="1511"/>
      <c r="H109" s="1511"/>
      <c r="I109" s="1511"/>
      <c r="J109" s="1511"/>
      <c r="K109" s="1511"/>
      <c r="L109" s="1511"/>
      <c r="M109" s="1511"/>
      <c r="N109" s="1511"/>
      <c r="O109" s="1511"/>
      <c r="P109" s="1511"/>
      <c r="Q109" s="1511"/>
      <c r="R109" s="1511"/>
      <c r="S109" s="1511"/>
      <c r="T109" s="1511"/>
      <c r="U109" s="1511"/>
      <c r="V109" s="1511"/>
      <c r="W109" s="1511"/>
      <c r="X109" s="1511"/>
      <c r="Y109" s="1511"/>
      <c r="Z109" s="1686"/>
    </row>
    <row r="110" spans="2:26">
      <c r="B110" s="1635"/>
      <c r="C110" s="1632"/>
      <c r="D110" s="1635"/>
      <c r="E110" s="1632"/>
      <c r="F110" s="1685"/>
      <c r="G110" s="1511"/>
      <c r="H110" s="1511"/>
      <c r="I110" s="1511"/>
      <c r="J110" s="1511"/>
      <c r="K110" s="1511"/>
      <c r="L110" s="1511"/>
      <c r="M110" s="1511"/>
      <c r="N110" s="1511"/>
      <c r="O110" s="1511"/>
      <c r="P110" s="1511"/>
      <c r="Q110" s="1511"/>
      <c r="R110" s="1511"/>
      <c r="S110" s="1511"/>
      <c r="T110" s="1511"/>
      <c r="U110" s="1511"/>
      <c r="V110" s="1511"/>
      <c r="W110" s="1511"/>
      <c r="X110" s="1511"/>
      <c r="Y110" s="1511"/>
      <c r="Z110" s="1686"/>
    </row>
    <row r="111" spans="2:26">
      <c r="B111" s="1636"/>
      <c r="C111" s="1633"/>
      <c r="D111" s="1636"/>
      <c r="E111" s="1633"/>
      <c r="F111" s="491">
        <v>42</v>
      </c>
      <c r="G111" s="289">
        <v>48</v>
      </c>
      <c r="H111" s="289">
        <v>54</v>
      </c>
      <c r="I111" s="289">
        <v>60</v>
      </c>
      <c r="J111" s="289">
        <v>66</v>
      </c>
      <c r="K111" s="289">
        <v>72</v>
      </c>
      <c r="L111" s="289">
        <v>78</v>
      </c>
      <c r="M111" s="289">
        <v>84</v>
      </c>
      <c r="N111" s="289">
        <v>90</v>
      </c>
      <c r="O111" s="289">
        <v>102</v>
      </c>
      <c r="P111" s="289">
        <v>114</v>
      </c>
      <c r="Q111" s="289">
        <v>120</v>
      </c>
      <c r="R111" s="289">
        <v>150</v>
      </c>
      <c r="S111" s="289">
        <v>180</v>
      </c>
      <c r="T111" s="289">
        <v>210</v>
      </c>
      <c r="U111" s="289">
        <v>240</v>
      </c>
      <c r="V111" s="289">
        <v>270</v>
      </c>
      <c r="W111" s="289">
        <v>300</v>
      </c>
      <c r="X111" s="289">
        <v>330</v>
      </c>
      <c r="Y111" s="289">
        <v>390</v>
      </c>
      <c r="Z111" s="489">
        <v>420</v>
      </c>
    </row>
    <row r="112" spans="2:26">
      <c r="B112" s="470" t="s">
        <v>2255</v>
      </c>
      <c r="C112" s="398"/>
      <c r="D112" s="398"/>
      <c r="E112" s="398"/>
      <c r="F112" s="447"/>
      <c r="G112" s="447"/>
      <c r="H112" s="447"/>
      <c r="I112" s="447"/>
      <c r="J112" s="447"/>
      <c r="K112" s="447"/>
      <c r="L112" s="447"/>
      <c r="M112" s="447"/>
      <c r="N112" s="447"/>
      <c r="O112" s="447"/>
      <c r="P112" s="447"/>
      <c r="Q112" s="447"/>
      <c r="R112" s="447"/>
      <c r="S112" s="447"/>
      <c r="T112" s="447"/>
      <c r="U112" s="447"/>
      <c r="V112" s="447"/>
      <c r="W112" s="447"/>
      <c r="X112" s="447"/>
      <c r="Y112" s="447"/>
      <c r="Z112" s="448"/>
    </row>
    <row r="113" spans="2:26">
      <c r="B113" s="471" t="s">
        <v>2360</v>
      </c>
      <c r="C113" s="66">
        <v>1.5</v>
      </c>
      <c r="D113" s="401">
        <v>97829384</v>
      </c>
      <c r="E113" s="401">
        <v>3712</v>
      </c>
      <c r="F113" s="322">
        <v>6.45</v>
      </c>
      <c r="G113" s="322">
        <v>6.26</v>
      </c>
      <c r="H113" s="322">
        <v>6.06</v>
      </c>
      <c r="I113" s="322">
        <v>5.84</v>
      </c>
      <c r="J113" s="322">
        <v>5.58</v>
      </c>
      <c r="K113" s="322">
        <v>5.33</v>
      </c>
      <c r="L113" s="322">
        <v>5.07</v>
      </c>
      <c r="M113" s="322">
        <v>4.8099999999999996</v>
      </c>
      <c r="N113" s="322">
        <v>4.51</v>
      </c>
      <c r="O113" s="322">
        <v>3.68</v>
      </c>
      <c r="P113" s="322"/>
      <c r="Q113" s="322"/>
      <c r="R113" s="322"/>
      <c r="S113" s="322"/>
      <c r="T113" s="322"/>
      <c r="U113" s="322"/>
      <c r="V113" s="322"/>
      <c r="W113" s="322"/>
      <c r="X113" s="322"/>
      <c r="Y113" s="322"/>
      <c r="Z113" s="438"/>
    </row>
    <row r="114" spans="2:26">
      <c r="B114" s="471" t="s">
        <v>2258</v>
      </c>
      <c r="C114" s="66">
        <v>2.2000000000000002</v>
      </c>
      <c r="D114" s="401">
        <v>97829385</v>
      </c>
      <c r="E114" s="401">
        <v>3881</v>
      </c>
      <c r="F114" s="322">
        <v>8.2799999999999994</v>
      </c>
      <c r="G114" s="322">
        <v>8.14</v>
      </c>
      <c r="H114" s="322">
        <v>7.96</v>
      </c>
      <c r="I114" s="322">
        <v>7.75</v>
      </c>
      <c r="J114" s="322">
        <v>7.54</v>
      </c>
      <c r="K114" s="322">
        <v>7.29</v>
      </c>
      <c r="L114" s="322">
        <v>7.04</v>
      </c>
      <c r="M114" s="322">
        <v>6.75</v>
      </c>
      <c r="N114" s="322">
        <v>6.48</v>
      </c>
      <c r="O114" s="322">
        <v>5.8</v>
      </c>
      <c r="P114" s="322">
        <v>4.93</v>
      </c>
      <c r="Q114" s="322"/>
      <c r="R114" s="322"/>
      <c r="S114" s="322"/>
      <c r="T114" s="322"/>
      <c r="U114" s="322"/>
      <c r="V114" s="322"/>
      <c r="W114" s="322"/>
      <c r="X114" s="322"/>
      <c r="Y114" s="322"/>
      <c r="Z114" s="438"/>
    </row>
    <row r="115" spans="2:26">
      <c r="B115" s="471" t="s">
        <v>2361</v>
      </c>
      <c r="C115" s="66">
        <v>3</v>
      </c>
      <c r="D115" s="401">
        <v>97829386</v>
      </c>
      <c r="E115" s="401">
        <v>4033</v>
      </c>
      <c r="F115" s="322">
        <v>10.050000000000001</v>
      </c>
      <c r="G115" s="322">
        <v>9.94</v>
      </c>
      <c r="H115" s="322">
        <v>9.81</v>
      </c>
      <c r="I115" s="322">
        <v>9.64</v>
      </c>
      <c r="J115" s="322">
        <v>9.4700000000000006</v>
      </c>
      <c r="K115" s="322">
        <v>9.27</v>
      </c>
      <c r="L115" s="322">
        <v>9.0399999999999991</v>
      </c>
      <c r="M115" s="322">
        <v>8.7899999999999991</v>
      </c>
      <c r="N115" s="322">
        <v>8.49</v>
      </c>
      <c r="O115" s="322">
        <v>7.88</v>
      </c>
      <c r="P115" s="322">
        <v>7.1</v>
      </c>
      <c r="Q115" s="322">
        <v>6.64</v>
      </c>
      <c r="R115" s="322"/>
      <c r="S115" s="322"/>
      <c r="T115" s="322"/>
      <c r="U115" s="322"/>
      <c r="V115" s="322"/>
      <c r="W115" s="322"/>
      <c r="X115" s="322"/>
      <c r="Y115" s="322"/>
      <c r="Z115" s="438"/>
    </row>
    <row r="116" spans="2:26">
      <c r="B116" s="471" t="s">
        <v>2260</v>
      </c>
      <c r="C116" s="66">
        <v>4</v>
      </c>
      <c r="D116" s="401">
        <v>97829387</v>
      </c>
      <c r="E116" s="401">
        <v>4298</v>
      </c>
      <c r="F116" s="322">
        <v>10.43</v>
      </c>
      <c r="G116" s="322">
        <v>10.33</v>
      </c>
      <c r="H116" s="322">
        <v>10.210000000000001</v>
      </c>
      <c r="I116" s="322">
        <v>10.050000000000001</v>
      </c>
      <c r="J116" s="322">
        <v>9.89</v>
      </c>
      <c r="K116" s="322">
        <v>9.73</v>
      </c>
      <c r="L116" s="322">
        <v>9.51</v>
      </c>
      <c r="M116" s="322">
        <v>9.27</v>
      </c>
      <c r="N116" s="322">
        <v>9.0399999999999991</v>
      </c>
      <c r="O116" s="322">
        <v>8.41</v>
      </c>
      <c r="P116" s="322">
        <v>7.69</v>
      </c>
      <c r="Q116" s="322">
        <v>7.26</v>
      </c>
      <c r="R116" s="322"/>
      <c r="S116" s="322"/>
      <c r="T116" s="322"/>
      <c r="U116" s="322"/>
      <c r="V116" s="322"/>
      <c r="W116" s="322"/>
      <c r="X116" s="322"/>
      <c r="Y116" s="322"/>
      <c r="Z116" s="438"/>
    </row>
    <row r="117" spans="2:26">
      <c r="B117" s="470" t="s">
        <v>2261</v>
      </c>
      <c r="C117" s="398"/>
      <c r="D117" s="398"/>
      <c r="E117" s="398" t="s">
        <v>225</v>
      </c>
      <c r="F117" s="447"/>
      <c r="G117" s="447"/>
      <c r="H117" s="447"/>
      <c r="I117" s="447"/>
      <c r="J117" s="447"/>
      <c r="K117" s="447"/>
      <c r="L117" s="447"/>
      <c r="M117" s="447"/>
      <c r="N117" s="447"/>
      <c r="O117" s="447"/>
      <c r="P117" s="447"/>
      <c r="Q117" s="447"/>
      <c r="R117" s="447"/>
      <c r="S117" s="447"/>
      <c r="T117" s="447"/>
      <c r="U117" s="447"/>
      <c r="V117" s="447"/>
      <c r="W117" s="447"/>
      <c r="X117" s="447"/>
      <c r="Y117" s="447"/>
      <c r="Z117" s="448"/>
    </row>
    <row r="118" spans="2:26" ht="15" thickBot="1">
      <c r="B118" s="471" t="s">
        <v>2362</v>
      </c>
      <c r="C118" s="66">
        <v>2.2000000000000002</v>
      </c>
      <c r="D118" s="401">
        <v>97829388</v>
      </c>
      <c r="E118" s="401">
        <v>4399</v>
      </c>
      <c r="F118" s="322">
        <v>8.6999999999999993</v>
      </c>
      <c r="G118" s="322">
        <v>8.5299999999999994</v>
      </c>
      <c r="H118" s="322">
        <v>8.3000000000000007</v>
      </c>
      <c r="I118" s="322">
        <v>8.01</v>
      </c>
      <c r="J118" s="322">
        <v>7.68</v>
      </c>
      <c r="K118" s="322">
        <v>7.29</v>
      </c>
      <c r="L118" s="322">
        <v>6.97</v>
      </c>
      <c r="M118" s="322">
        <v>6.36</v>
      </c>
      <c r="N118" s="322">
        <v>5.83</v>
      </c>
      <c r="O118" s="322"/>
      <c r="P118" s="322"/>
      <c r="Q118" s="322"/>
      <c r="R118" s="322"/>
      <c r="S118" s="322"/>
      <c r="T118" s="322"/>
      <c r="U118" s="322"/>
      <c r="V118" s="322"/>
      <c r="W118" s="322"/>
      <c r="X118" s="322"/>
      <c r="Y118" s="322"/>
      <c r="Z118" s="438"/>
    </row>
    <row r="119" spans="2:26">
      <c r="B119" s="471" t="s">
        <v>2363</v>
      </c>
      <c r="C119" s="66">
        <v>3</v>
      </c>
      <c r="D119" s="401">
        <v>97829389</v>
      </c>
      <c r="E119" s="401">
        <v>4545</v>
      </c>
      <c r="F119" s="322">
        <v>10.59</v>
      </c>
      <c r="G119" s="322">
        <v>10.49</v>
      </c>
      <c r="H119" s="322">
        <v>10.33</v>
      </c>
      <c r="I119" s="322">
        <v>10.119999999999999</v>
      </c>
      <c r="J119" s="322">
        <v>9.85</v>
      </c>
      <c r="K119" s="322">
        <v>9.52</v>
      </c>
      <c r="L119" s="322">
        <v>9.15</v>
      </c>
      <c r="M119" s="322">
        <v>8.74</v>
      </c>
      <c r="N119" s="322">
        <v>8.18</v>
      </c>
      <c r="O119" s="322">
        <v>7.1</v>
      </c>
      <c r="P119" s="322"/>
      <c r="Q119" s="322"/>
      <c r="R119" s="322"/>
      <c r="S119" s="322"/>
      <c r="T119" s="1673" t="s">
        <v>2073</v>
      </c>
      <c r="U119" s="1674"/>
      <c r="V119" s="1675"/>
      <c r="W119" s="322"/>
      <c r="X119" s="322"/>
      <c r="Y119" s="322"/>
      <c r="Z119" s="438"/>
    </row>
    <row r="120" spans="2:26">
      <c r="B120" s="471" t="s">
        <v>2364</v>
      </c>
      <c r="C120" s="66">
        <v>4</v>
      </c>
      <c r="D120" s="401">
        <v>97829390</v>
      </c>
      <c r="E120" s="401">
        <v>4822</v>
      </c>
      <c r="F120" s="322">
        <v>13</v>
      </c>
      <c r="G120" s="322">
        <v>12.95</v>
      </c>
      <c r="H120" s="322">
        <v>12.86</v>
      </c>
      <c r="I120" s="322">
        <v>12.72</v>
      </c>
      <c r="J120" s="322">
        <v>12.54</v>
      </c>
      <c r="K120" s="322">
        <v>12.3</v>
      </c>
      <c r="L120" s="322">
        <v>12.06</v>
      </c>
      <c r="M120" s="322">
        <v>11.71</v>
      </c>
      <c r="N120" s="322">
        <v>11.3</v>
      </c>
      <c r="O120" s="322">
        <v>10.33</v>
      </c>
      <c r="P120" s="322">
        <v>9.1300000000000008</v>
      </c>
      <c r="Q120" s="322"/>
      <c r="R120" s="322"/>
      <c r="S120" s="322"/>
      <c r="T120" s="1676"/>
      <c r="U120" s="1677"/>
      <c r="V120" s="1678"/>
      <c r="W120" s="322"/>
      <c r="X120" s="322"/>
      <c r="Y120" s="322"/>
      <c r="Z120" s="438"/>
    </row>
    <row r="121" spans="2:26" ht="15" thickBot="1">
      <c r="B121" s="471" t="s">
        <v>2365</v>
      </c>
      <c r="C121" s="66">
        <v>5.5</v>
      </c>
      <c r="D121" s="401">
        <v>97829391</v>
      </c>
      <c r="E121" s="401">
        <v>5435</v>
      </c>
      <c r="F121" s="322">
        <v>15.88</v>
      </c>
      <c r="G121" s="322">
        <v>15.85</v>
      </c>
      <c r="H121" s="322">
        <v>15.79</v>
      </c>
      <c r="I121" s="322">
        <v>15.69</v>
      </c>
      <c r="J121" s="322">
        <v>15.57</v>
      </c>
      <c r="K121" s="322">
        <v>15.39</v>
      </c>
      <c r="L121" s="322">
        <v>15.16</v>
      </c>
      <c r="M121" s="322">
        <v>14.92</v>
      </c>
      <c r="N121" s="322">
        <v>14.58</v>
      </c>
      <c r="O121" s="322">
        <v>13.86</v>
      </c>
      <c r="P121" s="322">
        <v>12.92</v>
      </c>
      <c r="Q121" s="322">
        <v>12.32</v>
      </c>
      <c r="R121" s="322"/>
      <c r="S121" s="322"/>
      <c r="T121" s="1679"/>
      <c r="U121" s="1680"/>
      <c r="V121" s="1681"/>
      <c r="W121" s="322"/>
      <c r="X121" s="322"/>
      <c r="Y121" s="322"/>
      <c r="Z121" s="438"/>
    </row>
    <row r="122" spans="2:26">
      <c r="B122" s="471" t="s">
        <v>2266</v>
      </c>
      <c r="C122" s="66">
        <v>7.5</v>
      </c>
      <c r="D122" s="401">
        <v>97829392</v>
      </c>
      <c r="E122" s="401">
        <v>5706</v>
      </c>
      <c r="F122" s="322">
        <v>17.88</v>
      </c>
      <c r="G122" s="322">
        <v>17.84</v>
      </c>
      <c r="H122" s="322">
        <v>17.760000000000002</v>
      </c>
      <c r="I122" s="322">
        <v>17.649999999999999</v>
      </c>
      <c r="J122" s="322">
        <v>17.5</v>
      </c>
      <c r="K122" s="322">
        <v>17.329999999999998</v>
      </c>
      <c r="L122" s="322">
        <v>17.14</v>
      </c>
      <c r="M122" s="322">
        <v>16.86</v>
      </c>
      <c r="N122" s="322">
        <v>16.59</v>
      </c>
      <c r="O122" s="322">
        <v>15.86</v>
      </c>
      <c r="P122" s="322">
        <v>14.99</v>
      </c>
      <c r="Q122" s="322">
        <v>14.5</v>
      </c>
      <c r="R122" s="322"/>
      <c r="S122" s="322"/>
      <c r="T122" s="322"/>
      <c r="U122" s="322"/>
      <c r="V122" s="322"/>
      <c r="W122" s="322"/>
      <c r="X122" s="322"/>
      <c r="Y122" s="322"/>
      <c r="Z122" s="438"/>
    </row>
    <row r="123" spans="2:26">
      <c r="B123" s="470" t="s">
        <v>2267</v>
      </c>
      <c r="C123" s="398"/>
      <c r="D123" s="398"/>
      <c r="E123" s="398" t="s">
        <v>225</v>
      </c>
      <c r="F123" s="447"/>
      <c r="G123" s="447"/>
      <c r="H123" s="447"/>
      <c r="I123" s="447"/>
      <c r="J123" s="447"/>
      <c r="K123" s="447"/>
      <c r="L123" s="447"/>
      <c r="M123" s="447"/>
      <c r="N123" s="447"/>
      <c r="O123" s="447"/>
      <c r="P123" s="447"/>
      <c r="Q123" s="447"/>
      <c r="R123" s="447"/>
      <c r="S123" s="447"/>
      <c r="T123" s="447"/>
      <c r="U123" s="447"/>
      <c r="V123" s="447"/>
      <c r="W123" s="447"/>
      <c r="X123" s="447"/>
      <c r="Y123" s="447"/>
      <c r="Z123" s="448"/>
    </row>
    <row r="124" spans="2:26">
      <c r="B124" s="471" t="s">
        <v>2366</v>
      </c>
      <c r="C124" s="66">
        <v>5.5</v>
      </c>
      <c r="D124" s="401">
        <v>97829393</v>
      </c>
      <c r="E124" s="401">
        <v>5878</v>
      </c>
      <c r="F124" s="322">
        <v>18.02</v>
      </c>
      <c r="G124" s="322">
        <v>17.95</v>
      </c>
      <c r="H124" s="322">
        <v>17.829999999999998</v>
      </c>
      <c r="I124" s="322">
        <v>17.63</v>
      </c>
      <c r="J124" s="322">
        <v>17.39</v>
      </c>
      <c r="K124" s="322">
        <v>17.100000000000001</v>
      </c>
      <c r="L124" s="322">
        <v>16.760000000000002</v>
      </c>
      <c r="M124" s="322">
        <v>16.28</v>
      </c>
      <c r="N124" s="322">
        <v>15.84</v>
      </c>
      <c r="O124" s="322">
        <v>14.65</v>
      </c>
      <c r="P124" s="322"/>
      <c r="Q124" s="322"/>
      <c r="R124" s="322"/>
      <c r="S124" s="322"/>
      <c r="T124" s="322"/>
      <c r="U124" s="322"/>
      <c r="V124" s="322"/>
      <c r="W124" s="322"/>
      <c r="X124" s="322"/>
      <c r="Y124" s="322"/>
      <c r="Z124" s="438"/>
    </row>
    <row r="125" spans="2:26">
      <c r="B125" s="471" t="s">
        <v>2367</v>
      </c>
      <c r="C125" s="66">
        <v>7.5</v>
      </c>
      <c r="D125" s="401">
        <v>97829394</v>
      </c>
      <c r="E125" s="401">
        <v>6190</v>
      </c>
      <c r="F125" s="322">
        <v>22.47</v>
      </c>
      <c r="G125" s="322">
        <v>22.39</v>
      </c>
      <c r="H125" s="322">
        <v>22.24</v>
      </c>
      <c r="I125" s="322">
        <v>22.06</v>
      </c>
      <c r="J125" s="322">
        <v>21.83</v>
      </c>
      <c r="K125" s="322">
        <v>21.55</v>
      </c>
      <c r="L125" s="322">
        <v>21.22</v>
      </c>
      <c r="M125" s="322">
        <v>20.83</v>
      </c>
      <c r="N125" s="322">
        <v>20.350000000000001</v>
      </c>
      <c r="O125" s="322">
        <v>19.29</v>
      </c>
      <c r="P125" s="322">
        <v>17.940000000000001</v>
      </c>
      <c r="Q125" s="322">
        <v>17.13</v>
      </c>
      <c r="R125" s="322"/>
      <c r="S125" s="322"/>
      <c r="T125" s="322"/>
      <c r="U125" s="322"/>
      <c r="V125" s="322"/>
      <c r="W125" s="322"/>
      <c r="X125" s="322"/>
      <c r="Y125" s="322"/>
      <c r="Z125" s="438"/>
    </row>
    <row r="126" spans="2:26">
      <c r="B126" s="471" t="s">
        <v>2271</v>
      </c>
      <c r="C126" s="66">
        <v>11</v>
      </c>
      <c r="D126" s="401">
        <v>97829395</v>
      </c>
      <c r="E126" s="401">
        <v>7226</v>
      </c>
      <c r="F126" s="322">
        <v>26.48</v>
      </c>
      <c r="G126" s="322">
        <v>26.45</v>
      </c>
      <c r="H126" s="322">
        <v>26.39</v>
      </c>
      <c r="I126" s="322">
        <v>26.28</v>
      </c>
      <c r="J126" s="322">
        <v>26.16</v>
      </c>
      <c r="K126" s="322">
        <v>25.99</v>
      </c>
      <c r="L126" s="322">
        <v>25.77</v>
      </c>
      <c r="M126" s="322">
        <v>25.53</v>
      </c>
      <c r="N126" s="322">
        <v>89.2</v>
      </c>
      <c r="O126" s="322">
        <v>24.49</v>
      </c>
      <c r="P126" s="322">
        <v>23.54</v>
      </c>
      <c r="Q126" s="322">
        <v>22.92</v>
      </c>
      <c r="R126" s="322"/>
      <c r="S126" s="322"/>
      <c r="T126" s="322"/>
      <c r="U126" s="322"/>
      <c r="V126" s="322"/>
      <c r="W126" s="322"/>
      <c r="X126" s="322"/>
      <c r="Y126" s="322"/>
      <c r="Z126" s="438"/>
    </row>
    <row r="127" spans="2:26">
      <c r="B127" s="470" t="s">
        <v>2272</v>
      </c>
      <c r="C127" s="398"/>
      <c r="D127" s="398"/>
      <c r="E127" s="398" t="s">
        <v>225</v>
      </c>
      <c r="F127" s="447"/>
      <c r="G127" s="447"/>
      <c r="H127" s="447"/>
      <c r="I127" s="447"/>
      <c r="J127" s="447"/>
      <c r="K127" s="447"/>
      <c r="L127" s="447"/>
      <c r="M127" s="447"/>
      <c r="N127" s="447"/>
      <c r="O127" s="447"/>
      <c r="P127" s="447"/>
      <c r="Q127" s="447"/>
      <c r="R127" s="447"/>
      <c r="S127" s="447"/>
      <c r="T127" s="447"/>
      <c r="U127" s="447"/>
      <c r="V127" s="447"/>
      <c r="W127" s="447"/>
      <c r="X127" s="447"/>
      <c r="Y127" s="447"/>
      <c r="Z127" s="448"/>
    </row>
    <row r="128" spans="2:26">
      <c r="B128" s="471" t="s">
        <v>2368</v>
      </c>
      <c r="C128" s="66">
        <v>11</v>
      </c>
      <c r="D128" s="401">
        <v>97829396</v>
      </c>
      <c r="E128" s="401">
        <v>7445</v>
      </c>
      <c r="F128" s="322"/>
      <c r="G128" s="322"/>
      <c r="H128" s="322">
        <v>27.64</v>
      </c>
      <c r="I128" s="322">
        <v>27.48</v>
      </c>
      <c r="J128" s="322">
        <v>27.25</v>
      </c>
      <c r="K128" s="322">
        <v>27.01</v>
      </c>
      <c r="L128" s="322">
        <v>26.71</v>
      </c>
      <c r="M128" s="322">
        <v>26.32</v>
      </c>
      <c r="N128" s="322">
        <v>25.83</v>
      </c>
      <c r="O128" s="322">
        <v>24.78</v>
      </c>
      <c r="P128" s="322">
        <v>23.55</v>
      </c>
      <c r="Q128" s="322">
        <v>22.71</v>
      </c>
      <c r="R128" s="322"/>
      <c r="S128" s="322"/>
      <c r="T128" s="322"/>
      <c r="U128" s="322"/>
      <c r="V128" s="322"/>
      <c r="W128" s="322"/>
      <c r="X128" s="322"/>
      <c r="Y128" s="322"/>
      <c r="Z128" s="438"/>
    </row>
    <row r="129" spans="2:26">
      <c r="B129" s="471" t="s">
        <v>2369</v>
      </c>
      <c r="C129" s="66">
        <v>15</v>
      </c>
      <c r="D129" s="401">
        <v>97829397</v>
      </c>
      <c r="E129" s="401">
        <v>7789</v>
      </c>
      <c r="F129" s="322"/>
      <c r="G129" s="322"/>
      <c r="H129" s="322">
        <v>33.24</v>
      </c>
      <c r="I129" s="322">
        <v>33.130000000000003</v>
      </c>
      <c r="J129" s="322">
        <v>32.97</v>
      </c>
      <c r="K129" s="322">
        <v>32.82</v>
      </c>
      <c r="L129" s="322">
        <v>32.64</v>
      </c>
      <c r="M129" s="322">
        <v>32.33</v>
      </c>
      <c r="N129" s="322">
        <v>32.04</v>
      </c>
      <c r="O129" s="322">
        <v>31.28</v>
      </c>
      <c r="P129" s="322">
        <v>30.31</v>
      </c>
      <c r="Q129" s="322">
        <v>29.66</v>
      </c>
      <c r="R129" s="322">
        <v>25.73</v>
      </c>
      <c r="S129" s="322"/>
      <c r="T129" s="322"/>
      <c r="U129" s="322"/>
      <c r="V129" s="322"/>
      <c r="W129" s="322"/>
      <c r="X129" s="322"/>
      <c r="Y129" s="322"/>
      <c r="Z129" s="438"/>
    </row>
    <row r="130" spans="2:26">
      <c r="B130" s="471" t="s">
        <v>2370</v>
      </c>
      <c r="C130" s="66">
        <v>18.5</v>
      </c>
      <c r="D130" s="401">
        <v>98317032</v>
      </c>
      <c r="E130" s="401">
        <v>8963</v>
      </c>
      <c r="F130" s="322"/>
      <c r="G130" s="322"/>
      <c r="H130" s="322">
        <v>36.94</v>
      </c>
      <c r="I130" s="322">
        <v>36.85</v>
      </c>
      <c r="J130" s="322">
        <v>36.74</v>
      </c>
      <c r="K130" s="322">
        <v>36.6</v>
      </c>
      <c r="L130" s="322">
        <v>36.409999999999997</v>
      </c>
      <c r="M130" s="322">
        <v>36.17</v>
      </c>
      <c r="N130" s="322">
        <v>35.909999999999997</v>
      </c>
      <c r="O130" s="322">
        <v>35.29</v>
      </c>
      <c r="P130" s="322">
        <v>24.48</v>
      </c>
      <c r="Q130" s="322">
        <v>34.01</v>
      </c>
      <c r="R130" s="322">
        <v>30.6</v>
      </c>
      <c r="S130" s="322"/>
      <c r="T130" s="322"/>
      <c r="U130" s="322"/>
      <c r="V130" s="322"/>
      <c r="W130" s="322"/>
      <c r="X130" s="322"/>
      <c r="Y130" s="322"/>
      <c r="Z130" s="438"/>
    </row>
    <row r="131" spans="2:26">
      <c r="B131" s="471" t="s">
        <v>2371</v>
      </c>
      <c r="C131" s="66">
        <v>22</v>
      </c>
      <c r="D131" s="401">
        <v>98317033</v>
      </c>
      <c r="E131" s="401">
        <v>9409</v>
      </c>
      <c r="F131" s="322"/>
      <c r="G131" s="322"/>
      <c r="H131" s="322">
        <v>40.64</v>
      </c>
      <c r="I131" s="322">
        <v>40.549999999999997</v>
      </c>
      <c r="J131" s="322">
        <v>40.450000000000003</v>
      </c>
      <c r="K131" s="322">
        <v>40.32</v>
      </c>
      <c r="L131" s="322">
        <v>40.14</v>
      </c>
      <c r="M131" s="322">
        <v>39.93</v>
      </c>
      <c r="N131" s="322">
        <v>39.69</v>
      </c>
      <c r="O131" s="322">
        <v>39.119999999999997</v>
      </c>
      <c r="P131" s="322">
        <v>38.409999999999997</v>
      </c>
      <c r="Q131" s="322">
        <v>37.94</v>
      </c>
      <c r="R131" s="322">
        <v>35.04</v>
      </c>
      <c r="S131" s="322">
        <v>30.7</v>
      </c>
      <c r="T131" s="322"/>
      <c r="U131" s="322"/>
      <c r="V131" s="322"/>
      <c r="W131" s="322"/>
      <c r="X131" s="322"/>
      <c r="Y131" s="322"/>
      <c r="Z131" s="438"/>
    </row>
    <row r="132" spans="2:26">
      <c r="B132" s="470" t="s">
        <v>2372</v>
      </c>
      <c r="C132" s="398"/>
      <c r="D132" s="398"/>
      <c r="E132" s="398" t="s">
        <v>225</v>
      </c>
      <c r="F132" s="447"/>
      <c r="G132" s="447"/>
      <c r="H132" s="447"/>
      <c r="I132" s="447"/>
      <c r="J132" s="447"/>
      <c r="K132" s="447"/>
      <c r="L132" s="447"/>
      <c r="M132" s="447"/>
      <c r="N132" s="447"/>
      <c r="O132" s="447"/>
      <c r="P132" s="447"/>
      <c r="Q132" s="447"/>
      <c r="R132" s="447"/>
      <c r="S132" s="447"/>
      <c r="T132" s="447"/>
      <c r="U132" s="447"/>
      <c r="V132" s="447"/>
      <c r="W132" s="447"/>
      <c r="X132" s="447"/>
      <c r="Y132" s="447"/>
      <c r="Z132" s="448"/>
    </row>
    <row r="133" spans="2:26">
      <c r="B133" s="471" t="s">
        <v>2373</v>
      </c>
      <c r="C133" s="66">
        <v>18.5</v>
      </c>
      <c r="D133" s="401">
        <v>98317034</v>
      </c>
      <c r="E133" s="401">
        <v>11405</v>
      </c>
      <c r="F133" s="322"/>
      <c r="G133" s="322"/>
      <c r="H133" s="322">
        <v>41.85</v>
      </c>
      <c r="I133" s="322">
        <v>41.54</v>
      </c>
      <c r="J133" s="322">
        <v>41.18</v>
      </c>
      <c r="K133" s="322">
        <v>40.68</v>
      </c>
      <c r="L133" s="322">
        <v>40.25</v>
      </c>
      <c r="M133" s="322">
        <v>39.630000000000003</v>
      </c>
      <c r="N133" s="322">
        <v>39</v>
      </c>
      <c r="O133" s="322">
        <v>37.4</v>
      </c>
      <c r="P133" s="322">
        <v>35.6</v>
      </c>
      <c r="Q133" s="322">
        <v>34.43</v>
      </c>
      <c r="R133" s="322"/>
      <c r="S133" s="322"/>
      <c r="T133" s="322"/>
      <c r="U133" s="322"/>
      <c r="V133" s="322"/>
      <c r="W133" s="322"/>
      <c r="X133" s="322"/>
      <c r="Y133" s="322"/>
      <c r="Z133" s="438"/>
    </row>
    <row r="134" spans="2:26">
      <c r="B134" s="471" t="s">
        <v>2374</v>
      </c>
      <c r="C134" s="66">
        <v>22</v>
      </c>
      <c r="D134" s="401">
        <v>98317035</v>
      </c>
      <c r="E134" s="401">
        <v>12162</v>
      </c>
      <c r="F134" s="322"/>
      <c r="G134" s="322"/>
      <c r="H134" s="322">
        <v>46.75</v>
      </c>
      <c r="I134" s="322">
        <v>46.48</v>
      </c>
      <c r="J134" s="322">
        <v>46.15</v>
      </c>
      <c r="K134" s="322">
        <v>45.72</v>
      </c>
      <c r="L134" s="322">
        <v>45.23</v>
      </c>
      <c r="M134" s="322">
        <v>44.63</v>
      </c>
      <c r="N134" s="322">
        <v>44.06</v>
      </c>
      <c r="O134" s="322">
        <v>42.6</v>
      </c>
      <c r="P134" s="322">
        <v>40.94</v>
      </c>
      <c r="Q134" s="322">
        <v>39.82</v>
      </c>
      <c r="R134" s="322"/>
      <c r="S134" s="322"/>
      <c r="T134" s="322"/>
      <c r="U134" s="322"/>
      <c r="V134" s="322"/>
      <c r="W134" s="322"/>
      <c r="X134" s="322"/>
      <c r="Y134" s="322"/>
      <c r="Z134" s="438"/>
    </row>
    <row r="135" spans="2:26">
      <c r="B135" s="471" t="s">
        <v>2375</v>
      </c>
      <c r="C135" s="66">
        <v>30</v>
      </c>
      <c r="D135" s="401">
        <v>98317036</v>
      </c>
      <c r="E135" s="401">
        <v>13813</v>
      </c>
      <c r="F135" s="322"/>
      <c r="G135" s="322"/>
      <c r="H135" s="322">
        <v>56.69</v>
      </c>
      <c r="I135" s="322">
        <v>56.51</v>
      </c>
      <c r="J135" s="322">
        <v>56.28</v>
      </c>
      <c r="K135" s="322">
        <v>55.91</v>
      </c>
      <c r="L135" s="322">
        <v>55.5</v>
      </c>
      <c r="M135" s="322">
        <v>55.07</v>
      </c>
      <c r="N135" s="322">
        <v>54.41</v>
      </c>
      <c r="O135" s="322">
        <v>53.15</v>
      </c>
      <c r="P135" s="322">
        <v>51.65</v>
      </c>
      <c r="Q135" s="322">
        <v>50.81</v>
      </c>
      <c r="R135" s="322">
        <v>46.18</v>
      </c>
      <c r="S135" s="322"/>
      <c r="T135" s="322"/>
      <c r="U135" s="322"/>
      <c r="V135" s="322"/>
      <c r="W135" s="322"/>
      <c r="X135" s="322"/>
      <c r="Y135" s="322"/>
      <c r="Z135" s="438"/>
    </row>
    <row r="136" spans="2:26">
      <c r="B136" s="471" t="s">
        <v>2376</v>
      </c>
      <c r="C136" s="66">
        <v>37</v>
      </c>
      <c r="D136" s="401">
        <v>98317037</v>
      </c>
      <c r="E136" s="401">
        <v>15460</v>
      </c>
      <c r="F136" s="322"/>
      <c r="G136" s="322"/>
      <c r="H136" s="322">
        <v>68.849999999999994</v>
      </c>
      <c r="I136" s="322">
        <v>63.71</v>
      </c>
      <c r="J136" s="322">
        <v>63.5</v>
      </c>
      <c r="K136" s="322">
        <v>63.21</v>
      </c>
      <c r="L136" s="322">
        <v>62.88</v>
      </c>
      <c r="M136" s="322">
        <v>62.43</v>
      </c>
      <c r="N136" s="322">
        <v>61.95</v>
      </c>
      <c r="O136" s="322">
        <v>60.75</v>
      </c>
      <c r="P136" s="322">
        <v>59.57</v>
      </c>
      <c r="Q136" s="322">
        <v>58.72</v>
      </c>
      <c r="R136" s="322">
        <v>54.87</v>
      </c>
      <c r="S136" s="322"/>
      <c r="T136" s="322"/>
      <c r="U136" s="322"/>
      <c r="V136" s="322"/>
      <c r="W136" s="322"/>
      <c r="X136" s="322"/>
      <c r="Y136" s="322"/>
      <c r="Z136" s="438"/>
    </row>
    <row r="137" spans="2:26">
      <c r="B137" s="470" t="s">
        <v>2279</v>
      </c>
      <c r="C137" s="398"/>
      <c r="D137" s="398"/>
      <c r="E137" s="398" t="s">
        <v>225</v>
      </c>
      <c r="F137" s="455"/>
      <c r="G137" s="455"/>
      <c r="H137" s="455"/>
      <c r="I137" s="455"/>
      <c r="J137" s="455"/>
      <c r="K137" s="455"/>
      <c r="L137" s="455"/>
      <c r="M137" s="455"/>
      <c r="N137" s="455"/>
      <c r="O137" s="455"/>
      <c r="P137" s="455"/>
      <c r="Q137" s="455"/>
      <c r="R137" s="455"/>
      <c r="S137" s="455"/>
      <c r="T137" s="455"/>
      <c r="U137" s="455"/>
      <c r="V137" s="455"/>
      <c r="W137" s="455"/>
      <c r="X137" s="455"/>
      <c r="Y137" s="455"/>
      <c r="Z137" s="456"/>
    </row>
    <row r="138" spans="2:26">
      <c r="B138" s="471" t="s">
        <v>2377</v>
      </c>
      <c r="C138" s="66">
        <v>4</v>
      </c>
      <c r="D138" s="401">
        <v>97829401</v>
      </c>
      <c r="E138" s="401">
        <v>5236</v>
      </c>
      <c r="F138" s="322"/>
      <c r="G138" s="322"/>
      <c r="H138" s="322"/>
      <c r="I138" s="322">
        <v>10.46</v>
      </c>
      <c r="J138" s="322">
        <v>10.38</v>
      </c>
      <c r="K138" s="322">
        <v>10.26</v>
      </c>
      <c r="L138" s="322">
        <v>10.14</v>
      </c>
      <c r="M138" s="322">
        <v>9.9700000000000006</v>
      </c>
      <c r="N138" s="322">
        <v>9.8000000000000007</v>
      </c>
      <c r="O138" s="322">
        <v>9.41</v>
      </c>
      <c r="P138" s="322">
        <v>8.93</v>
      </c>
      <c r="Q138" s="322">
        <v>8.67</v>
      </c>
      <c r="R138" s="322">
        <v>7.23</v>
      </c>
      <c r="S138" s="322"/>
      <c r="T138" s="322"/>
      <c r="U138" s="322"/>
      <c r="V138" s="322"/>
      <c r="W138" s="322"/>
      <c r="X138" s="322"/>
      <c r="Y138" s="322"/>
      <c r="Z138" s="438"/>
    </row>
    <row r="139" spans="2:26">
      <c r="B139" s="471" t="s">
        <v>2378</v>
      </c>
      <c r="C139" s="66">
        <v>5.5</v>
      </c>
      <c r="D139" s="401">
        <v>97829402</v>
      </c>
      <c r="E139" s="401">
        <v>5892</v>
      </c>
      <c r="F139" s="322"/>
      <c r="G139" s="322"/>
      <c r="H139" s="322"/>
      <c r="I139" s="322">
        <v>13.12</v>
      </c>
      <c r="J139" s="322">
        <v>13.06</v>
      </c>
      <c r="K139" s="322">
        <v>12.96</v>
      </c>
      <c r="L139" s="322">
        <v>12.85</v>
      </c>
      <c r="M139" s="322">
        <v>12.71</v>
      </c>
      <c r="N139" s="322">
        <v>12.56</v>
      </c>
      <c r="O139" s="322">
        <v>12.2</v>
      </c>
      <c r="P139" s="322">
        <v>11.82</v>
      </c>
      <c r="Q139" s="322">
        <v>11.55</v>
      </c>
      <c r="R139" s="322">
        <v>10.26</v>
      </c>
      <c r="S139" s="322">
        <v>8.61</v>
      </c>
      <c r="T139" s="322"/>
      <c r="U139" s="322"/>
      <c r="V139" s="322"/>
      <c r="W139" s="322"/>
      <c r="X139" s="322"/>
      <c r="Y139" s="322"/>
      <c r="Z139" s="438"/>
    </row>
    <row r="140" spans="2:26">
      <c r="B140" s="471" t="s">
        <v>2379</v>
      </c>
      <c r="C140" s="66">
        <v>7.5</v>
      </c>
      <c r="D140" s="401">
        <v>97829403</v>
      </c>
      <c r="E140" s="401">
        <v>6185</v>
      </c>
      <c r="F140" s="322"/>
      <c r="G140" s="322"/>
      <c r="H140" s="322"/>
      <c r="I140" s="322">
        <v>16.05</v>
      </c>
      <c r="J140" s="322">
        <v>15.98</v>
      </c>
      <c r="K140" s="322">
        <v>15.88</v>
      </c>
      <c r="L140" s="322">
        <v>15.77</v>
      </c>
      <c r="M140" s="322">
        <v>15.65</v>
      </c>
      <c r="N140" s="322">
        <v>15.48</v>
      </c>
      <c r="O140" s="322">
        <v>15.18</v>
      </c>
      <c r="P140" s="322">
        <v>14.77</v>
      </c>
      <c r="Q140" s="322">
        <v>14.54</v>
      </c>
      <c r="R140" s="322">
        <v>13.27</v>
      </c>
      <c r="S140" s="322">
        <v>11.79</v>
      </c>
      <c r="T140" s="322">
        <v>10.039999999999999</v>
      </c>
      <c r="U140" s="322"/>
      <c r="V140" s="322"/>
      <c r="W140" s="322"/>
      <c r="X140" s="322"/>
      <c r="Y140" s="322"/>
      <c r="Z140" s="438"/>
    </row>
    <row r="141" spans="2:26">
      <c r="B141" s="471" t="s">
        <v>2284</v>
      </c>
      <c r="C141" s="66">
        <v>11</v>
      </c>
      <c r="D141" s="401">
        <v>97829404</v>
      </c>
      <c r="E141" s="401">
        <v>7243</v>
      </c>
      <c r="F141" s="322"/>
      <c r="G141" s="322"/>
      <c r="H141" s="322"/>
      <c r="I141" s="322">
        <v>17.16</v>
      </c>
      <c r="J141" s="322">
        <v>17.11</v>
      </c>
      <c r="K141" s="322">
        <v>17.03</v>
      </c>
      <c r="L141" s="322">
        <v>16.940000000000001</v>
      </c>
      <c r="M141" s="322">
        <v>16.850000000000001</v>
      </c>
      <c r="N141" s="322">
        <v>16.73</v>
      </c>
      <c r="O141" s="322">
        <v>16.46</v>
      </c>
      <c r="P141" s="322">
        <v>16.13</v>
      </c>
      <c r="Q141" s="322">
        <v>15.93</v>
      </c>
      <c r="R141" s="322">
        <v>14.85</v>
      </c>
      <c r="S141" s="322">
        <v>13.45</v>
      </c>
      <c r="T141" s="322">
        <v>11.84</v>
      </c>
      <c r="U141" s="322"/>
      <c r="V141" s="322"/>
      <c r="W141" s="322"/>
      <c r="X141" s="322"/>
      <c r="Y141" s="322"/>
      <c r="Z141" s="438"/>
    </row>
    <row r="142" spans="2:26">
      <c r="B142" s="470" t="s">
        <v>2285</v>
      </c>
      <c r="C142" s="398"/>
      <c r="D142" s="398"/>
      <c r="E142" s="398" t="s">
        <v>225</v>
      </c>
      <c r="F142" s="447"/>
      <c r="G142" s="447"/>
      <c r="H142" s="447"/>
      <c r="I142" s="447"/>
      <c r="J142" s="447"/>
      <c r="K142" s="447"/>
      <c r="L142" s="447"/>
      <c r="M142" s="447"/>
      <c r="N142" s="447"/>
      <c r="O142" s="447"/>
      <c r="P142" s="447"/>
      <c r="Q142" s="447"/>
      <c r="R142" s="447"/>
      <c r="S142" s="447"/>
      <c r="T142" s="447"/>
      <c r="U142" s="447"/>
      <c r="V142" s="447"/>
      <c r="W142" s="447"/>
      <c r="X142" s="447"/>
      <c r="Y142" s="447"/>
      <c r="Z142" s="448"/>
    </row>
    <row r="143" spans="2:26">
      <c r="B143" s="471" t="s">
        <v>2380</v>
      </c>
      <c r="C143" s="66">
        <v>7.5</v>
      </c>
      <c r="D143" s="401">
        <v>98744597</v>
      </c>
      <c r="E143" s="401">
        <v>7860</v>
      </c>
      <c r="F143" s="322"/>
      <c r="G143" s="322"/>
      <c r="H143" s="322"/>
      <c r="I143" s="322">
        <v>15.56</v>
      </c>
      <c r="J143" s="322">
        <v>15.46</v>
      </c>
      <c r="K143" s="322">
        <v>15.35</v>
      </c>
      <c r="L143" s="322">
        <v>15.21</v>
      </c>
      <c r="M143" s="322">
        <v>15.05</v>
      </c>
      <c r="N143" s="322">
        <v>14.89</v>
      </c>
      <c r="O143" s="322">
        <v>14.54</v>
      </c>
      <c r="P143" s="322">
        <v>14.11</v>
      </c>
      <c r="Q143" s="322">
        <v>13.87</v>
      </c>
      <c r="R143" s="322">
        <v>12.42</v>
      </c>
      <c r="S143" s="322">
        <v>10.32</v>
      </c>
      <c r="T143" s="322"/>
      <c r="U143" s="322"/>
      <c r="V143" s="322"/>
      <c r="W143" s="322"/>
      <c r="X143" s="322"/>
      <c r="Y143" s="322"/>
      <c r="Z143" s="438"/>
    </row>
    <row r="144" spans="2:26">
      <c r="B144" s="471" t="s">
        <v>2381</v>
      </c>
      <c r="C144" s="66">
        <v>11</v>
      </c>
      <c r="D144" s="401">
        <v>99046225</v>
      </c>
      <c r="E144" s="401">
        <v>8193</v>
      </c>
      <c r="F144" s="322"/>
      <c r="G144" s="322"/>
      <c r="H144" s="322"/>
      <c r="I144" s="322">
        <v>21.03</v>
      </c>
      <c r="J144" s="322">
        <v>20.98</v>
      </c>
      <c r="K144" s="322">
        <v>20.9</v>
      </c>
      <c r="L144" s="322">
        <v>20.81</v>
      </c>
      <c r="M144" s="322">
        <v>20.7</v>
      </c>
      <c r="N144" s="322">
        <v>20.58</v>
      </c>
      <c r="O144" s="322">
        <v>20.309999999999999</v>
      </c>
      <c r="P144" s="322">
        <v>19.98</v>
      </c>
      <c r="Q144" s="322">
        <v>19.739999999999998</v>
      </c>
      <c r="R144" s="322">
        <v>18.64</v>
      </c>
      <c r="S144" s="322">
        <v>16.84</v>
      </c>
      <c r="T144" s="322">
        <v>14.42</v>
      </c>
      <c r="U144" s="322"/>
      <c r="V144" s="322"/>
      <c r="W144" s="322"/>
      <c r="X144" s="322"/>
      <c r="Y144" s="322"/>
      <c r="Z144" s="438"/>
    </row>
    <row r="145" spans="2:26">
      <c r="B145" s="471" t="s">
        <v>2382</v>
      </c>
      <c r="C145" s="66">
        <v>15</v>
      </c>
      <c r="D145" s="401">
        <v>98945946</v>
      </c>
      <c r="E145" s="401">
        <v>8715</v>
      </c>
      <c r="F145" s="322"/>
      <c r="G145" s="322"/>
      <c r="H145" s="322"/>
      <c r="I145" s="322">
        <v>26.52</v>
      </c>
      <c r="J145" s="322">
        <v>26.5</v>
      </c>
      <c r="K145" s="322">
        <v>26.45</v>
      </c>
      <c r="L145" s="322">
        <v>26.39</v>
      </c>
      <c r="M145" s="322">
        <v>26.29</v>
      </c>
      <c r="N145" s="322">
        <v>26.17</v>
      </c>
      <c r="O145" s="322">
        <v>25.91</v>
      </c>
      <c r="P145" s="322">
        <v>25.56</v>
      </c>
      <c r="Q145" s="322">
        <v>25.38</v>
      </c>
      <c r="R145" s="322">
        <v>24</v>
      </c>
      <c r="S145" s="322">
        <v>22.04</v>
      </c>
      <c r="T145" s="322">
        <v>19.57</v>
      </c>
      <c r="U145" s="322"/>
      <c r="V145" s="322"/>
      <c r="W145" s="322"/>
      <c r="X145" s="322"/>
      <c r="Y145" s="322"/>
      <c r="Z145" s="438"/>
    </row>
    <row r="146" spans="2:26">
      <c r="B146" s="470" t="s">
        <v>2291</v>
      </c>
      <c r="C146" s="398"/>
      <c r="D146" s="398"/>
      <c r="E146" s="398" t="s">
        <v>225</v>
      </c>
      <c r="F146" s="447"/>
      <c r="G146" s="447"/>
      <c r="H146" s="447"/>
      <c r="I146" s="447"/>
      <c r="J146" s="447"/>
      <c r="K146" s="447"/>
      <c r="L146" s="447"/>
      <c r="M146" s="447"/>
      <c r="N146" s="447"/>
      <c r="O146" s="447"/>
      <c r="P146" s="447"/>
      <c r="Q146" s="447"/>
      <c r="R146" s="447"/>
      <c r="S146" s="447"/>
      <c r="T146" s="447"/>
      <c r="U146" s="447"/>
      <c r="V146" s="447"/>
      <c r="W146" s="447"/>
      <c r="X146" s="447"/>
      <c r="Y146" s="447"/>
      <c r="Z146" s="448"/>
    </row>
    <row r="147" spans="2:26">
      <c r="B147" s="471" t="s">
        <v>2383</v>
      </c>
      <c r="C147" s="66">
        <v>15</v>
      </c>
      <c r="D147" s="401">
        <v>97829409</v>
      </c>
      <c r="E147" s="401">
        <v>8998</v>
      </c>
      <c r="F147" s="322"/>
      <c r="G147" s="322"/>
      <c r="H147" s="322"/>
      <c r="I147" s="322">
        <v>27.43</v>
      </c>
      <c r="J147" s="322">
        <v>27.39</v>
      </c>
      <c r="K147" s="322">
        <v>27.33</v>
      </c>
      <c r="L147" s="322">
        <v>27.25</v>
      </c>
      <c r="M147" s="322">
        <v>27.14</v>
      </c>
      <c r="N147" s="322">
        <v>27.01</v>
      </c>
      <c r="O147" s="322">
        <v>26.66</v>
      </c>
      <c r="P147" s="322">
        <v>26.22</v>
      </c>
      <c r="Q147" s="322">
        <v>25.93</v>
      </c>
      <c r="R147" s="322">
        <v>24.13</v>
      </c>
      <c r="S147" s="322">
        <v>21.32</v>
      </c>
      <c r="T147" s="322"/>
      <c r="U147" s="322"/>
      <c r="V147" s="322"/>
      <c r="W147" s="322"/>
      <c r="X147" s="322"/>
      <c r="Y147" s="322"/>
      <c r="Z147" s="438"/>
    </row>
    <row r="148" spans="2:26">
      <c r="B148" s="471" t="s">
        <v>2384</v>
      </c>
      <c r="C148" s="66">
        <v>18.5</v>
      </c>
      <c r="D148" s="401">
        <v>98317051</v>
      </c>
      <c r="E148" s="401">
        <v>9650</v>
      </c>
      <c r="F148" s="322"/>
      <c r="G148" s="322"/>
      <c r="H148" s="322"/>
      <c r="I148" s="322">
        <v>30.84</v>
      </c>
      <c r="J148" s="322">
        <v>30.8</v>
      </c>
      <c r="K148" s="322">
        <v>30.75</v>
      </c>
      <c r="L148" s="322">
        <v>30.69</v>
      </c>
      <c r="M148" s="322">
        <v>30.62</v>
      </c>
      <c r="N148" s="322">
        <v>30.5</v>
      </c>
      <c r="O148" s="322">
        <v>30.21</v>
      </c>
      <c r="P148" s="322">
        <v>29.86</v>
      </c>
      <c r="Q148" s="322">
        <v>29.68</v>
      </c>
      <c r="R148" s="322">
        <v>28.14</v>
      </c>
      <c r="S148" s="322">
        <v>25.69</v>
      </c>
      <c r="T148" s="322">
        <v>22.42</v>
      </c>
      <c r="U148" s="322"/>
      <c r="V148" s="322"/>
      <c r="W148" s="322"/>
      <c r="X148" s="322"/>
      <c r="Y148" s="322"/>
      <c r="Z148" s="438"/>
    </row>
    <row r="149" spans="2:26">
      <c r="B149" s="471" t="s">
        <v>2385</v>
      </c>
      <c r="C149" s="66">
        <v>22</v>
      </c>
      <c r="D149" s="401">
        <v>98317052</v>
      </c>
      <c r="E149" s="401">
        <v>10090</v>
      </c>
      <c r="F149" s="322"/>
      <c r="G149" s="322"/>
      <c r="H149" s="322"/>
      <c r="I149" s="322">
        <v>34.78</v>
      </c>
      <c r="J149" s="322">
        <v>34.75</v>
      </c>
      <c r="K149" s="322">
        <v>34.71</v>
      </c>
      <c r="L149" s="322">
        <v>34.65</v>
      </c>
      <c r="M149" s="322">
        <v>34.58</v>
      </c>
      <c r="N149" s="322">
        <v>34.49</v>
      </c>
      <c r="O149" s="322">
        <v>34.25</v>
      </c>
      <c r="P149" s="322">
        <v>33.92</v>
      </c>
      <c r="Q149" s="322">
        <v>33.729999999999997</v>
      </c>
      <c r="R149" s="322">
        <v>32.479999999999997</v>
      </c>
      <c r="S149" s="322">
        <v>30.35</v>
      </c>
      <c r="T149" s="322">
        <v>27.43</v>
      </c>
      <c r="U149" s="322"/>
      <c r="V149" s="322"/>
      <c r="W149" s="322"/>
      <c r="X149" s="322"/>
      <c r="Y149" s="322"/>
      <c r="Z149" s="438"/>
    </row>
    <row r="150" spans="2:26">
      <c r="B150" s="471" t="s">
        <v>2386</v>
      </c>
      <c r="C150" s="66">
        <v>30</v>
      </c>
      <c r="D150" s="401">
        <v>98317053</v>
      </c>
      <c r="E150" s="401">
        <v>11710</v>
      </c>
      <c r="F150" s="322"/>
      <c r="G150" s="322"/>
      <c r="H150" s="322"/>
      <c r="I150" s="322"/>
      <c r="J150" s="322"/>
      <c r="K150" s="322"/>
      <c r="L150" s="322">
        <v>40.67</v>
      </c>
      <c r="M150" s="322">
        <v>40.619999999999997</v>
      </c>
      <c r="N150" s="322">
        <v>40.54</v>
      </c>
      <c r="O150" s="322">
        <v>40.32</v>
      </c>
      <c r="P150" s="322">
        <v>40.08</v>
      </c>
      <c r="Q150" s="322">
        <v>39.9</v>
      </c>
      <c r="R150" s="322">
        <v>38.72</v>
      </c>
      <c r="S150" s="322">
        <v>36.92</v>
      </c>
      <c r="T150" s="322">
        <v>34.549999999999997</v>
      </c>
      <c r="U150" s="322">
        <v>31.32</v>
      </c>
      <c r="V150" s="322"/>
      <c r="W150" s="322"/>
      <c r="X150" s="322"/>
      <c r="Y150" s="322"/>
      <c r="Z150" s="438"/>
    </row>
    <row r="151" spans="2:26">
      <c r="B151" s="470" t="s">
        <v>2296</v>
      </c>
      <c r="C151" s="398"/>
      <c r="D151" s="398"/>
      <c r="E151" s="398" t="s">
        <v>225</v>
      </c>
      <c r="F151" s="447"/>
      <c r="G151" s="447"/>
      <c r="H151" s="447"/>
      <c r="I151" s="447"/>
      <c r="J151" s="447"/>
      <c r="K151" s="447"/>
      <c r="L151" s="447"/>
      <c r="M151" s="447"/>
      <c r="N151" s="447"/>
      <c r="O151" s="447"/>
      <c r="P151" s="447"/>
      <c r="Q151" s="447"/>
      <c r="R151" s="447"/>
      <c r="S151" s="447"/>
      <c r="T151" s="447"/>
      <c r="U151" s="447"/>
      <c r="V151" s="447"/>
      <c r="W151" s="447"/>
      <c r="X151" s="447"/>
      <c r="Y151" s="447"/>
      <c r="Z151" s="448"/>
    </row>
    <row r="152" spans="2:26">
      <c r="B152" s="471" t="s">
        <v>2387</v>
      </c>
      <c r="C152" s="66">
        <v>5.5</v>
      </c>
      <c r="D152" s="401">
        <v>98744601</v>
      </c>
      <c r="E152" s="401">
        <v>6638</v>
      </c>
      <c r="F152" s="322"/>
      <c r="G152" s="322"/>
      <c r="H152" s="322"/>
      <c r="I152" s="322"/>
      <c r="J152" s="322"/>
      <c r="K152" s="322"/>
      <c r="L152" s="322"/>
      <c r="M152" s="322">
        <v>7.87</v>
      </c>
      <c r="N152" s="322">
        <v>7.82</v>
      </c>
      <c r="O152" s="322">
        <v>7.7</v>
      </c>
      <c r="P152" s="322">
        <v>7.58</v>
      </c>
      <c r="Q152" s="322">
        <v>7.52</v>
      </c>
      <c r="R152" s="322">
        <v>7.28</v>
      </c>
      <c r="S152" s="322">
        <v>7.1</v>
      </c>
      <c r="T152" s="322">
        <v>6.9</v>
      </c>
      <c r="U152" s="322"/>
      <c r="V152" s="322"/>
      <c r="W152" s="322"/>
      <c r="X152" s="322"/>
      <c r="Y152" s="322"/>
      <c r="Z152" s="438"/>
    </row>
    <row r="153" spans="2:26">
      <c r="B153" s="471" t="s">
        <v>2388</v>
      </c>
      <c r="C153" s="66">
        <v>7.5</v>
      </c>
      <c r="D153" s="401">
        <v>98744600</v>
      </c>
      <c r="E153" s="401">
        <v>6917</v>
      </c>
      <c r="F153" s="322"/>
      <c r="G153" s="322"/>
      <c r="H153" s="322"/>
      <c r="I153" s="322"/>
      <c r="J153" s="322"/>
      <c r="K153" s="322"/>
      <c r="L153" s="322"/>
      <c r="M153" s="322">
        <v>11.05</v>
      </c>
      <c r="N153" s="322">
        <v>10.99</v>
      </c>
      <c r="O153" s="322">
        <v>10.84</v>
      </c>
      <c r="P153" s="322">
        <v>10.67</v>
      </c>
      <c r="Q153" s="322">
        <v>10.57</v>
      </c>
      <c r="R153" s="322">
        <v>10.210000000000001</v>
      </c>
      <c r="S153" s="322">
        <v>9.9499999999999993</v>
      </c>
      <c r="T153" s="322">
        <v>9.69</v>
      </c>
      <c r="U153" s="322">
        <v>9.17</v>
      </c>
      <c r="V153" s="322"/>
      <c r="W153" s="322"/>
      <c r="X153" s="322"/>
      <c r="Y153" s="322"/>
      <c r="Z153" s="438"/>
    </row>
    <row r="154" spans="2:26">
      <c r="B154" s="471" t="s">
        <v>2389</v>
      </c>
      <c r="C154" s="66">
        <v>11</v>
      </c>
      <c r="D154" s="401">
        <v>98744599</v>
      </c>
      <c r="E154" s="401">
        <v>7995</v>
      </c>
      <c r="F154" s="322"/>
      <c r="G154" s="322"/>
      <c r="H154" s="322"/>
      <c r="I154" s="322"/>
      <c r="J154" s="322"/>
      <c r="K154" s="322"/>
      <c r="L154" s="322"/>
      <c r="M154" s="322">
        <v>15.29</v>
      </c>
      <c r="N154" s="322">
        <v>15.26</v>
      </c>
      <c r="O154" s="322">
        <v>15.14</v>
      </c>
      <c r="P154" s="322">
        <v>15.01</v>
      </c>
      <c r="Q154" s="322">
        <v>14.93</v>
      </c>
      <c r="R154" s="322">
        <v>14.55</v>
      </c>
      <c r="S154" s="322">
        <v>14.12</v>
      </c>
      <c r="T154" s="322">
        <v>13.58</v>
      </c>
      <c r="U154" s="322">
        <v>12.88</v>
      </c>
      <c r="V154" s="322">
        <v>12.05</v>
      </c>
      <c r="W154" s="322">
        <v>10.83</v>
      </c>
      <c r="X154" s="322">
        <v>9.4600000000000009</v>
      </c>
      <c r="Y154" s="322"/>
      <c r="Z154" s="438"/>
    </row>
    <row r="155" spans="2:26">
      <c r="B155" s="471" t="s">
        <v>2390</v>
      </c>
      <c r="C155" s="66">
        <v>15</v>
      </c>
      <c r="D155" s="401">
        <v>98744757</v>
      </c>
      <c r="E155" s="401" t="s">
        <v>225</v>
      </c>
      <c r="F155" s="322"/>
      <c r="G155" s="322"/>
      <c r="H155" s="322"/>
      <c r="I155" s="322"/>
      <c r="J155" s="322"/>
      <c r="K155" s="322"/>
      <c r="L155" s="322"/>
      <c r="M155" s="322">
        <v>16.53</v>
      </c>
      <c r="N155" s="322">
        <v>16.510000000000002</v>
      </c>
      <c r="O155" s="322">
        <v>16.43</v>
      </c>
      <c r="P155" s="322">
        <v>16.329999999999998</v>
      </c>
      <c r="Q155" s="322">
        <v>16.28</v>
      </c>
      <c r="R155" s="322">
        <v>15.95</v>
      </c>
      <c r="S155" s="322">
        <v>15.52</v>
      </c>
      <c r="T155" s="322">
        <v>15.05</v>
      </c>
      <c r="U155" s="322">
        <v>14.4</v>
      </c>
      <c r="V155" s="322">
        <v>13.62</v>
      </c>
      <c r="W155" s="322">
        <v>12.53</v>
      </c>
      <c r="X155" s="322">
        <v>11.26</v>
      </c>
      <c r="Y155" s="322"/>
      <c r="Z155" s="438"/>
    </row>
    <row r="156" spans="2:26">
      <c r="B156" s="470" t="s">
        <v>2297</v>
      </c>
      <c r="C156" s="398"/>
      <c r="D156" s="398"/>
      <c r="E156" s="398" t="s">
        <v>225</v>
      </c>
      <c r="F156" s="447"/>
      <c r="G156" s="447"/>
      <c r="H156" s="447"/>
      <c r="I156" s="447"/>
      <c r="J156" s="447"/>
      <c r="K156" s="447"/>
      <c r="L156" s="447"/>
      <c r="M156" s="447"/>
      <c r="N156" s="447"/>
      <c r="O156" s="447"/>
      <c r="P156" s="447"/>
      <c r="Q156" s="447"/>
      <c r="R156" s="447"/>
      <c r="S156" s="447"/>
      <c r="T156" s="447"/>
      <c r="U156" s="447"/>
      <c r="V156" s="447"/>
      <c r="W156" s="447"/>
      <c r="X156" s="447"/>
      <c r="Y156" s="447"/>
      <c r="Z156" s="448"/>
    </row>
    <row r="157" spans="2:26">
      <c r="B157" s="471" t="s">
        <v>2391</v>
      </c>
      <c r="C157" s="66">
        <v>11</v>
      </c>
      <c r="D157" s="401">
        <v>97829414</v>
      </c>
      <c r="E157" s="401">
        <v>7829</v>
      </c>
      <c r="F157" s="322"/>
      <c r="G157" s="322"/>
      <c r="H157" s="322"/>
      <c r="I157" s="322"/>
      <c r="J157" s="322"/>
      <c r="K157" s="322"/>
      <c r="L157" s="322"/>
      <c r="M157" s="322">
        <v>15.89</v>
      </c>
      <c r="N157" s="322">
        <v>15.91</v>
      </c>
      <c r="O157" s="322">
        <v>15.9</v>
      </c>
      <c r="P157" s="322">
        <v>15.85</v>
      </c>
      <c r="Q157" s="322">
        <v>15.79</v>
      </c>
      <c r="R157" s="322">
        <v>15.36</v>
      </c>
      <c r="S157" s="322">
        <v>14.65</v>
      </c>
      <c r="T157" s="322">
        <v>13.77</v>
      </c>
      <c r="U157" s="322">
        <v>12.59</v>
      </c>
      <c r="V157" s="322">
        <v>11.26</v>
      </c>
      <c r="W157" s="322">
        <v>9.7899999999999991</v>
      </c>
      <c r="X157" s="322"/>
      <c r="Y157" s="322"/>
      <c r="Z157" s="438"/>
    </row>
    <row r="158" spans="2:26">
      <c r="B158" s="471" t="s">
        <v>2392</v>
      </c>
      <c r="C158" s="66">
        <v>15</v>
      </c>
      <c r="D158" s="401">
        <v>97829415</v>
      </c>
      <c r="E158" s="401">
        <v>8167</v>
      </c>
      <c r="F158" s="322"/>
      <c r="G158" s="322"/>
      <c r="H158" s="322"/>
      <c r="I158" s="322"/>
      <c r="J158" s="322"/>
      <c r="K158" s="322"/>
      <c r="L158" s="322"/>
      <c r="M158" s="322">
        <v>18.55</v>
      </c>
      <c r="N158" s="322">
        <v>18.579999999999998</v>
      </c>
      <c r="O158" s="322">
        <v>18.600000000000001</v>
      </c>
      <c r="P158" s="322">
        <v>18.579999999999998</v>
      </c>
      <c r="Q158" s="322">
        <v>18.559999999999999</v>
      </c>
      <c r="R158" s="322">
        <v>18.27</v>
      </c>
      <c r="S158" s="322">
        <v>17.71</v>
      </c>
      <c r="T158" s="322">
        <v>16.899999999999999</v>
      </c>
      <c r="U158" s="322">
        <v>15.94</v>
      </c>
      <c r="V158" s="322">
        <v>14.7</v>
      </c>
      <c r="W158" s="322">
        <v>13.24</v>
      </c>
      <c r="X158" s="322">
        <v>11.53</v>
      </c>
      <c r="Y158" s="322"/>
      <c r="Z158" s="438"/>
    </row>
    <row r="159" spans="2:26">
      <c r="B159" s="471" t="s">
        <v>2393</v>
      </c>
      <c r="C159" s="66">
        <v>18.5</v>
      </c>
      <c r="D159" s="401">
        <v>98317065</v>
      </c>
      <c r="E159" s="401">
        <v>9338</v>
      </c>
      <c r="F159" s="322"/>
      <c r="G159" s="322"/>
      <c r="H159" s="322"/>
      <c r="I159" s="322"/>
      <c r="J159" s="322"/>
      <c r="K159" s="322"/>
      <c r="L159" s="322"/>
      <c r="M159" s="322">
        <v>20.88</v>
      </c>
      <c r="N159" s="322">
        <v>20.92</v>
      </c>
      <c r="O159" s="322">
        <v>20.95</v>
      </c>
      <c r="P159" s="322">
        <v>20.95</v>
      </c>
      <c r="Q159" s="322">
        <v>20.93</v>
      </c>
      <c r="R159" s="322">
        <v>20.71</v>
      </c>
      <c r="S159" s="322">
        <v>20.25</v>
      </c>
      <c r="T159" s="322">
        <v>19.600000000000001</v>
      </c>
      <c r="U159" s="322">
        <v>18.7</v>
      </c>
      <c r="V159" s="322">
        <v>17.57</v>
      </c>
      <c r="W159" s="322">
        <v>16.239999999999998</v>
      </c>
      <c r="X159" s="322">
        <v>14.75</v>
      </c>
      <c r="Y159" s="322"/>
      <c r="Z159" s="438"/>
    </row>
    <row r="160" spans="2:26">
      <c r="B160" s="471" t="s">
        <v>2394</v>
      </c>
      <c r="C160" s="66">
        <v>22</v>
      </c>
      <c r="D160" s="401">
        <v>98317067</v>
      </c>
      <c r="E160" s="401">
        <v>9789</v>
      </c>
      <c r="F160" s="322"/>
      <c r="G160" s="322"/>
      <c r="H160" s="322"/>
      <c r="I160" s="322"/>
      <c r="J160" s="322"/>
      <c r="K160" s="322"/>
      <c r="L160" s="322"/>
      <c r="M160" s="322">
        <v>23.39</v>
      </c>
      <c r="N160" s="322">
        <v>23.42</v>
      </c>
      <c r="O160" s="322">
        <v>23.45</v>
      </c>
      <c r="P160" s="322">
        <v>23.45</v>
      </c>
      <c r="Q160" s="322">
        <v>23.45</v>
      </c>
      <c r="R160" s="322">
        <v>23.27</v>
      </c>
      <c r="S160" s="322">
        <v>22.92</v>
      </c>
      <c r="T160" s="322">
        <v>22.35</v>
      </c>
      <c r="U160" s="322">
        <v>21.54</v>
      </c>
      <c r="V160" s="322">
        <v>20.61</v>
      </c>
      <c r="W160" s="322">
        <v>19.41</v>
      </c>
      <c r="X160" s="322">
        <v>18.03</v>
      </c>
      <c r="Y160" s="322">
        <v>14.73</v>
      </c>
      <c r="Z160" s="438"/>
    </row>
    <row r="161" spans="2:26">
      <c r="B161" s="471" t="s">
        <v>2395</v>
      </c>
      <c r="C161" s="66">
        <v>30</v>
      </c>
      <c r="D161" s="401">
        <v>98317068</v>
      </c>
      <c r="E161" s="401">
        <v>11389</v>
      </c>
      <c r="F161" s="322"/>
      <c r="G161" s="322"/>
      <c r="H161" s="322"/>
      <c r="I161" s="322"/>
      <c r="J161" s="322"/>
      <c r="K161" s="322"/>
      <c r="L161" s="322"/>
      <c r="M161" s="322">
        <v>25.09</v>
      </c>
      <c r="N161" s="322">
        <v>25.12</v>
      </c>
      <c r="O161" s="322">
        <v>25.16</v>
      </c>
      <c r="P161" s="322">
        <v>25.18</v>
      </c>
      <c r="Q161" s="322">
        <v>25.17</v>
      </c>
      <c r="R161" s="322">
        <v>25.05</v>
      </c>
      <c r="S161" s="322">
        <v>24.74</v>
      </c>
      <c r="T161" s="322">
        <v>24.29</v>
      </c>
      <c r="U161" s="322">
        <v>23.59</v>
      </c>
      <c r="V161" s="322">
        <v>22.72</v>
      </c>
      <c r="W161" s="322">
        <v>21.66</v>
      </c>
      <c r="X161" s="322">
        <v>20.43</v>
      </c>
      <c r="Y161" s="322">
        <v>17.12</v>
      </c>
      <c r="Z161" s="438"/>
    </row>
    <row r="162" spans="2:26">
      <c r="B162" s="470" t="s">
        <v>2396</v>
      </c>
      <c r="C162" s="398"/>
      <c r="D162" s="398"/>
      <c r="E162" s="398" t="s">
        <v>225</v>
      </c>
      <c r="F162" s="455"/>
      <c r="G162" s="455"/>
      <c r="H162" s="455"/>
      <c r="I162" s="455"/>
      <c r="J162" s="455"/>
      <c r="K162" s="455"/>
      <c r="L162" s="455"/>
      <c r="M162" s="455"/>
      <c r="N162" s="455"/>
      <c r="O162" s="455"/>
      <c r="P162" s="455"/>
      <c r="Q162" s="455"/>
      <c r="R162" s="455"/>
      <c r="S162" s="455"/>
      <c r="T162" s="455"/>
      <c r="U162" s="455"/>
      <c r="V162" s="455"/>
      <c r="W162" s="455"/>
      <c r="X162" s="455"/>
      <c r="Y162" s="455"/>
      <c r="Z162" s="456"/>
    </row>
    <row r="163" spans="2:26">
      <c r="B163" s="471" t="s">
        <v>2397</v>
      </c>
      <c r="C163" s="66">
        <v>18.5</v>
      </c>
      <c r="D163" s="401">
        <v>98317069</v>
      </c>
      <c r="E163" s="401">
        <v>11716</v>
      </c>
      <c r="F163" s="322"/>
      <c r="G163" s="322"/>
      <c r="H163" s="322"/>
      <c r="I163" s="322"/>
      <c r="J163" s="322"/>
      <c r="K163" s="322"/>
      <c r="L163" s="322"/>
      <c r="M163" s="322">
        <v>26.68</v>
      </c>
      <c r="N163" s="322">
        <v>26.64</v>
      </c>
      <c r="O163" s="322">
        <v>26.48</v>
      </c>
      <c r="P163" s="322">
        <v>26.25</v>
      </c>
      <c r="Q163" s="322">
        <v>26.11</v>
      </c>
      <c r="R163" s="322">
        <v>25.15</v>
      </c>
      <c r="S163" s="322">
        <v>23.74</v>
      </c>
      <c r="T163" s="322">
        <v>21.89</v>
      </c>
      <c r="U163" s="322">
        <v>19.39</v>
      </c>
      <c r="V163" s="322">
        <v>16.399999999999999</v>
      </c>
      <c r="W163" s="322"/>
      <c r="X163" s="322"/>
      <c r="Y163" s="322"/>
      <c r="Z163" s="438"/>
    </row>
    <row r="164" spans="2:26">
      <c r="B164" s="471" t="s">
        <v>2398</v>
      </c>
      <c r="C164" s="66">
        <v>22</v>
      </c>
      <c r="D164" s="401">
        <v>98317070</v>
      </c>
      <c r="E164" s="401">
        <v>12067</v>
      </c>
      <c r="F164" s="322"/>
      <c r="G164" s="322"/>
      <c r="H164" s="322"/>
      <c r="I164" s="322"/>
      <c r="J164" s="322"/>
      <c r="K164" s="322"/>
      <c r="L164" s="322"/>
      <c r="M164" s="322">
        <v>30.05</v>
      </c>
      <c r="N164" s="322">
        <v>30.04</v>
      </c>
      <c r="O164" s="322">
        <v>29.96</v>
      </c>
      <c r="P164" s="322">
        <v>29.83</v>
      </c>
      <c r="Q164" s="322">
        <v>29.68</v>
      </c>
      <c r="R164" s="322">
        <v>28.92</v>
      </c>
      <c r="S164" s="322">
        <v>27.56</v>
      </c>
      <c r="T164" s="322">
        <v>25.89</v>
      </c>
      <c r="U164" s="322">
        <v>23.67</v>
      </c>
      <c r="V164" s="322">
        <v>20.89</v>
      </c>
      <c r="W164" s="322"/>
      <c r="X164" s="322"/>
      <c r="Y164" s="322"/>
      <c r="Z164" s="438"/>
    </row>
    <row r="165" spans="2:26">
      <c r="B165" s="471" t="s">
        <v>2399</v>
      </c>
      <c r="C165" s="66">
        <v>30</v>
      </c>
      <c r="D165" s="401">
        <v>98317071</v>
      </c>
      <c r="E165" s="401">
        <v>13719</v>
      </c>
      <c r="F165" s="322"/>
      <c r="G165" s="322"/>
      <c r="H165" s="322"/>
      <c r="I165" s="322"/>
      <c r="J165" s="322"/>
      <c r="K165" s="322"/>
      <c r="L165" s="322"/>
      <c r="M165" s="322">
        <v>36.61</v>
      </c>
      <c r="N165" s="322">
        <v>36.65</v>
      </c>
      <c r="O165" s="322">
        <v>36.68</v>
      </c>
      <c r="P165" s="322">
        <v>36.64</v>
      </c>
      <c r="Q165" s="322">
        <v>36.58</v>
      </c>
      <c r="R165" s="322">
        <v>36.04</v>
      </c>
      <c r="S165" s="322">
        <v>35.03</v>
      </c>
      <c r="T165" s="322">
        <v>33.57</v>
      </c>
      <c r="U165" s="322">
        <v>31.76</v>
      </c>
      <c r="V165" s="322">
        <v>29.46</v>
      </c>
      <c r="W165" s="322">
        <v>26.92</v>
      </c>
      <c r="X165" s="322"/>
      <c r="Y165" s="322"/>
      <c r="Z165" s="438"/>
    </row>
    <row r="166" spans="2:26">
      <c r="B166" s="471" t="s">
        <v>2400</v>
      </c>
      <c r="C166" s="66">
        <v>37</v>
      </c>
      <c r="D166" s="401">
        <v>98317072</v>
      </c>
      <c r="E166" s="401">
        <v>15362</v>
      </c>
      <c r="F166" s="322"/>
      <c r="G166" s="322"/>
      <c r="H166" s="322"/>
      <c r="I166" s="322"/>
      <c r="J166" s="322"/>
      <c r="K166" s="322"/>
      <c r="L166" s="322"/>
      <c r="M166" s="322">
        <v>41.4</v>
      </c>
      <c r="N166" s="322">
        <v>41.42</v>
      </c>
      <c r="O166" s="322">
        <v>41.43</v>
      </c>
      <c r="P166" s="322">
        <v>41.37</v>
      </c>
      <c r="Q166" s="322">
        <v>41.32</v>
      </c>
      <c r="R166" s="322">
        <v>40.840000000000003</v>
      </c>
      <c r="S166" s="322">
        <v>39.94</v>
      </c>
      <c r="T166" s="322">
        <v>38.75</v>
      </c>
      <c r="U166" s="322">
        <v>37.1</v>
      </c>
      <c r="V166" s="322">
        <v>35.15</v>
      </c>
      <c r="W166" s="322">
        <v>32.770000000000003</v>
      </c>
      <c r="X166" s="322">
        <v>29.78</v>
      </c>
      <c r="Y166" s="322"/>
      <c r="Z166" s="438"/>
    </row>
    <row r="167" spans="2:26">
      <c r="B167" s="471" t="s">
        <v>2401</v>
      </c>
      <c r="C167" s="66">
        <v>45</v>
      </c>
      <c r="D167" s="401">
        <v>98317073</v>
      </c>
      <c r="E167" s="401">
        <v>16670</v>
      </c>
      <c r="F167" s="322"/>
      <c r="G167" s="322"/>
      <c r="H167" s="322"/>
      <c r="I167" s="322"/>
      <c r="J167" s="322"/>
      <c r="K167" s="322"/>
      <c r="L167" s="322"/>
      <c r="M167" s="322">
        <v>42.27</v>
      </c>
      <c r="N167" s="322">
        <v>42.3</v>
      </c>
      <c r="O167" s="322">
        <v>42.32</v>
      </c>
      <c r="P167" s="322">
        <v>42.29</v>
      </c>
      <c r="Q167" s="322">
        <v>42.24</v>
      </c>
      <c r="R167" s="322">
        <v>41.81</v>
      </c>
      <c r="S167" s="322">
        <v>40.96</v>
      </c>
      <c r="T167" s="322">
        <v>39.81</v>
      </c>
      <c r="U167" s="322">
        <v>38.159999999999997</v>
      </c>
      <c r="V167" s="322">
        <v>36.28</v>
      </c>
      <c r="W167" s="322">
        <v>33.83</v>
      </c>
      <c r="X167" s="322">
        <v>31.33</v>
      </c>
      <c r="Y167" s="322"/>
      <c r="Z167" s="438"/>
    </row>
    <row r="168" spans="2:26">
      <c r="B168" s="470" t="s">
        <v>2307</v>
      </c>
      <c r="C168" s="398"/>
      <c r="D168" s="398"/>
      <c r="E168" s="398" t="s">
        <v>225</v>
      </c>
      <c r="F168" s="447"/>
      <c r="G168" s="447"/>
      <c r="H168" s="447"/>
      <c r="I168" s="447"/>
      <c r="J168" s="447"/>
      <c r="K168" s="447"/>
      <c r="L168" s="447"/>
      <c r="M168" s="447"/>
      <c r="N168" s="447"/>
      <c r="O168" s="447"/>
      <c r="P168" s="447"/>
      <c r="Q168" s="447"/>
      <c r="R168" s="447"/>
      <c r="S168" s="447"/>
      <c r="T168" s="447"/>
      <c r="U168" s="447"/>
      <c r="V168" s="447"/>
      <c r="W168" s="447"/>
      <c r="X168" s="447"/>
      <c r="Y168" s="447"/>
      <c r="Z168" s="448"/>
    </row>
    <row r="169" spans="2:26">
      <c r="B169" s="471" t="s">
        <v>2402</v>
      </c>
      <c r="C169" s="66">
        <v>7.5</v>
      </c>
      <c r="D169" s="401">
        <v>97829416</v>
      </c>
      <c r="E169" s="401">
        <v>8119</v>
      </c>
      <c r="F169" s="322"/>
      <c r="G169" s="322"/>
      <c r="H169" s="322"/>
      <c r="I169" s="322"/>
      <c r="J169" s="322"/>
      <c r="K169" s="322"/>
      <c r="L169" s="322"/>
      <c r="M169" s="322"/>
      <c r="N169" s="322"/>
      <c r="O169" s="322"/>
      <c r="P169" s="322">
        <v>8.4</v>
      </c>
      <c r="Q169" s="322">
        <v>8.41</v>
      </c>
      <c r="R169" s="322">
        <v>8.32</v>
      </c>
      <c r="S169" s="322">
        <v>8.07</v>
      </c>
      <c r="T169" s="322">
        <v>7.74</v>
      </c>
      <c r="U169" s="322">
        <v>7.3</v>
      </c>
      <c r="V169" s="322">
        <v>6.85</v>
      </c>
      <c r="W169" s="322">
        <v>6.42</v>
      </c>
      <c r="X169" s="322">
        <v>6.02</v>
      </c>
      <c r="Y169" s="322">
        <v>5.26</v>
      </c>
      <c r="Z169" s="438">
        <v>4.71</v>
      </c>
    </row>
    <row r="170" spans="2:26">
      <c r="B170" s="471" t="s">
        <v>2403</v>
      </c>
      <c r="C170" s="66">
        <v>11</v>
      </c>
      <c r="D170" s="401">
        <v>97829417</v>
      </c>
      <c r="E170" s="401">
        <v>9717</v>
      </c>
      <c r="F170" s="322"/>
      <c r="G170" s="322"/>
      <c r="H170" s="322"/>
      <c r="I170" s="322"/>
      <c r="J170" s="322"/>
      <c r="K170" s="322"/>
      <c r="L170" s="322"/>
      <c r="M170" s="322"/>
      <c r="N170" s="322"/>
      <c r="O170" s="322"/>
      <c r="P170" s="322">
        <v>12.2</v>
      </c>
      <c r="Q170" s="322">
        <v>12.19</v>
      </c>
      <c r="R170" s="322">
        <v>12.05</v>
      </c>
      <c r="S170" s="322">
        <v>11.74</v>
      </c>
      <c r="T170" s="322">
        <v>11.37</v>
      </c>
      <c r="U170" s="322">
        <v>10.87</v>
      </c>
      <c r="V170" s="322">
        <v>10.32</v>
      </c>
      <c r="W170" s="322">
        <v>9.73</v>
      </c>
      <c r="X170" s="322">
        <v>9.0500000000000007</v>
      </c>
      <c r="Y170" s="322">
        <v>7.63</v>
      </c>
      <c r="Z170" s="438">
        <v>6.85</v>
      </c>
    </row>
    <row r="171" spans="2:26">
      <c r="B171" s="471" t="s">
        <v>2310</v>
      </c>
      <c r="C171" s="66">
        <v>15</v>
      </c>
      <c r="D171" s="401">
        <v>97829418</v>
      </c>
      <c r="E171" s="401">
        <v>10071</v>
      </c>
      <c r="F171" s="322"/>
      <c r="G171" s="322"/>
      <c r="H171" s="322"/>
      <c r="I171" s="322"/>
      <c r="J171" s="322"/>
      <c r="K171" s="322"/>
      <c r="L171" s="322"/>
      <c r="M171" s="322"/>
      <c r="N171" s="322"/>
      <c r="O171" s="322"/>
      <c r="P171" s="322">
        <v>13.72</v>
      </c>
      <c r="Q171" s="322">
        <v>13.71</v>
      </c>
      <c r="R171" s="322">
        <v>13.6</v>
      </c>
      <c r="S171" s="322">
        <v>13.36</v>
      </c>
      <c r="T171" s="322">
        <v>13.02</v>
      </c>
      <c r="U171" s="322">
        <v>12.59</v>
      </c>
      <c r="V171" s="322">
        <v>12.1</v>
      </c>
      <c r="W171" s="322">
        <v>11.5</v>
      </c>
      <c r="X171" s="322">
        <v>10.89</v>
      </c>
      <c r="Y171" s="322">
        <v>9.52</v>
      </c>
      <c r="Z171" s="438">
        <v>8.82</v>
      </c>
    </row>
    <row r="172" spans="2:26">
      <c r="B172" s="470" t="s">
        <v>2311</v>
      </c>
      <c r="C172" s="398"/>
      <c r="D172" s="398"/>
      <c r="E172" s="398" t="s">
        <v>225</v>
      </c>
      <c r="F172" s="447"/>
      <c r="G172" s="447"/>
      <c r="H172" s="447"/>
      <c r="I172" s="447"/>
      <c r="J172" s="447"/>
      <c r="K172" s="447"/>
      <c r="L172" s="447"/>
      <c r="M172" s="447"/>
      <c r="N172" s="447"/>
      <c r="O172" s="447"/>
      <c r="P172" s="447"/>
      <c r="Q172" s="447"/>
      <c r="R172" s="447"/>
      <c r="S172" s="447"/>
      <c r="T172" s="447"/>
      <c r="U172" s="447"/>
      <c r="V172" s="447"/>
      <c r="W172" s="447"/>
      <c r="X172" s="447"/>
      <c r="Y172" s="447"/>
      <c r="Z172" s="448"/>
    </row>
    <row r="173" spans="2:26">
      <c r="B173" s="471" t="s">
        <v>2404</v>
      </c>
      <c r="C173" s="66">
        <v>15</v>
      </c>
      <c r="D173" s="401">
        <v>98753676</v>
      </c>
      <c r="E173" s="401">
        <v>10439</v>
      </c>
      <c r="F173" s="322"/>
      <c r="G173" s="322"/>
      <c r="H173" s="322"/>
      <c r="I173" s="322"/>
      <c r="J173" s="322"/>
      <c r="K173" s="322"/>
      <c r="L173" s="322"/>
      <c r="M173" s="322"/>
      <c r="N173" s="322"/>
      <c r="O173" s="322"/>
      <c r="P173" s="322"/>
      <c r="Q173" s="322">
        <v>14.09</v>
      </c>
      <c r="R173" s="322">
        <v>13.84</v>
      </c>
      <c r="S173" s="322">
        <v>13.4</v>
      </c>
      <c r="T173" s="322">
        <v>12.81</v>
      </c>
      <c r="U173" s="322">
        <v>12.21</v>
      </c>
      <c r="V173" s="322">
        <v>11.64</v>
      </c>
      <c r="W173" s="322">
        <v>11.16</v>
      </c>
      <c r="X173" s="322">
        <v>10.72</v>
      </c>
      <c r="Y173" s="322">
        <v>9.92</v>
      </c>
      <c r="Z173" s="438"/>
    </row>
    <row r="174" spans="2:26">
      <c r="B174" s="471" t="s">
        <v>2405</v>
      </c>
      <c r="C174" s="66">
        <v>18.5</v>
      </c>
      <c r="D174" s="401">
        <v>98921314</v>
      </c>
      <c r="E174" s="401">
        <v>11534</v>
      </c>
      <c r="F174" s="322"/>
      <c r="G174" s="322"/>
      <c r="H174" s="322"/>
      <c r="I174" s="322"/>
      <c r="J174" s="322"/>
      <c r="K174" s="322"/>
      <c r="L174" s="322"/>
      <c r="M174" s="322"/>
      <c r="N174" s="322"/>
      <c r="O174" s="322"/>
      <c r="P174" s="322"/>
      <c r="Q174" s="322">
        <v>15.79</v>
      </c>
      <c r="R174" s="322">
        <v>15.62</v>
      </c>
      <c r="S174" s="322">
        <v>15.92</v>
      </c>
      <c r="T174" s="322">
        <v>14.9</v>
      </c>
      <c r="U174" s="322">
        <v>14.42</v>
      </c>
      <c r="V174" s="322">
        <v>13.85</v>
      </c>
      <c r="W174" s="322">
        <v>13.27</v>
      </c>
      <c r="X174" s="322">
        <v>12.73</v>
      </c>
      <c r="Y174" s="322">
        <v>11.63</v>
      </c>
      <c r="Z174" s="438">
        <v>11.13</v>
      </c>
    </row>
    <row r="175" spans="2:26">
      <c r="B175" s="471" t="s">
        <v>2406</v>
      </c>
      <c r="C175" s="66">
        <v>22</v>
      </c>
      <c r="D175" s="401">
        <v>98856398</v>
      </c>
      <c r="E175" s="401">
        <v>12184</v>
      </c>
      <c r="F175" s="322"/>
      <c r="G175" s="322"/>
      <c r="H175" s="322"/>
      <c r="I175" s="322"/>
      <c r="J175" s="322"/>
      <c r="K175" s="322"/>
      <c r="L175" s="322"/>
      <c r="M175" s="322"/>
      <c r="N175" s="322"/>
      <c r="O175" s="322"/>
      <c r="P175" s="322"/>
      <c r="Q175" s="322">
        <v>18.23</v>
      </c>
      <c r="R175" s="322">
        <v>18.16</v>
      </c>
      <c r="S175" s="322">
        <v>17.940000000000001</v>
      </c>
      <c r="T175" s="322">
        <v>17.559999999999999</v>
      </c>
      <c r="U175" s="322">
        <v>17.100000000000001</v>
      </c>
      <c r="V175" s="322">
        <v>16.579999999999998</v>
      </c>
      <c r="W175" s="322">
        <v>16.010000000000002</v>
      </c>
      <c r="X175" s="322">
        <v>15.43</v>
      </c>
      <c r="Y175" s="322">
        <v>14.13</v>
      </c>
      <c r="Z175" s="438">
        <v>13.43</v>
      </c>
    </row>
    <row r="176" spans="2:26">
      <c r="B176" s="471" t="s">
        <v>2407</v>
      </c>
      <c r="C176" s="66">
        <v>30</v>
      </c>
      <c r="D176" s="401">
        <v>98909902</v>
      </c>
      <c r="E176" s="401">
        <v>13633</v>
      </c>
      <c r="F176" s="322"/>
      <c r="G176" s="322"/>
      <c r="H176" s="322"/>
      <c r="I176" s="322"/>
      <c r="J176" s="322"/>
      <c r="K176" s="322"/>
      <c r="L176" s="322"/>
      <c r="M176" s="322"/>
      <c r="N176" s="322"/>
      <c r="O176" s="322"/>
      <c r="P176" s="322"/>
      <c r="Q176" s="322">
        <v>22.4</v>
      </c>
      <c r="R176" s="322">
        <v>22.38</v>
      </c>
      <c r="S176" s="322">
        <v>22.26</v>
      </c>
      <c r="T176" s="322">
        <v>22.06</v>
      </c>
      <c r="U176" s="322">
        <v>21.81</v>
      </c>
      <c r="V176" s="322">
        <v>21.5</v>
      </c>
      <c r="W176" s="322">
        <v>21.17</v>
      </c>
      <c r="X176" s="322">
        <v>20.76</v>
      </c>
      <c r="Y176" s="322">
        <v>19.8</v>
      </c>
      <c r="Z176" s="438">
        <v>19.09</v>
      </c>
    </row>
    <row r="177" spans="2:26">
      <c r="B177" s="471" t="s">
        <v>2408</v>
      </c>
      <c r="C177" s="66">
        <v>37</v>
      </c>
      <c r="D177" s="401">
        <v>98921315</v>
      </c>
      <c r="E177" s="401">
        <v>15596</v>
      </c>
      <c r="F177" s="322"/>
      <c r="G177" s="322"/>
      <c r="H177" s="322"/>
      <c r="I177" s="322"/>
      <c r="J177" s="322"/>
      <c r="K177" s="322"/>
      <c r="L177" s="322"/>
      <c r="M177" s="322"/>
      <c r="N177" s="322"/>
      <c r="O177" s="322"/>
      <c r="P177" s="322"/>
      <c r="Q177" s="322">
        <v>25.13</v>
      </c>
      <c r="R177" s="322">
        <v>25.11</v>
      </c>
      <c r="S177" s="322">
        <v>25.01</v>
      </c>
      <c r="T177" s="322">
        <v>25.88</v>
      </c>
      <c r="U177" s="322">
        <v>24.71</v>
      </c>
      <c r="V177" s="322">
        <v>24.51</v>
      </c>
      <c r="W177" s="322">
        <v>24.31</v>
      </c>
      <c r="X177" s="322">
        <v>24.02</v>
      </c>
      <c r="Y177" s="322">
        <v>23.3</v>
      </c>
      <c r="Z177" s="438">
        <v>22.72</v>
      </c>
    </row>
    <row r="178" spans="2:26">
      <c r="B178" s="471" t="s">
        <v>2409</v>
      </c>
      <c r="C178" s="66">
        <v>45</v>
      </c>
      <c r="D178" s="401">
        <v>98921316</v>
      </c>
      <c r="E178" s="401">
        <v>16931</v>
      </c>
      <c r="F178" s="322"/>
      <c r="G178" s="322"/>
      <c r="H178" s="322"/>
      <c r="I178" s="322"/>
      <c r="J178" s="322"/>
      <c r="K178" s="322"/>
      <c r="L178" s="322"/>
      <c r="M178" s="322"/>
      <c r="N178" s="322"/>
      <c r="O178" s="322"/>
      <c r="P178" s="322"/>
      <c r="Q178" s="322">
        <v>26.42</v>
      </c>
      <c r="R178" s="322">
        <v>26.43</v>
      </c>
      <c r="S178" s="322">
        <v>26.35</v>
      </c>
      <c r="T178" s="322">
        <v>26.22</v>
      </c>
      <c r="U178" s="322">
        <v>26.06</v>
      </c>
      <c r="V178" s="322">
        <v>25.88</v>
      </c>
      <c r="W178" s="322">
        <v>25.68</v>
      </c>
      <c r="X178" s="322">
        <v>25.46</v>
      </c>
      <c r="Y178" s="322">
        <v>24.78</v>
      </c>
      <c r="Z178" s="438">
        <v>24.31</v>
      </c>
    </row>
    <row r="179" spans="2:26">
      <c r="B179" s="470" t="s">
        <v>2410</v>
      </c>
      <c r="C179" s="398"/>
      <c r="D179" s="398"/>
      <c r="E179" s="398" t="s">
        <v>225</v>
      </c>
      <c r="F179" s="455"/>
      <c r="G179" s="455"/>
      <c r="H179" s="455"/>
      <c r="I179" s="455"/>
      <c r="J179" s="455"/>
      <c r="K179" s="455"/>
      <c r="L179" s="455"/>
      <c r="M179" s="455"/>
      <c r="N179" s="455"/>
      <c r="O179" s="455"/>
      <c r="P179" s="455"/>
      <c r="Q179" s="455"/>
      <c r="R179" s="455"/>
      <c r="S179" s="455"/>
      <c r="T179" s="455"/>
      <c r="U179" s="455"/>
      <c r="V179" s="455"/>
      <c r="W179" s="455"/>
      <c r="X179" s="455"/>
      <c r="Y179" s="455"/>
      <c r="Z179" s="456"/>
    </row>
    <row r="180" spans="2:26">
      <c r="B180" s="471" t="s">
        <v>2411</v>
      </c>
      <c r="C180" s="66">
        <v>37</v>
      </c>
      <c r="D180" s="401">
        <v>98317096</v>
      </c>
      <c r="E180" s="401">
        <v>15986</v>
      </c>
      <c r="F180" s="454"/>
      <c r="G180" s="454"/>
      <c r="H180" s="454"/>
      <c r="I180" s="454"/>
      <c r="J180" s="454"/>
      <c r="K180" s="454"/>
      <c r="L180" s="454"/>
      <c r="M180" s="454"/>
      <c r="N180" s="454"/>
      <c r="O180" s="454"/>
      <c r="P180" s="454"/>
      <c r="Q180" s="322">
        <v>24.66</v>
      </c>
      <c r="R180" s="322">
        <v>24.84</v>
      </c>
      <c r="S180" s="322">
        <v>24.9</v>
      </c>
      <c r="T180" s="322">
        <v>24.85</v>
      </c>
      <c r="U180" s="322">
        <v>24.68</v>
      </c>
      <c r="V180" s="322">
        <v>24.39</v>
      </c>
      <c r="W180" s="322">
        <v>24.01</v>
      </c>
      <c r="X180" s="322">
        <v>23.53</v>
      </c>
      <c r="Y180" s="322">
        <v>22.29</v>
      </c>
      <c r="Z180" s="438">
        <v>21.43</v>
      </c>
    </row>
    <row r="181" spans="2:26">
      <c r="B181" s="471" t="s">
        <v>2412</v>
      </c>
      <c r="C181" s="66">
        <v>45</v>
      </c>
      <c r="D181" s="401">
        <v>98317097</v>
      </c>
      <c r="E181" s="401">
        <v>17316</v>
      </c>
      <c r="F181" s="454"/>
      <c r="G181" s="454"/>
      <c r="H181" s="454"/>
      <c r="I181" s="454"/>
      <c r="J181" s="454"/>
      <c r="K181" s="454"/>
      <c r="L181" s="454"/>
      <c r="M181" s="454"/>
      <c r="N181" s="454"/>
      <c r="O181" s="454"/>
      <c r="P181" s="454"/>
      <c r="Q181" s="322">
        <v>28.17</v>
      </c>
      <c r="R181" s="322">
        <v>28.35</v>
      </c>
      <c r="S181" s="322">
        <v>28.44</v>
      </c>
      <c r="T181" s="322">
        <v>28.42</v>
      </c>
      <c r="U181" s="322">
        <v>28.31</v>
      </c>
      <c r="V181" s="322">
        <v>28.09</v>
      </c>
      <c r="W181" s="322">
        <v>27.72</v>
      </c>
      <c r="X181" s="322">
        <v>27.31</v>
      </c>
      <c r="Y181" s="322">
        <v>26.17</v>
      </c>
      <c r="Z181" s="438">
        <v>25.43</v>
      </c>
    </row>
    <row r="182" spans="2:26">
      <c r="B182" s="471" t="s">
        <v>2413</v>
      </c>
      <c r="C182" s="66">
        <v>55</v>
      </c>
      <c r="D182" s="401">
        <v>98317098</v>
      </c>
      <c r="E182" s="401">
        <v>20009</v>
      </c>
      <c r="F182" s="454"/>
      <c r="G182" s="454"/>
      <c r="H182" s="454"/>
      <c r="I182" s="454"/>
      <c r="J182" s="454"/>
      <c r="K182" s="454"/>
      <c r="L182" s="454"/>
      <c r="M182" s="454"/>
      <c r="N182" s="454"/>
      <c r="O182" s="454"/>
      <c r="P182" s="454"/>
      <c r="Q182" s="322">
        <v>32.44</v>
      </c>
      <c r="R182" s="322">
        <v>32.61</v>
      </c>
      <c r="S182" s="322">
        <v>32.69</v>
      </c>
      <c r="T182" s="322">
        <v>32.69</v>
      </c>
      <c r="U182" s="322">
        <v>32.61</v>
      </c>
      <c r="V182" s="322">
        <v>32.409999999999997</v>
      </c>
      <c r="W182" s="322">
        <v>32.130000000000003</v>
      </c>
      <c r="X182" s="322">
        <v>31.78</v>
      </c>
      <c r="Y182" s="322">
        <v>30.81</v>
      </c>
      <c r="Z182" s="438">
        <v>30.19</v>
      </c>
    </row>
    <row r="183" spans="2:26">
      <c r="B183" s="471" t="s">
        <v>2414</v>
      </c>
      <c r="C183" s="66">
        <v>75</v>
      </c>
      <c r="D183" s="401">
        <v>98317099</v>
      </c>
      <c r="E183" s="401">
        <v>23435</v>
      </c>
      <c r="F183" s="454"/>
      <c r="G183" s="454"/>
      <c r="H183" s="454"/>
      <c r="I183" s="454"/>
      <c r="J183" s="454"/>
      <c r="K183" s="454"/>
      <c r="L183" s="454"/>
      <c r="M183" s="454"/>
      <c r="N183" s="454"/>
      <c r="O183" s="454"/>
      <c r="P183" s="454"/>
      <c r="Q183" s="322">
        <v>38.950000000000003</v>
      </c>
      <c r="R183" s="322">
        <v>39.090000000000003</v>
      </c>
      <c r="S183" s="322">
        <v>39.15</v>
      </c>
      <c r="T183" s="322">
        <v>39.15</v>
      </c>
      <c r="U183" s="322">
        <v>39.090000000000003</v>
      </c>
      <c r="V183" s="322">
        <v>38.96</v>
      </c>
      <c r="W183" s="322">
        <v>38.75</v>
      </c>
      <c r="X183" s="322">
        <v>38.51</v>
      </c>
      <c r="Y183" s="322">
        <v>37.729999999999997</v>
      </c>
      <c r="Z183" s="438">
        <v>37.26</v>
      </c>
    </row>
    <row r="184" spans="2:26">
      <c r="B184" s="471" t="s">
        <v>2415</v>
      </c>
      <c r="C184" s="66">
        <v>90</v>
      </c>
      <c r="D184" s="401">
        <v>98317100</v>
      </c>
      <c r="E184" s="401">
        <v>25918</v>
      </c>
      <c r="F184" s="454"/>
      <c r="G184" s="454"/>
      <c r="H184" s="454"/>
      <c r="I184" s="454"/>
      <c r="J184" s="454"/>
      <c r="K184" s="454"/>
      <c r="L184" s="454"/>
      <c r="M184" s="454"/>
      <c r="N184" s="454"/>
      <c r="O184" s="454"/>
      <c r="P184" s="454"/>
      <c r="Q184" s="322">
        <v>39.549999999999997</v>
      </c>
      <c r="R184" s="322">
        <v>39.68</v>
      </c>
      <c r="S184" s="322">
        <v>39.76</v>
      </c>
      <c r="T184" s="322">
        <v>39.76</v>
      </c>
      <c r="U184" s="322">
        <v>39.71</v>
      </c>
      <c r="V184" s="322">
        <v>39.58</v>
      </c>
      <c r="W184" s="322">
        <v>39.39</v>
      </c>
      <c r="X184" s="322">
        <v>39.119999999999997</v>
      </c>
      <c r="Y184" s="322">
        <v>38.409999999999997</v>
      </c>
      <c r="Z184" s="438">
        <v>37.950000000000003</v>
      </c>
    </row>
    <row r="185" spans="2:26">
      <c r="B185" s="470" t="s">
        <v>2416</v>
      </c>
      <c r="C185" s="398"/>
      <c r="D185" s="398"/>
      <c r="E185" s="398" t="s">
        <v>225</v>
      </c>
      <c r="F185" s="447"/>
      <c r="G185" s="447"/>
      <c r="H185" s="447"/>
      <c r="I185" s="447"/>
      <c r="J185" s="447"/>
      <c r="K185" s="447"/>
      <c r="L185" s="447"/>
      <c r="M185" s="447"/>
      <c r="N185" s="447"/>
      <c r="O185" s="447"/>
      <c r="P185" s="447"/>
      <c r="Q185" s="447"/>
      <c r="R185" s="447"/>
      <c r="S185" s="447"/>
      <c r="T185" s="447"/>
      <c r="U185" s="447"/>
      <c r="V185" s="447"/>
      <c r="W185" s="447"/>
      <c r="X185" s="447"/>
      <c r="Y185" s="447"/>
      <c r="Z185" s="448"/>
    </row>
    <row r="186" spans="2:26">
      <c r="B186" s="471" t="s">
        <v>2417</v>
      </c>
      <c r="C186" s="66">
        <v>55</v>
      </c>
      <c r="D186" s="401">
        <v>98317101</v>
      </c>
      <c r="E186" s="401">
        <v>21451</v>
      </c>
      <c r="F186" s="322"/>
      <c r="G186" s="322"/>
      <c r="H186" s="322"/>
      <c r="I186" s="322"/>
      <c r="J186" s="322"/>
      <c r="K186" s="322"/>
      <c r="L186" s="322"/>
      <c r="M186" s="322"/>
      <c r="N186" s="322"/>
      <c r="O186" s="322"/>
      <c r="P186" s="322"/>
      <c r="Q186" s="322">
        <v>41.7</v>
      </c>
      <c r="R186" s="322">
        <v>41.98</v>
      </c>
      <c r="S186" s="322">
        <v>42.05</v>
      </c>
      <c r="T186" s="322">
        <v>41.91</v>
      </c>
      <c r="U186" s="322">
        <v>41.53</v>
      </c>
      <c r="V186" s="322">
        <v>40.9</v>
      </c>
      <c r="W186" s="322">
        <v>40.1</v>
      </c>
      <c r="X186" s="322">
        <v>39.049999999999997</v>
      </c>
      <c r="Y186" s="322">
        <v>36.32</v>
      </c>
      <c r="Z186" s="438">
        <v>34.76</v>
      </c>
    </row>
    <row r="187" spans="2:26">
      <c r="B187" s="471" t="s">
        <v>2418</v>
      </c>
      <c r="C187" s="66">
        <v>75</v>
      </c>
      <c r="D187" s="401">
        <v>98317102</v>
      </c>
      <c r="E187" s="401">
        <v>25130</v>
      </c>
      <c r="F187" s="322"/>
      <c r="G187" s="322"/>
      <c r="H187" s="322"/>
      <c r="I187" s="322"/>
      <c r="J187" s="322"/>
      <c r="K187" s="322"/>
      <c r="L187" s="322"/>
      <c r="M187" s="322"/>
      <c r="N187" s="322"/>
      <c r="O187" s="322"/>
      <c r="P187" s="322"/>
      <c r="Q187" s="322">
        <v>50.34</v>
      </c>
      <c r="R187" s="322">
        <v>50.72</v>
      </c>
      <c r="S187" s="322">
        <v>50.91</v>
      </c>
      <c r="T187" s="322">
        <v>50.92</v>
      </c>
      <c r="U187" s="322">
        <v>50.74</v>
      </c>
      <c r="V187" s="322">
        <v>50.41</v>
      </c>
      <c r="W187" s="322">
        <v>49.84</v>
      </c>
      <c r="X187" s="322">
        <v>49.05</v>
      </c>
      <c r="Y187" s="322">
        <v>46.97</v>
      </c>
      <c r="Z187" s="438">
        <v>45.51</v>
      </c>
    </row>
    <row r="188" spans="2:26">
      <c r="B188" s="471" t="s">
        <v>2419</v>
      </c>
      <c r="C188" s="66">
        <v>90</v>
      </c>
      <c r="D188" s="401">
        <v>98317103</v>
      </c>
      <c r="E188" s="401">
        <v>27722</v>
      </c>
      <c r="F188" s="322"/>
      <c r="G188" s="322"/>
      <c r="H188" s="322"/>
      <c r="I188" s="322"/>
      <c r="J188" s="322"/>
      <c r="K188" s="322"/>
      <c r="L188" s="322"/>
      <c r="M188" s="322"/>
      <c r="N188" s="322"/>
      <c r="O188" s="322"/>
      <c r="P188" s="322"/>
      <c r="Q188" s="322">
        <v>56.17</v>
      </c>
      <c r="R188" s="322">
        <v>56.57</v>
      </c>
      <c r="S188" s="322">
        <v>56.82</v>
      </c>
      <c r="T188" s="322">
        <v>56.91</v>
      </c>
      <c r="U188" s="322">
        <v>56.83</v>
      </c>
      <c r="V188" s="322">
        <v>56.54</v>
      </c>
      <c r="W188" s="322">
        <v>56.12</v>
      </c>
      <c r="X188" s="322">
        <v>55.45</v>
      </c>
      <c r="Y188" s="322">
        <v>53.65</v>
      </c>
      <c r="Z188" s="438">
        <v>52.37</v>
      </c>
    </row>
    <row r="189" spans="2:26">
      <c r="B189" s="471" t="s">
        <v>2420</v>
      </c>
      <c r="C189" s="66">
        <v>110</v>
      </c>
      <c r="D189" s="401">
        <v>98317104</v>
      </c>
      <c r="E189" s="401">
        <v>37039</v>
      </c>
      <c r="F189" s="322"/>
      <c r="G189" s="322"/>
      <c r="H189" s="322"/>
      <c r="I189" s="322"/>
      <c r="J189" s="322"/>
      <c r="K189" s="322"/>
      <c r="L189" s="322"/>
      <c r="M189" s="322"/>
      <c r="N189" s="322"/>
      <c r="O189" s="322"/>
      <c r="P189" s="322"/>
      <c r="Q189" s="322">
        <v>62.72</v>
      </c>
      <c r="R189" s="322">
        <v>63.18</v>
      </c>
      <c r="S189" s="322">
        <v>63.45</v>
      </c>
      <c r="T189" s="322">
        <v>63.65</v>
      </c>
      <c r="U189" s="322">
        <v>63.67</v>
      </c>
      <c r="V189" s="322">
        <v>63.49</v>
      </c>
      <c r="W189" s="322">
        <v>63.17</v>
      </c>
      <c r="X189" s="322">
        <v>62.68</v>
      </c>
      <c r="Y189" s="322">
        <v>61.16</v>
      </c>
      <c r="Z189" s="438">
        <v>60.17</v>
      </c>
    </row>
    <row r="190" spans="2:26" ht="15" thickBot="1">
      <c r="B190" s="472" t="s">
        <v>2421</v>
      </c>
      <c r="C190" s="117">
        <v>132</v>
      </c>
      <c r="D190" s="418">
        <v>98317105</v>
      </c>
      <c r="E190" s="401">
        <v>38124</v>
      </c>
      <c r="F190" s="323"/>
      <c r="G190" s="323"/>
      <c r="H190" s="323"/>
      <c r="I190" s="323"/>
      <c r="J190" s="323"/>
      <c r="K190" s="323"/>
      <c r="L190" s="323"/>
      <c r="M190" s="323"/>
      <c r="N190" s="323"/>
      <c r="O190" s="323"/>
      <c r="P190" s="323"/>
      <c r="Q190" s="323">
        <v>69.7</v>
      </c>
      <c r="R190" s="323">
        <v>70.13</v>
      </c>
      <c r="S190" s="323">
        <v>70.52</v>
      </c>
      <c r="T190" s="323">
        <v>70.75</v>
      </c>
      <c r="U190" s="323">
        <v>70.819999999999993</v>
      </c>
      <c r="V190" s="323">
        <v>70.72</v>
      </c>
      <c r="W190" s="323">
        <v>70.48</v>
      </c>
      <c r="X190" s="323">
        <v>70.05</v>
      </c>
      <c r="Y190" s="323">
        <v>68.66</v>
      </c>
      <c r="Z190" s="439">
        <v>67.790000000000006</v>
      </c>
    </row>
  </sheetData>
  <mergeCells count="18">
    <mergeCell ref="Q26:S28"/>
    <mergeCell ref="B20:B23"/>
    <mergeCell ref="C20:C23"/>
    <mergeCell ref="D20:D23"/>
    <mergeCell ref="E20:E23"/>
    <mergeCell ref="F20:W22"/>
    <mergeCell ref="B55:B58"/>
    <mergeCell ref="C55:C58"/>
    <mergeCell ref="D55:D58"/>
    <mergeCell ref="E55:E58"/>
    <mergeCell ref="F55:W57"/>
    <mergeCell ref="T119:V121"/>
    <mergeCell ref="Q61:S63"/>
    <mergeCell ref="B108:B111"/>
    <mergeCell ref="C108:C111"/>
    <mergeCell ref="D108:D111"/>
    <mergeCell ref="E108:E111"/>
    <mergeCell ref="F108:Z110"/>
  </mergeCells>
  <printOptions horizontalCentered="1"/>
  <pageMargins left="0" right="0" top="0" bottom="0" header="0" footer="0"/>
  <pageSetup paperSize="9" orientation="landscape" useFirstPageNumber="1" horizontalDpi="300" verticalDpi="300" r:id="rId1"/>
  <headerFooter alignWithMargins="0"/>
  <customProperties>
    <customPr name="_pios_id" r:id="rId2"/>
    <customPr name="EpmWorksheetKeyString_GUID" r:id="rId3"/>
  </customProperties>
  <drawing r:id="rId4"/>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31">
    <tabColor rgb="FF002060"/>
    <pageSetUpPr fitToPage="1"/>
  </sheetPr>
  <dimension ref="A2:AF68"/>
  <sheetViews>
    <sheetView showGridLines="0" topLeftCell="A22" zoomScale="85" zoomScaleNormal="85" workbookViewId="0">
      <selection activeCell="E32" sqref="E32:E66"/>
    </sheetView>
  </sheetViews>
  <sheetFormatPr defaultColWidth="11.44140625" defaultRowHeight="14.4"/>
  <cols>
    <col min="1" max="1" width="8.5546875" style="1" customWidth="1"/>
    <col min="2" max="2" width="8.6640625" style="55" customWidth="1"/>
    <col min="3" max="3" width="10" style="55" customWidth="1"/>
    <col min="4" max="4" width="10.33203125" style="55" customWidth="1"/>
    <col min="5" max="5" width="15.33203125" style="157" customWidth="1"/>
    <col min="6" max="6" width="4.5546875" style="1" bestFit="1" customWidth="1"/>
    <col min="7" max="27" width="5.6640625" style="1" bestFit="1" customWidth="1"/>
    <col min="28" max="28" width="4.5546875" style="1" bestFit="1" customWidth="1"/>
    <col min="29" max="29" width="5.6640625" style="1" bestFit="1" customWidth="1"/>
    <col min="30" max="31" width="4.5546875" style="1" bestFit="1" customWidth="1"/>
    <col min="32" max="32" width="7.5546875" style="1" customWidth="1"/>
    <col min="33" max="16384" width="11.44140625" style="1"/>
  </cols>
  <sheetData>
    <row r="2" spans="1:18" s="20" customFormat="1" ht="27">
      <c r="A2" s="258"/>
      <c r="B2" s="1628" t="s">
        <v>2422</v>
      </c>
      <c r="C2" s="1628"/>
      <c r="D2" s="1628"/>
      <c r="E2" s="156"/>
      <c r="O2" s="21"/>
      <c r="P2" s="21"/>
      <c r="Q2" s="21"/>
      <c r="R2" s="21"/>
    </row>
    <row r="3" spans="1:18" s="21" customFormat="1" ht="20.399999999999999">
      <c r="B3" s="21" t="s">
        <v>2423</v>
      </c>
    </row>
    <row r="4" spans="1:18" s="21" customFormat="1" ht="20.399999999999999"/>
    <row r="5" spans="1:18" s="21" customFormat="1" ht="25.8">
      <c r="B5" s="545" t="s">
        <v>278</v>
      </c>
      <c r="C5" s="603"/>
      <c r="D5" s="604"/>
      <c r="E5" s="605"/>
    </row>
    <row r="6" spans="1:18" s="21" customFormat="1" ht="16.5" customHeight="1">
      <c r="B6" s="183" t="s">
        <v>2424</v>
      </c>
      <c r="C6" s="603"/>
      <c r="D6" s="604"/>
      <c r="E6" s="605"/>
    </row>
    <row r="7" spans="1:18" s="21" customFormat="1" ht="15.45" customHeight="1">
      <c r="B7" s="183" t="s">
        <v>2425</v>
      </c>
      <c r="C7" s="603"/>
      <c r="D7" s="604"/>
      <c r="E7" s="605"/>
    </row>
    <row r="8" spans="1:18" s="21" customFormat="1" ht="13.2" customHeight="1">
      <c r="B8" s="183" t="s">
        <v>2426</v>
      </c>
      <c r="C8" s="603"/>
      <c r="D8" s="604"/>
      <c r="E8" s="605"/>
    </row>
    <row r="9" spans="1:18" s="21" customFormat="1" ht="15.45" customHeight="1">
      <c r="B9" s="183" t="s">
        <v>2427</v>
      </c>
      <c r="C9" s="603"/>
      <c r="D9" s="604"/>
      <c r="E9" s="605"/>
    </row>
    <row r="10" spans="1:18" s="21" customFormat="1" ht="16.2" customHeight="1">
      <c r="B10" s="183" t="s">
        <v>2428</v>
      </c>
      <c r="C10" s="603"/>
      <c r="D10" s="604"/>
      <c r="E10" s="605"/>
    </row>
    <row r="11" spans="1:18" s="21" customFormat="1" ht="14.7" customHeight="1">
      <c r="B11" s="183" t="s">
        <v>2429</v>
      </c>
      <c r="C11" s="603"/>
      <c r="D11" s="604"/>
      <c r="E11" s="605"/>
    </row>
    <row r="12" spans="1:18" s="21" customFormat="1" ht="15.45" customHeight="1">
      <c r="B12" s="183" t="s">
        <v>2430</v>
      </c>
      <c r="C12" s="603"/>
      <c r="D12" s="604"/>
      <c r="E12" s="605"/>
    </row>
    <row r="13" spans="1:18" s="21" customFormat="1" ht="13.95" customHeight="1">
      <c r="B13" s="183" t="s">
        <v>2431</v>
      </c>
      <c r="C13" s="603"/>
      <c r="D13" s="604"/>
      <c r="E13" s="605"/>
    </row>
    <row r="14" spans="1:18" s="21" customFormat="1" ht="13.95" customHeight="1">
      <c r="B14" s="572"/>
      <c r="C14" s="903"/>
      <c r="D14" s="904"/>
      <c r="E14" s="905"/>
    </row>
    <row r="15" spans="1:18" s="21" customFormat="1" ht="13.95" customHeight="1">
      <c r="B15" s="572"/>
      <c r="C15" s="903"/>
      <c r="D15" s="904"/>
      <c r="E15" s="905"/>
    </row>
    <row r="16" spans="1:18" s="21" customFormat="1" ht="13.95" customHeight="1">
      <c r="B16" s="572"/>
      <c r="C16" s="903"/>
      <c r="D16" s="904"/>
      <c r="E16" s="905"/>
    </row>
    <row r="17" spans="2:32" s="21" customFormat="1" ht="13.95" customHeight="1">
      <c r="B17" s="572"/>
      <c r="C17" s="903"/>
      <c r="D17" s="904"/>
      <c r="E17" s="905"/>
    </row>
    <row r="18" spans="2:32" s="21" customFormat="1" ht="13.95" customHeight="1">
      <c r="B18" s="572"/>
      <c r="C18" s="903"/>
      <c r="D18" s="904"/>
      <c r="E18" s="905"/>
    </row>
    <row r="19" spans="2:32" s="21" customFormat="1" ht="13.95" customHeight="1">
      <c r="B19" s="572"/>
      <c r="C19" s="903"/>
      <c r="D19" s="904"/>
      <c r="E19" s="905"/>
    </row>
    <row r="20" spans="2:32" s="21" customFormat="1" ht="13.95" customHeight="1">
      <c r="B20" s="572"/>
      <c r="C20" s="903"/>
      <c r="D20" s="904"/>
      <c r="E20" s="905"/>
    </row>
    <row r="21" spans="2:32" s="21" customFormat="1" ht="13.95" customHeight="1">
      <c r="B21" s="572"/>
      <c r="C21" s="903"/>
      <c r="D21" s="904"/>
      <c r="E21" s="905"/>
    </row>
    <row r="22" spans="2:32" s="21" customFormat="1" ht="13.95" customHeight="1">
      <c r="B22" s="572"/>
      <c r="C22" s="903"/>
      <c r="D22" s="904"/>
      <c r="E22" s="905"/>
    </row>
    <row r="23" spans="2:32" s="21" customFormat="1" ht="13.95" customHeight="1">
      <c r="B23" s="572"/>
      <c r="C23" s="903"/>
      <c r="D23" s="904"/>
      <c r="E23" s="905"/>
    </row>
    <row r="24" spans="2:32" s="21" customFormat="1" ht="20.399999999999999"/>
    <row r="25" spans="2:32" s="21" customFormat="1" ht="20.399999999999999"/>
    <row r="26" spans="2:32" s="21" customFormat="1" ht="20.399999999999999"/>
    <row r="27" spans="2:32" s="21" customFormat="1" ht="20.399999999999999"/>
    <row r="28" spans="2:32" s="21" customFormat="1" ht="20.399999999999999"/>
    <row r="29" spans="2:32" ht="15" thickBot="1"/>
    <row r="30" spans="2:32">
      <c r="B30" s="1694" t="s">
        <v>1585</v>
      </c>
      <c r="C30" s="1690" t="s">
        <v>2432</v>
      </c>
      <c r="D30" s="1690" t="s">
        <v>218</v>
      </c>
      <c r="E30" s="1692" t="s">
        <v>219</v>
      </c>
      <c r="F30" s="1430" t="s">
        <v>2433</v>
      </c>
      <c r="G30" s="1430"/>
      <c r="H30" s="1430"/>
      <c r="I30" s="1430"/>
      <c r="J30" s="1430"/>
      <c r="K30" s="1430"/>
      <c r="L30" s="1430"/>
      <c r="M30" s="1430"/>
      <c r="N30" s="1430"/>
      <c r="O30" s="1430"/>
      <c r="P30" s="1430"/>
      <c r="Q30" s="1430"/>
      <c r="R30" s="1430"/>
      <c r="S30" s="1430"/>
      <c r="T30" s="1430"/>
      <c r="U30" s="1430"/>
      <c r="V30" s="1430"/>
      <c r="W30" s="1430"/>
      <c r="X30" s="1430"/>
      <c r="Y30" s="1430"/>
      <c r="Z30" s="1430"/>
      <c r="AA30" s="1430"/>
      <c r="AB30" s="1430"/>
      <c r="AC30" s="1430"/>
      <c r="AD30" s="1430"/>
      <c r="AE30" s="1430"/>
      <c r="AF30" s="1687" t="s">
        <v>2434</v>
      </c>
    </row>
    <row r="31" spans="2:32">
      <c r="B31" s="1695"/>
      <c r="C31" s="1691"/>
      <c r="D31" s="1691"/>
      <c r="E31" s="1693"/>
      <c r="F31" s="189">
        <v>5</v>
      </c>
      <c r="G31" s="189">
        <v>10</v>
      </c>
      <c r="H31" s="189">
        <v>15</v>
      </c>
      <c r="I31" s="189">
        <v>20</v>
      </c>
      <c r="J31" s="189">
        <v>25</v>
      </c>
      <c r="K31" s="189">
        <v>30</v>
      </c>
      <c r="L31" s="189">
        <v>35</v>
      </c>
      <c r="M31" s="189">
        <v>40</v>
      </c>
      <c r="N31" s="189">
        <v>45</v>
      </c>
      <c r="O31" s="189">
        <v>50</v>
      </c>
      <c r="P31" s="189">
        <v>55</v>
      </c>
      <c r="Q31" s="189">
        <v>60</v>
      </c>
      <c r="R31" s="189">
        <v>65</v>
      </c>
      <c r="S31" s="189">
        <v>70</v>
      </c>
      <c r="T31" s="189">
        <v>75</v>
      </c>
      <c r="U31" s="189">
        <v>80</v>
      </c>
      <c r="V31" s="189">
        <v>90</v>
      </c>
      <c r="W31" s="189">
        <v>100</v>
      </c>
      <c r="X31" s="189">
        <v>110</v>
      </c>
      <c r="Y31" s="189">
        <v>120</v>
      </c>
      <c r="Z31" s="189">
        <v>130</v>
      </c>
      <c r="AA31" s="189">
        <v>140</v>
      </c>
      <c r="AB31" s="189">
        <v>160</v>
      </c>
      <c r="AC31" s="189">
        <v>180</v>
      </c>
      <c r="AD31" s="189">
        <v>200</v>
      </c>
      <c r="AE31" s="189">
        <v>220</v>
      </c>
      <c r="AF31" s="1688"/>
    </row>
    <row r="32" spans="2:32">
      <c r="B32" s="153">
        <v>0.5</v>
      </c>
      <c r="C32" s="150" t="s">
        <v>2435</v>
      </c>
      <c r="D32" s="599">
        <v>96510178</v>
      </c>
      <c r="E32" s="600">
        <v>1170</v>
      </c>
      <c r="F32" s="158"/>
      <c r="G32" s="158"/>
      <c r="H32" s="158">
        <v>1.7</v>
      </c>
      <c r="I32" s="158">
        <v>1.6</v>
      </c>
      <c r="J32" s="158">
        <v>1.4</v>
      </c>
      <c r="K32" s="158">
        <v>1.25</v>
      </c>
      <c r="L32" s="158">
        <v>1</v>
      </c>
      <c r="M32" s="158">
        <v>0.75</v>
      </c>
      <c r="N32" s="158">
        <v>0.35</v>
      </c>
      <c r="O32" s="158"/>
      <c r="P32" s="158"/>
      <c r="Q32" s="158"/>
      <c r="R32" s="158"/>
      <c r="S32" s="158"/>
      <c r="T32" s="158"/>
      <c r="U32" s="158"/>
      <c r="V32" s="158"/>
      <c r="W32" s="158"/>
      <c r="X32" s="158"/>
      <c r="Y32" s="158"/>
      <c r="Z32" s="158"/>
      <c r="AA32" s="52"/>
      <c r="AB32" s="52"/>
      <c r="AC32" s="52"/>
      <c r="AD32" s="52"/>
      <c r="AE32" s="52"/>
      <c r="AF32" s="151" t="s">
        <v>2436</v>
      </c>
    </row>
    <row r="33" spans="2:32">
      <c r="B33" s="153">
        <v>0.5</v>
      </c>
      <c r="C33" s="150" t="s">
        <v>2437</v>
      </c>
      <c r="D33" s="599">
        <v>96510179</v>
      </c>
      <c r="E33" s="600">
        <v>1264</v>
      </c>
      <c r="F33" s="158"/>
      <c r="G33" s="158"/>
      <c r="H33" s="158"/>
      <c r="I33" s="158"/>
      <c r="J33" s="158">
        <v>1.7</v>
      </c>
      <c r="K33" s="158">
        <v>1.6</v>
      </c>
      <c r="L33" s="158">
        <v>1.5</v>
      </c>
      <c r="M33" s="158">
        <v>1.4</v>
      </c>
      <c r="N33" s="158">
        <v>1.3</v>
      </c>
      <c r="O33" s="158">
        <v>1</v>
      </c>
      <c r="P33" s="158">
        <v>0.9</v>
      </c>
      <c r="Q33" s="158">
        <v>0.8</v>
      </c>
      <c r="R33" s="158">
        <v>0.6</v>
      </c>
      <c r="S33" s="158">
        <v>0.1</v>
      </c>
      <c r="T33" s="158"/>
      <c r="U33" s="158"/>
      <c r="V33" s="158"/>
      <c r="W33" s="158"/>
      <c r="X33" s="158"/>
      <c r="Y33" s="158"/>
      <c r="Z33" s="158"/>
      <c r="AA33" s="1689" t="s">
        <v>536</v>
      </c>
      <c r="AB33" s="1689"/>
      <c r="AC33" s="1689"/>
      <c r="AD33" s="52"/>
      <c r="AE33" s="52"/>
      <c r="AF33" s="151" t="s">
        <v>2436</v>
      </c>
    </row>
    <row r="34" spans="2:32">
      <c r="B34" s="153">
        <v>0.5</v>
      </c>
      <c r="C34" s="150" t="s">
        <v>2438</v>
      </c>
      <c r="D34" s="599">
        <v>96510190</v>
      </c>
      <c r="E34" s="600">
        <v>1361</v>
      </c>
      <c r="F34" s="158"/>
      <c r="G34" s="158"/>
      <c r="H34" s="158"/>
      <c r="I34" s="158" t="s">
        <v>460</v>
      </c>
      <c r="J34" s="158"/>
      <c r="K34" s="158"/>
      <c r="L34" s="158"/>
      <c r="M34" s="158">
        <v>1.7</v>
      </c>
      <c r="N34" s="158">
        <v>1.5</v>
      </c>
      <c r="O34" s="158">
        <v>1.4</v>
      </c>
      <c r="P34" s="158">
        <v>1.3</v>
      </c>
      <c r="Q34" s="158">
        <v>1.25</v>
      </c>
      <c r="R34" s="158">
        <v>1.1000000000000001</v>
      </c>
      <c r="S34" s="158">
        <v>1</v>
      </c>
      <c r="T34" s="158">
        <v>0.9</v>
      </c>
      <c r="U34" s="158">
        <v>0.75</v>
      </c>
      <c r="V34" s="158">
        <v>0.4</v>
      </c>
      <c r="W34" s="158"/>
      <c r="X34" s="158"/>
      <c r="Y34" s="158"/>
      <c r="Z34" s="158"/>
      <c r="AA34" s="1689"/>
      <c r="AB34" s="1689"/>
      <c r="AC34" s="1689"/>
      <c r="AD34" s="52"/>
      <c r="AE34" s="52"/>
      <c r="AF34" s="151" t="s">
        <v>2436</v>
      </c>
    </row>
    <row r="35" spans="2:32">
      <c r="B35" s="153">
        <v>0.75</v>
      </c>
      <c r="C35" s="150" t="s">
        <v>2439</v>
      </c>
      <c r="D35" s="599">
        <v>96510191</v>
      </c>
      <c r="E35" s="600">
        <v>1642</v>
      </c>
      <c r="F35" s="158"/>
      <c r="G35" s="158"/>
      <c r="H35" s="158"/>
      <c r="I35" s="158"/>
      <c r="J35" s="158"/>
      <c r="K35" s="158" t="s">
        <v>460</v>
      </c>
      <c r="L35" s="158"/>
      <c r="M35" s="158">
        <v>1.75</v>
      </c>
      <c r="N35" s="158">
        <v>1.65</v>
      </c>
      <c r="O35" s="158">
        <v>1.6</v>
      </c>
      <c r="P35" s="158">
        <v>1.55</v>
      </c>
      <c r="Q35" s="158">
        <v>1.5</v>
      </c>
      <c r="R35" s="158">
        <v>1.4</v>
      </c>
      <c r="S35" s="158">
        <v>1.3</v>
      </c>
      <c r="T35" s="158">
        <v>1.2</v>
      </c>
      <c r="U35" s="158">
        <v>1.1499999999999999</v>
      </c>
      <c r="V35" s="158">
        <v>1</v>
      </c>
      <c r="W35" s="158">
        <v>0.8</v>
      </c>
      <c r="X35" s="158">
        <v>0.5</v>
      </c>
      <c r="Y35" s="158"/>
      <c r="Z35" s="158"/>
      <c r="AA35" s="1689"/>
      <c r="AB35" s="1689"/>
      <c r="AC35" s="1689"/>
      <c r="AD35" s="52"/>
      <c r="AE35" s="52"/>
      <c r="AF35" s="151" t="s">
        <v>2436</v>
      </c>
    </row>
    <row r="36" spans="2:32">
      <c r="B36" s="153">
        <v>1</v>
      </c>
      <c r="C36" s="150" t="s">
        <v>2440</v>
      </c>
      <c r="D36" s="599">
        <v>96510192</v>
      </c>
      <c r="E36" s="600">
        <v>1710</v>
      </c>
      <c r="F36" s="158"/>
      <c r="G36" s="158"/>
      <c r="H36" s="158"/>
      <c r="I36" s="158"/>
      <c r="J36" s="158"/>
      <c r="K36" s="158"/>
      <c r="L36" s="158"/>
      <c r="M36" s="158"/>
      <c r="N36" s="158"/>
      <c r="O36" s="158">
        <v>1.7</v>
      </c>
      <c r="P36" s="158">
        <v>1.65</v>
      </c>
      <c r="Q36" s="158">
        <v>1.6</v>
      </c>
      <c r="R36" s="158">
        <v>1.5</v>
      </c>
      <c r="S36" s="158">
        <v>1.45</v>
      </c>
      <c r="T36" s="158">
        <v>1.4</v>
      </c>
      <c r="U36" s="158">
        <v>1.35</v>
      </c>
      <c r="V36" s="158">
        <v>1.25</v>
      </c>
      <c r="W36" s="158">
        <v>1.2</v>
      </c>
      <c r="X36" s="158">
        <v>1</v>
      </c>
      <c r="Y36" s="158">
        <v>0.8</v>
      </c>
      <c r="Z36" s="158">
        <v>0.6</v>
      </c>
      <c r="AA36" s="52">
        <v>0.2</v>
      </c>
      <c r="AB36" s="52"/>
      <c r="AC36" s="52"/>
      <c r="AD36" s="52"/>
      <c r="AE36" s="52"/>
      <c r="AF36" s="151" t="s">
        <v>2436</v>
      </c>
    </row>
    <row r="37" spans="2:32">
      <c r="B37" s="153">
        <v>1</v>
      </c>
      <c r="C37" s="150" t="s">
        <v>2441</v>
      </c>
      <c r="D37" s="599">
        <v>96510193</v>
      </c>
      <c r="E37" s="600">
        <v>1777</v>
      </c>
      <c r="F37" s="158"/>
      <c r="G37" s="158"/>
      <c r="H37" s="158"/>
      <c r="I37" s="158"/>
      <c r="J37" s="158"/>
      <c r="K37" s="158"/>
      <c r="L37" s="158"/>
      <c r="M37" s="158"/>
      <c r="N37" s="158"/>
      <c r="O37" s="158"/>
      <c r="P37" s="158"/>
      <c r="Q37" s="158">
        <v>1.7</v>
      </c>
      <c r="R37" s="158">
        <v>1.65</v>
      </c>
      <c r="S37" s="158">
        <v>1.6</v>
      </c>
      <c r="T37" s="158">
        <v>1.55</v>
      </c>
      <c r="U37" s="158">
        <v>1.5</v>
      </c>
      <c r="V37" s="158">
        <v>1.45</v>
      </c>
      <c r="W37" s="158">
        <v>1.35</v>
      </c>
      <c r="X37" s="158">
        <v>1.25</v>
      </c>
      <c r="Y37" s="158">
        <v>1.1000000000000001</v>
      </c>
      <c r="Z37" s="158">
        <v>0.95</v>
      </c>
      <c r="AA37" s="52">
        <v>0.8</v>
      </c>
      <c r="AB37" s="52">
        <v>0.3</v>
      </c>
      <c r="AC37" s="52"/>
      <c r="AD37" s="52"/>
      <c r="AE37" s="52"/>
      <c r="AF37" s="151" t="s">
        <v>2436</v>
      </c>
    </row>
    <row r="38" spans="2:32">
      <c r="B38" s="153">
        <v>1.5</v>
      </c>
      <c r="C38" s="150" t="s">
        <v>2442</v>
      </c>
      <c r="D38" s="599">
        <v>96510194</v>
      </c>
      <c r="E38" s="600">
        <v>2120</v>
      </c>
      <c r="F38" s="158"/>
      <c r="G38" s="158"/>
      <c r="H38" s="158"/>
      <c r="I38" s="158"/>
      <c r="J38" s="158"/>
      <c r="K38" s="158"/>
      <c r="L38" s="158"/>
      <c r="M38" s="158"/>
      <c r="N38" s="158"/>
      <c r="O38" s="158"/>
      <c r="P38" s="158" t="s">
        <v>460</v>
      </c>
      <c r="Q38" s="158"/>
      <c r="R38" s="158"/>
      <c r="S38" s="158">
        <v>1.7</v>
      </c>
      <c r="T38" s="158">
        <v>1.65</v>
      </c>
      <c r="U38" s="158">
        <v>1.6</v>
      </c>
      <c r="V38" s="158">
        <v>1.55</v>
      </c>
      <c r="W38" s="158">
        <v>1.45</v>
      </c>
      <c r="X38" s="158">
        <v>1.4</v>
      </c>
      <c r="Y38" s="158">
        <v>1.25</v>
      </c>
      <c r="Z38" s="158">
        <v>1.1499999999999999</v>
      </c>
      <c r="AA38" s="52">
        <v>1.05</v>
      </c>
      <c r="AB38" s="52">
        <v>1</v>
      </c>
      <c r="AC38" s="52">
        <v>0.4</v>
      </c>
      <c r="AD38" s="52"/>
      <c r="AE38" s="52"/>
      <c r="AF38" s="151" t="s">
        <v>2436</v>
      </c>
    </row>
    <row r="39" spans="2:32">
      <c r="B39" s="153">
        <v>1.5</v>
      </c>
      <c r="C39" s="150" t="s">
        <v>2443</v>
      </c>
      <c r="D39" s="599">
        <v>96510195</v>
      </c>
      <c r="E39" s="600">
        <v>2190</v>
      </c>
      <c r="F39" s="158"/>
      <c r="G39" s="158"/>
      <c r="H39" s="158"/>
      <c r="I39" s="158"/>
      <c r="J39" s="158"/>
      <c r="K39" s="158"/>
      <c r="L39" s="158"/>
      <c r="M39" s="158"/>
      <c r="N39" s="158"/>
      <c r="O39" s="158"/>
      <c r="P39" s="158"/>
      <c r="Q39" s="158"/>
      <c r="R39" s="158" t="s">
        <v>460</v>
      </c>
      <c r="S39" s="158"/>
      <c r="T39" s="158"/>
      <c r="U39" s="158">
        <v>1.7</v>
      </c>
      <c r="V39" s="158">
        <v>1.6</v>
      </c>
      <c r="W39" s="158">
        <v>1.5</v>
      </c>
      <c r="X39" s="158">
        <v>1.45</v>
      </c>
      <c r="Y39" s="158">
        <v>1.4</v>
      </c>
      <c r="Z39" s="158">
        <v>1.3</v>
      </c>
      <c r="AA39" s="52">
        <v>1.2</v>
      </c>
      <c r="AB39" s="52">
        <v>1.1000000000000001</v>
      </c>
      <c r="AC39" s="52">
        <v>0.95</v>
      </c>
      <c r="AD39" s="52">
        <v>0.5</v>
      </c>
      <c r="AE39" s="52">
        <v>0.5</v>
      </c>
      <c r="AF39" s="151" t="s">
        <v>2436</v>
      </c>
    </row>
    <row r="40" spans="2:32">
      <c r="B40" s="153">
        <v>1.5</v>
      </c>
      <c r="C40" s="150" t="s">
        <v>2444</v>
      </c>
      <c r="D40" s="599">
        <v>96510196</v>
      </c>
      <c r="E40" s="600">
        <v>2258</v>
      </c>
      <c r="F40" s="158"/>
      <c r="G40" s="158"/>
      <c r="H40" s="158"/>
      <c r="I40" s="158"/>
      <c r="J40" s="158"/>
      <c r="K40" s="158"/>
      <c r="L40" s="158"/>
      <c r="M40" s="158"/>
      <c r="N40" s="158"/>
      <c r="O40" s="158"/>
      <c r="P40" s="158"/>
      <c r="Q40" s="158"/>
      <c r="R40" s="158"/>
      <c r="S40" s="158"/>
      <c r="T40" s="158" t="s">
        <v>460</v>
      </c>
      <c r="U40" s="158"/>
      <c r="V40" s="158"/>
      <c r="W40" s="158">
        <v>1.6</v>
      </c>
      <c r="X40" s="158">
        <v>1.55</v>
      </c>
      <c r="Y40" s="158">
        <v>1.5</v>
      </c>
      <c r="Z40" s="158">
        <v>1.4</v>
      </c>
      <c r="AA40" s="52">
        <v>1.3</v>
      </c>
      <c r="AB40" s="52">
        <v>1.2</v>
      </c>
      <c r="AC40" s="52">
        <v>1</v>
      </c>
      <c r="AD40" s="52">
        <v>0.8</v>
      </c>
      <c r="AE40" s="52">
        <v>0.5</v>
      </c>
      <c r="AF40" s="151" t="s">
        <v>2436</v>
      </c>
    </row>
    <row r="41" spans="2:32">
      <c r="B41" s="154"/>
      <c r="C41" s="10"/>
      <c r="D41" s="10"/>
      <c r="E41" s="174" t="s">
        <v>225</v>
      </c>
      <c r="F41" s="10"/>
      <c r="G41" s="10"/>
      <c r="H41" s="10"/>
      <c r="I41" s="10"/>
      <c r="J41" s="10"/>
      <c r="K41" s="10"/>
      <c r="L41" s="10"/>
      <c r="M41" s="10"/>
      <c r="N41" s="10"/>
      <c r="O41" s="10"/>
      <c r="P41" s="10"/>
      <c r="Q41" s="10"/>
      <c r="R41" s="10"/>
      <c r="S41" s="10"/>
      <c r="T41" s="10"/>
      <c r="U41" s="10"/>
      <c r="V41" s="10"/>
      <c r="W41" s="10"/>
      <c r="X41" s="10"/>
      <c r="Y41" s="10"/>
      <c r="Z41" s="10"/>
      <c r="AA41" s="10"/>
      <c r="AB41" s="10"/>
      <c r="AC41" s="10"/>
      <c r="AD41" s="10"/>
      <c r="AE41" s="10"/>
      <c r="AF41" s="159"/>
    </row>
    <row r="42" spans="2:32">
      <c r="B42" s="153">
        <v>0.5</v>
      </c>
      <c r="C42" s="150" t="s">
        <v>2445</v>
      </c>
      <c r="D42" s="599">
        <v>96510198</v>
      </c>
      <c r="E42" s="600">
        <v>1209</v>
      </c>
      <c r="F42" s="52"/>
      <c r="G42" s="52">
        <v>3.35</v>
      </c>
      <c r="H42" s="52">
        <v>3.15</v>
      </c>
      <c r="I42" s="52">
        <v>3</v>
      </c>
      <c r="J42" s="52">
        <v>2.7</v>
      </c>
      <c r="K42" s="52">
        <v>2.4</v>
      </c>
      <c r="L42" s="52">
        <v>2</v>
      </c>
      <c r="M42" s="52">
        <v>1.35</v>
      </c>
      <c r="N42" s="52"/>
      <c r="O42" s="52"/>
      <c r="P42" s="52"/>
      <c r="Q42" s="52"/>
      <c r="R42" s="52"/>
      <c r="S42" s="52"/>
      <c r="T42" s="52"/>
      <c r="U42" s="52"/>
      <c r="V42" s="52"/>
      <c r="W42" s="52" t="s">
        <v>460</v>
      </c>
      <c r="X42" s="52" t="s">
        <v>460</v>
      </c>
      <c r="Y42" s="52" t="s">
        <v>460</v>
      </c>
      <c r="Z42" s="52" t="s">
        <v>460</v>
      </c>
      <c r="AA42" s="52" t="s">
        <v>460</v>
      </c>
      <c r="AB42" s="52" t="s">
        <v>460</v>
      </c>
      <c r="AC42" s="52" t="s">
        <v>460</v>
      </c>
      <c r="AD42" s="52" t="s">
        <v>460</v>
      </c>
      <c r="AE42" s="52" t="s">
        <v>460</v>
      </c>
      <c r="AF42" s="151" t="s">
        <v>2436</v>
      </c>
    </row>
    <row r="43" spans="2:32">
      <c r="B43" s="153">
        <v>0.75</v>
      </c>
      <c r="C43" s="150" t="s">
        <v>2446</v>
      </c>
      <c r="D43" s="599">
        <v>96510199</v>
      </c>
      <c r="E43" s="600">
        <v>1285</v>
      </c>
      <c r="F43" s="52"/>
      <c r="G43" s="52"/>
      <c r="H43" s="52"/>
      <c r="I43" s="52">
        <v>3.3</v>
      </c>
      <c r="J43" s="52">
        <v>3.2</v>
      </c>
      <c r="K43" s="52">
        <v>3</v>
      </c>
      <c r="L43" s="52">
        <v>2.9</v>
      </c>
      <c r="M43" s="52">
        <v>2.7</v>
      </c>
      <c r="N43" s="52">
        <v>2.5</v>
      </c>
      <c r="O43" s="52">
        <v>2.2000000000000002</v>
      </c>
      <c r="P43" s="52">
        <v>2</v>
      </c>
      <c r="Q43" s="52">
        <v>1.5</v>
      </c>
      <c r="R43" s="52">
        <v>0.65</v>
      </c>
      <c r="S43" s="52"/>
      <c r="T43" s="52"/>
      <c r="U43" s="52"/>
      <c r="V43" s="52"/>
      <c r="W43" s="52"/>
      <c r="X43" s="52"/>
      <c r="Y43" s="52"/>
      <c r="Z43" s="52"/>
      <c r="AA43" s="52"/>
      <c r="AB43" s="52"/>
      <c r="AC43" s="52" t="s">
        <v>460</v>
      </c>
      <c r="AD43" s="52" t="s">
        <v>460</v>
      </c>
      <c r="AE43" s="52" t="s">
        <v>460</v>
      </c>
      <c r="AF43" s="151" t="s">
        <v>2436</v>
      </c>
    </row>
    <row r="44" spans="2:32">
      <c r="B44" s="153">
        <v>1</v>
      </c>
      <c r="C44" s="150" t="s">
        <v>2447</v>
      </c>
      <c r="D44" s="599">
        <v>96510200</v>
      </c>
      <c r="E44" s="600">
        <v>1423</v>
      </c>
      <c r="F44" s="52"/>
      <c r="G44" s="52"/>
      <c r="H44" s="52"/>
      <c r="I44" s="52"/>
      <c r="J44" s="52">
        <v>3.35</v>
      </c>
      <c r="K44" s="52">
        <v>3.3</v>
      </c>
      <c r="L44" s="52">
        <v>3.2</v>
      </c>
      <c r="M44" s="52">
        <v>3.1</v>
      </c>
      <c r="N44" s="52">
        <v>2.95</v>
      </c>
      <c r="O44" s="52">
        <v>2.8</v>
      </c>
      <c r="P44" s="52">
        <v>2.6</v>
      </c>
      <c r="Q44" s="52">
        <v>2.5</v>
      </c>
      <c r="R44" s="52">
        <v>2.2999999999999998</v>
      </c>
      <c r="S44" s="52">
        <v>2</v>
      </c>
      <c r="T44" s="52">
        <v>1.8</v>
      </c>
      <c r="U44" s="52">
        <v>1.45</v>
      </c>
      <c r="V44" s="52"/>
      <c r="W44" s="52"/>
      <c r="X44" s="52"/>
      <c r="Y44" s="52"/>
      <c r="Z44" s="52"/>
      <c r="AA44" s="52"/>
      <c r="AB44" s="52"/>
      <c r="AC44" s="52" t="s">
        <v>460</v>
      </c>
      <c r="AD44" s="52" t="s">
        <v>460</v>
      </c>
      <c r="AE44" s="52" t="s">
        <v>460</v>
      </c>
      <c r="AF44" s="151" t="s">
        <v>2436</v>
      </c>
    </row>
    <row r="45" spans="2:32">
      <c r="B45" s="153">
        <v>1.5</v>
      </c>
      <c r="C45" s="150" t="s">
        <v>2448</v>
      </c>
      <c r="D45" s="599">
        <v>96510201</v>
      </c>
      <c r="E45" s="600">
        <v>1592</v>
      </c>
      <c r="F45" s="52"/>
      <c r="G45" s="52"/>
      <c r="H45" s="52"/>
      <c r="I45" s="52"/>
      <c r="J45" s="52"/>
      <c r="K45" s="52"/>
      <c r="L45" s="52">
        <v>3.35</v>
      </c>
      <c r="M45" s="52">
        <v>3.3</v>
      </c>
      <c r="N45" s="52">
        <v>3.18</v>
      </c>
      <c r="O45" s="52">
        <v>3.1</v>
      </c>
      <c r="P45" s="52">
        <v>3</v>
      </c>
      <c r="Q45" s="52">
        <v>2.8</v>
      </c>
      <c r="R45" s="52">
        <v>2.75</v>
      </c>
      <c r="S45" s="52">
        <v>2.6</v>
      </c>
      <c r="T45" s="52">
        <v>2.5</v>
      </c>
      <c r="U45" s="52">
        <v>2.2999999999999998</v>
      </c>
      <c r="V45" s="52">
        <v>1.95</v>
      </c>
      <c r="W45" s="52">
        <v>1.4</v>
      </c>
      <c r="X45" s="52"/>
      <c r="Y45" s="52"/>
      <c r="Z45" s="52"/>
      <c r="AA45" s="52"/>
      <c r="AB45" s="52"/>
      <c r="AC45" s="52"/>
      <c r="AD45" s="52"/>
      <c r="AE45" s="52"/>
      <c r="AF45" s="151" t="s">
        <v>2436</v>
      </c>
    </row>
    <row r="46" spans="2:32">
      <c r="B46" s="153">
        <v>1.5</v>
      </c>
      <c r="C46" s="150" t="s">
        <v>2449</v>
      </c>
      <c r="D46" s="599">
        <v>96510202</v>
      </c>
      <c r="E46" s="600">
        <v>1976</v>
      </c>
      <c r="F46" s="52"/>
      <c r="G46" s="52" t="s">
        <v>460</v>
      </c>
      <c r="H46" s="52"/>
      <c r="I46" s="52"/>
      <c r="J46" s="52"/>
      <c r="K46" s="52"/>
      <c r="L46" s="52"/>
      <c r="M46" s="52"/>
      <c r="N46" s="52">
        <v>3.3</v>
      </c>
      <c r="O46" s="52">
        <v>3.28</v>
      </c>
      <c r="P46" s="52">
        <v>3.2</v>
      </c>
      <c r="Q46" s="52">
        <v>3.1</v>
      </c>
      <c r="R46" s="52">
        <v>3</v>
      </c>
      <c r="S46" s="52">
        <v>2.95</v>
      </c>
      <c r="T46" s="52">
        <v>2.85</v>
      </c>
      <c r="U46" s="52">
        <v>2.75</v>
      </c>
      <c r="V46" s="52">
        <v>2.5</v>
      </c>
      <c r="W46" s="52">
        <v>2.25</v>
      </c>
      <c r="X46" s="52">
        <v>1.95</v>
      </c>
      <c r="Y46" s="52">
        <v>1.55</v>
      </c>
      <c r="Z46" s="52">
        <v>0.75</v>
      </c>
      <c r="AA46" s="52"/>
      <c r="AB46" s="52"/>
      <c r="AC46" s="52"/>
      <c r="AD46" s="52"/>
      <c r="AE46" s="52"/>
      <c r="AF46" s="151" t="s">
        <v>2436</v>
      </c>
    </row>
    <row r="47" spans="2:32">
      <c r="B47" s="153">
        <v>2</v>
      </c>
      <c r="C47" s="150" t="s">
        <v>2450</v>
      </c>
      <c r="D47" s="599">
        <v>96510203</v>
      </c>
      <c r="E47" s="600">
        <v>2047</v>
      </c>
      <c r="F47" s="52"/>
      <c r="G47" s="52"/>
      <c r="H47" s="52"/>
      <c r="I47" s="52"/>
      <c r="J47" s="52"/>
      <c r="K47" s="52"/>
      <c r="L47" s="52"/>
      <c r="M47" s="52"/>
      <c r="N47" s="52"/>
      <c r="O47" s="52">
        <v>3.4</v>
      </c>
      <c r="P47" s="52">
        <v>3.33</v>
      </c>
      <c r="Q47" s="52">
        <v>3.27</v>
      </c>
      <c r="R47" s="52">
        <v>3.2</v>
      </c>
      <c r="S47" s="52">
        <v>3.15</v>
      </c>
      <c r="T47" s="52">
        <v>3.06</v>
      </c>
      <c r="U47" s="52">
        <v>3</v>
      </c>
      <c r="V47" s="52">
        <v>2.85</v>
      </c>
      <c r="W47" s="52">
        <v>2.65</v>
      </c>
      <c r="X47" s="52">
        <v>2.4500000000000002</v>
      </c>
      <c r="Y47" s="52">
        <v>2.23</v>
      </c>
      <c r="Z47" s="52">
        <v>1.96</v>
      </c>
      <c r="AA47" s="52">
        <v>1.6</v>
      </c>
      <c r="AB47" s="52"/>
      <c r="AC47" s="52"/>
      <c r="AD47" s="52"/>
      <c r="AE47" s="52"/>
      <c r="AF47" s="151" t="s">
        <v>2436</v>
      </c>
    </row>
    <row r="48" spans="2:32">
      <c r="B48" s="154"/>
      <c r="C48" s="10"/>
      <c r="D48" s="10"/>
      <c r="E48" s="174" t="s">
        <v>225</v>
      </c>
      <c r="F48" s="10"/>
      <c r="G48" s="10"/>
      <c r="H48" s="10"/>
      <c r="I48" s="10"/>
      <c r="J48" s="10"/>
      <c r="K48" s="10"/>
      <c r="L48" s="10"/>
      <c r="M48" s="10"/>
      <c r="N48" s="10"/>
      <c r="O48" s="10"/>
      <c r="P48" s="10"/>
      <c r="Q48" s="10"/>
      <c r="R48" s="10"/>
      <c r="S48" s="10"/>
      <c r="T48" s="10"/>
      <c r="U48" s="10"/>
      <c r="V48" s="10"/>
      <c r="W48" s="10"/>
      <c r="X48" s="10"/>
      <c r="Y48" s="10"/>
      <c r="Z48" s="10"/>
      <c r="AA48" s="10"/>
      <c r="AB48" s="10"/>
      <c r="AC48" s="10"/>
      <c r="AD48" s="10"/>
      <c r="AE48" s="10"/>
      <c r="AF48" s="159"/>
    </row>
    <row r="49" spans="2:32">
      <c r="B49" s="153">
        <v>0.5</v>
      </c>
      <c r="C49" s="150" t="s">
        <v>2451</v>
      </c>
      <c r="D49" s="599">
        <v>96510204</v>
      </c>
      <c r="E49" s="600">
        <v>1162</v>
      </c>
      <c r="F49" s="52"/>
      <c r="G49" s="52"/>
      <c r="H49" s="52">
        <v>4.2</v>
      </c>
      <c r="I49" s="52">
        <v>3.75</v>
      </c>
      <c r="J49" s="52">
        <v>3.2</v>
      </c>
      <c r="K49" s="52">
        <v>2.4</v>
      </c>
      <c r="L49" s="52">
        <v>0.8</v>
      </c>
      <c r="M49" s="52"/>
      <c r="N49" s="52"/>
      <c r="O49" s="52"/>
      <c r="P49" s="52"/>
      <c r="Q49" s="52"/>
      <c r="R49" s="52"/>
      <c r="S49" s="52"/>
      <c r="T49" s="52"/>
      <c r="U49" s="52"/>
      <c r="V49" s="52"/>
      <c r="W49" s="52"/>
      <c r="X49" s="52"/>
      <c r="Y49" s="52"/>
      <c r="Z49" s="52"/>
      <c r="AA49" s="52"/>
      <c r="AB49" s="52"/>
      <c r="AC49" s="52"/>
      <c r="AD49" s="52"/>
      <c r="AE49" s="52"/>
      <c r="AF49" s="151" t="s">
        <v>2436</v>
      </c>
    </row>
    <row r="50" spans="2:32">
      <c r="B50" s="153">
        <v>0.75</v>
      </c>
      <c r="C50" s="150" t="s">
        <v>2452</v>
      </c>
      <c r="D50" s="599">
        <v>96510205</v>
      </c>
      <c r="E50" s="600">
        <v>1230</v>
      </c>
      <c r="F50" s="52"/>
      <c r="G50" s="52"/>
      <c r="H50" s="52"/>
      <c r="I50" s="52">
        <v>4.4000000000000004</v>
      </c>
      <c r="J50" s="52">
        <v>4.2</v>
      </c>
      <c r="K50" s="52">
        <v>3.9</v>
      </c>
      <c r="L50" s="52">
        <v>3.6</v>
      </c>
      <c r="M50" s="52">
        <v>3.2</v>
      </c>
      <c r="N50" s="52">
        <v>2.7</v>
      </c>
      <c r="O50" s="52">
        <v>2.08</v>
      </c>
      <c r="P50" s="52">
        <v>0.65</v>
      </c>
      <c r="Q50" s="52"/>
      <c r="R50" s="52"/>
      <c r="S50" s="52"/>
      <c r="T50" s="52"/>
      <c r="U50" s="52"/>
      <c r="V50" s="52"/>
      <c r="W50" s="52"/>
      <c r="X50" s="52"/>
      <c r="Y50" s="52"/>
      <c r="Z50" s="52"/>
      <c r="AA50" s="52"/>
      <c r="AB50" s="52"/>
      <c r="AC50" s="52"/>
      <c r="AD50" s="52"/>
      <c r="AE50" s="52"/>
      <c r="AF50" s="151" t="s">
        <v>2436</v>
      </c>
    </row>
    <row r="51" spans="2:32">
      <c r="B51" s="153">
        <v>1</v>
      </c>
      <c r="C51" s="150" t="s">
        <v>2453</v>
      </c>
      <c r="D51" s="599">
        <v>96510206</v>
      </c>
      <c r="E51" s="600">
        <v>1423</v>
      </c>
      <c r="F51" s="52"/>
      <c r="G51" s="52"/>
      <c r="H51" s="52"/>
      <c r="I51" s="52"/>
      <c r="J51" s="52"/>
      <c r="K51" s="52">
        <v>4.3</v>
      </c>
      <c r="L51" s="52">
        <v>4.1500000000000004</v>
      </c>
      <c r="M51" s="52">
        <v>3.9</v>
      </c>
      <c r="N51" s="52">
        <v>3.68</v>
      </c>
      <c r="O51" s="52">
        <v>3.41</v>
      </c>
      <c r="P51" s="52">
        <v>3.1</v>
      </c>
      <c r="Q51" s="52">
        <v>2.7</v>
      </c>
      <c r="R51" s="52">
        <v>2.2400000000000002</v>
      </c>
      <c r="S51" s="52">
        <v>1.5</v>
      </c>
      <c r="T51" s="52"/>
      <c r="U51" s="52"/>
      <c r="V51" s="52"/>
      <c r="W51" s="52"/>
      <c r="X51" s="52"/>
      <c r="Y51" s="52"/>
      <c r="Z51" s="52"/>
      <c r="AA51" s="52"/>
      <c r="AB51" s="52"/>
      <c r="AC51" s="52"/>
      <c r="AD51" s="52"/>
      <c r="AE51" s="52"/>
      <c r="AF51" s="151" t="s">
        <v>2436</v>
      </c>
    </row>
    <row r="52" spans="2:32">
      <c r="B52" s="153">
        <v>1.5</v>
      </c>
      <c r="C52" s="150" t="s">
        <v>2454</v>
      </c>
      <c r="D52" s="599">
        <v>96510207</v>
      </c>
      <c r="E52" s="600">
        <v>1592</v>
      </c>
      <c r="F52" s="52"/>
      <c r="G52" s="52"/>
      <c r="H52" s="52"/>
      <c r="I52" s="52"/>
      <c r="J52" s="52"/>
      <c r="K52" s="52"/>
      <c r="L52" s="52"/>
      <c r="M52" s="52">
        <v>4.2</v>
      </c>
      <c r="N52" s="52">
        <v>4.0999999999999996</v>
      </c>
      <c r="O52" s="52">
        <v>3.9</v>
      </c>
      <c r="P52" s="52">
        <v>3.7</v>
      </c>
      <c r="Q52" s="52">
        <v>3.5</v>
      </c>
      <c r="R52" s="52">
        <v>3.3</v>
      </c>
      <c r="S52" s="52">
        <v>3</v>
      </c>
      <c r="T52" s="52">
        <v>2.7</v>
      </c>
      <c r="U52" s="52">
        <v>2.2999999999999998</v>
      </c>
      <c r="V52" s="52">
        <v>0.9</v>
      </c>
      <c r="W52" s="52"/>
      <c r="X52" s="52"/>
      <c r="Y52" s="52"/>
      <c r="Z52" s="52"/>
      <c r="AA52" s="52"/>
      <c r="AB52" s="52"/>
      <c r="AC52" s="52"/>
      <c r="AD52" s="52"/>
      <c r="AE52" s="52"/>
      <c r="AF52" s="151" t="s">
        <v>2436</v>
      </c>
    </row>
    <row r="53" spans="2:32">
      <c r="B53" s="153">
        <v>2</v>
      </c>
      <c r="C53" s="150" t="s">
        <v>2455</v>
      </c>
      <c r="D53" s="599">
        <v>96510208</v>
      </c>
      <c r="E53" s="600">
        <v>1976</v>
      </c>
      <c r="F53" s="52"/>
      <c r="G53" s="52"/>
      <c r="H53" s="52"/>
      <c r="I53" s="52"/>
      <c r="J53" s="52"/>
      <c r="K53" s="52"/>
      <c r="L53" s="52"/>
      <c r="M53" s="52"/>
      <c r="N53" s="52">
        <v>4.5</v>
      </c>
      <c r="O53" s="52">
        <v>4.2</v>
      </c>
      <c r="P53" s="52">
        <v>4.08</v>
      </c>
      <c r="Q53" s="52">
        <v>3.9</v>
      </c>
      <c r="R53" s="52">
        <v>3.7</v>
      </c>
      <c r="S53" s="52">
        <v>3.6</v>
      </c>
      <c r="T53" s="52">
        <v>3.4</v>
      </c>
      <c r="U53" s="52">
        <v>3.2</v>
      </c>
      <c r="V53" s="52">
        <v>2.7</v>
      </c>
      <c r="W53" s="52">
        <v>2</v>
      </c>
      <c r="X53" s="52">
        <v>0.32</v>
      </c>
      <c r="Y53" s="52"/>
      <c r="Z53" s="52"/>
      <c r="AA53" s="52"/>
      <c r="AB53" s="52"/>
      <c r="AC53" s="52" t="s">
        <v>460</v>
      </c>
      <c r="AD53" s="52" t="s">
        <v>460</v>
      </c>
      <c r="AE53" s="52" t="s">
        <v>460</v>
      </c>
      <c r="AF53" s="151" t="s">
        <v>2436</v>
      </c>
    </row>
    <row r="54" spans="2:32">
      <c r="B54" s="153">
        <v>2</v>
      </c>
      <c r="C54" s="150" t="s">
        <v>2456</v>
      </c>
      <c r="D54" s="599">
        <v>96510209</v>
      </c>
      <c r="E54" s="600">
        <v>2047</v>
      </c>
      <c r="F54" s="52"/>
      <c r="G54" s="52"/>
      <c r="H54" s="52"/>
      <c r="I54" s="52"/>
      <c r="J54" s="52"/>
      <c r="K54" s="52"/>
      <c r="L54" s="52"/>
      <c r="M54" s="52"/>
      <c r="N54" s="52"/>
      <c r="O54" s="52">
        <v>4.4000000000000004</v>
      </c>
      <c r="P54" s="52">
        <v>4.3</v>
      </c>
      <c r="Q54" s="52">
        <v>4.18</v>
      </c>
      <c r="R54" s="52">
        <v>4.0599999999999996</v>
      </c>
      <c r="S54" s="52">
        <v>3.9</v>
      </c>
      <c r="T54" s="52">
        <v>3.8</v>
      </c>
      <c r="U54" s="52">
        <v>3.65</v>
      </c>
      <c r="V54" s="52">
        <v>3.3</v>
      </c>
      <c r="W54" s="52">
        <v>2.9</v>
      </c>
      <c r="X54" s="52">
        <v>2.5</v>
      </c>
      <c r="Y54" s="52">
        <v>1.75</v>
      </c>
      <c r="Z54" s="52">
        <v>0.6</v>
      </c>
      <c r="AA54" s="52"/>
      <c r="AB54" s="52"/>
      <c r="AC54" s="52" t="s">
        <v>460</v>
      </c>
      <c r="AD54" s="52" t="s">
        <v>460</v>
      </c>
      <c r="AE54" s="52" t="s">
        <v>460</v>
      </c>
      <c r="AF54" s="151" t="s">
        <v>2436</v>
      </c>
    </row>
    <row r="55" spans="2:32">
      <c r="B55" s="153">
        <v>2</v>
      </c>
      <c r="C55" s="150" t="s">
        <v>2457</v>
      </c>
      <c r="D55" s="599">
        <v>96510210</v>
      </c>
      <c r="E55" s="600">
        <v>2115</v>
      </c>
      <c r="F55" s="52"/>
      <c r="G55" s="52"/>
      <c r="H55" s="52"/>
      <c r="I55" s="52"/>
      <c r="J55" s="52"/>
      <c r="K55" s="52"/>
      <c r="L55" s="52"/>
      <c r="M55" s="52"/>
      <c r="N55" s="52"/>
      <c r="O55" s="52"/>
      <c r="P55" s="52"/>
      <c r="Q55" s="52">
        <v>4.3</v>
      </c>
      <c r="R55" s="52">
        <v>4.2</v>
      </c>
      <c r="S55" s="52">
        <v>4.1500000000000004</v>
      </c>
      <c r="T55" s="52">
        <v>4</v>
      </c>
      <c r="U55" s="52">
        <v>3.9</v>
      </c>
      <c r="V55" s="52">
        <v>3.7</v>
      </c>
      <c r="W55" s="52">
        <v>3.4</v>
      </c>
      <c r="X55" s="52">
        <v>3.12</v>
      </c>
      <c r="Y55" s="52">
        <v>2.73</v>
      </c>
      <c r="Z55" s="52">
        <v>2.2599999999999998</v>
      </c>
      <c r="AA55" s="52">
        <v>1.5</v>
      </c>
      <c r="AB55" s="52"/>
      <c r="AC55" s="52" t="s">
        <v>460</v>
      </c>
      <c r="AD55" s="52" t="s">
        <v>460</v>
      </c>
      <c r="AE55" s="52" t="s">
        <v>460</v>
      </c>
      <c r="AF55" s="151" t="s">
        <v>2436</v>
      </c>
    </row>
    <row r="56" spans="2:32">
      <c r="B56" s="154"/>
      <c r="C56" s="10"/>
      <c r="D56" s="10"/>
      <c r="E56" s="174" t="s">
        <v>225</v>
      </c>
      <c r="F56" s="10"/>
      <c r="G56" s="10"/>
      <c r="H56" s="10"/>
      <c r="I56" s="10"/>
      <c r="J56" s="10"/>
      <c r="K56" s="10"/>
      <c r="L56" s="10"/>
      <c r="M56" s="10"/>
      <c r="N56" s="10"/>
      <c r="O56" s="10"/>
      <c r="P56" s="10"/>
      <c r="Q56" s="10"/>
      <c r="R56" s="10"/>
      <c r="S56" s="10"/>
      <c r="T56" s="10"/>
      <c r="U56" s="10"/>
      <c r="V56" s="10"/>
      <c r="W56" s="10"/>
      <c r="X56" s="10"/>
      <c r="Y56" s="10"/>
      <c r="Z56" s="10"/>
      <c r="AA56" s="10"/>
      <c r="AB56" s="10"/>
      <c r="AC56" s="10"/>
      <c r="AD56" s="10"/>
      <c r="AE56" s="10"/>
      <c r="AF56" s="159"/>
    </row>
    <row r="57" spans="2:32">
      <c r="B57" s="153">
        <v>0.5</v>
      </c>
      <c r="C57" s="150" t="s">
        <v>2458</v>
      </c>
      <c r="D57" s="599">
        <v>96510211</v>
      </c>
      <c r="E57" s="600">
        <v>1149</v>
      </c>
      <c r="F57" s="52">
        <v>6.4</v>
      </c>
      <c r="G57" s="52">
        <v>5.2</v>
      </c>
      <c r="H57" s="52">
        <v>3.09</v>
      </c>
      <c r="I57" s="52"/>
      <c r="J57" s="52"/>
      <c r="K57" s="52"/>
      <c r="L57" s="52"/>
      <c r="M57" s="52"/>
      <c r="N57" s="52"/>
      <c r="O57" s="52"/>
      <c r="P57" s="52"/>
      <c r="Q57" s="52"/>
      <c r="R57" s="52"/>
      <c r="S57" s="52"/>
      <c r="T57" s="52"/>
      <c r="U57" s="52"/>
      <c r="V57" s="52"/>
      <c r="W57" s="52"/>
      <c r="X57" s="52"/>
      <c r="Y57" s="52"/>
      <c r="Z57" s="52"/>
      <c r="AA57" s="52" t="s">
        <v>460</v>
      </c>
      <c r="AB57" s="52" t="s">
        <v>460</v>
      </c>
      <c r="AC57" s="52" t="s">
        <v>460</v>
      </c>
      <c r="AD57" s="52" t="s">
        <v>460</v>
      </c>
      <c r="AE57" s="52" t="s">
        <v>460</v>
      </c>
      <c r="AF57" s="151" t="s">
        <v>2459</v>
      </c>
    </row>
    <row r="58" spans="2:32">
      <c r="B58" s="153">
        <v>0.75</v>
      </c>
      <c r="C58" s="150" t="s">
        <v>2460</v>
      </c>
      <c r="D58" s="599">
        <v>96510212</v>
      </c>
      <c r="E58" s="600">
        <v>1176</v>
      </c>
      <c r="F58" s="52"/>
      <c r="G58" s="52">
        <v>6.9</v>
      </c>
      <c r="H58" s="52">
        <v>6.3</v>
      </c>
      <c r="I58" s="52">
        <v>5.6</v>
      </c>
      <c r="J58" s="52">
        <v>4.5999999999999996</v>
      </c>
      <c r="K58" s="52">
        <v>3.2</v>
      </c>
      <c r="L58" s="52">
        <v>0.6</v>
      </c>
      <c r="M58" s="52"/>
      <c r="N58" s="52"/>
      <c r="O58" s="52"/>
      <c r="P58" s="52"/>
      <c r="Q58" s="52"/>
      <c r="R58" s="52"/>
      <c r="S58" s="52"/>
      <c r="T58" s="52"/>
      <c r="U58" s="52"/>
      <c r="V58" s="52"/>
      <c r="W58" s="52"/>
      <c r="X58" s="52"/>
      <c r="Y58" s="52"/>
      <c r="Z58" s="52"/>
      <c r="AA58" s="1689" t="s">
        <v>536</v>
      </c>
      <c r="AB58" s="1689"/>
      <c r="AC58" s="1689"/>
      <c r="AD58" s="52"/>
      <c r="AE58" s="52"/>
      <c r="AF58" s="151" t="s">
        <v>2459</v>
      </c>
    </row>
    <row r="59" spans="2:32">
      <c r="B59" s="153">
        <v>1</v>
      </c>
      <c r="C59" s="150" t="s">
        <v>2461</v>
      </c>
      <c r="D59" s="599">
        <v>96510213</v>
      </c>
      <c r="E59" s="600">
        <v>1423</v>
      </c>
      <c r="F59" s="52"/>
      <c r="G59" s="52"/>
      <c r="H59" s="52">
        <v>7.12</v>
      </c>
      <c r="I59" s="52">
        <v>6.7</v>
      </c>
      <c r="J59" s="52">
        <v>6.2</v>
      </c>
      <c r="K59" s="52">
        <v>5.7</v>
      </c>
      <c r="L59" s="52">
        <v>5.0999999999999996</v>
      </c>
      <c r="M59" s="52">
        <v>4.3</v>
      </c>
      <c r="N59" s="52">
        <v>3.3</v>
      </c>
      <c r="O59" s="52">
        <v>1.65</v>
      </c>
      <c r="P59" s="52"/>
      <c r="Q59" s="52"/>
      <c r="R59" s="52"/>
      <c r="S59" s="52"/>
      <c r="T59" s="52"/>
      <c r="U59" s="52"/>
      <c r="V59" s="52"/>
      <c r="W59" s="52"/>
      <c r="X59" s="52"/>
      <c r="Y59" s="52"/>
      <c r="Z59" s="52"/>
      <c r="AA59" s="1689"/>
      <c r="AB59" s="1689"/>
      <c r="AC59" s="1689"/>
      <c r="AD59" s="52"/>
      <c r="AE59" s="52"/>
      <c r="AF59" s="151" t="s">
        <v>2459</v>
      </c>
    </row>
    <row r="60" spans="2:32">
      <c r="B60" s="153">
        <v>1.5</v>
      </c>
      <c r="C60" s="150" t="s">
        <v>2462</v>
      </c>
      <c r="D60" s="599">
        <v>96510214</v>
      </c>
      <c r="E60" s="600">
        <v>1592</v>
      </c>
      <c r="F60" s="52"/>
      <c r="G60" s="52"/>
      <c r="H60" s="52">
        <v>7.4</v>
      </c>
      <c r="I60" s="52">
        <v>7.2</v>
      </c>
      <c r="J60" s="52">
        <v>6.9</v>
      </c>
      <c r="K60" s="52">
        <v>6.6</v>
      </c>
      <c r="L60" s="52">
        <v>6.2</v>
      </c>
      <c r="M60" s="52">
        <v>5.8</v>
      </c>
      <c r="N60" s="52">
        <v>5.3</v>
      </c>
      <c r="O60" s="52">
        <v>4.8</v>
      </c>
      <c r="P60" s="52">
        <v>4.2</v>
      </c>
      <c r="Q60" s="52">
        <v>3.3</v>
      </c>
      <c r="R60" s="52">
        <v>2.15</v>
      </c>
      <c r="S60" s="52">
        <v>0.3</v>
      </c>
      <c r="T60" s="52"/>
      <c r="U60" s="52"/>
      <c r="V60" s="52"/>
      <c r="W60" s="52"/>
      <c r="X60" s="52"/>
      <c r="Y60" s="52"/>
      <c r="Z60" s="52"/>
      <c r="AA60" s="1689"/>
      <c r="AB60" s="1689"/>
      <c r="AC60" s="1689"/>
      <c r="AD60" s="52"/>
      <c r="AE60" s="52"/>
      <c r="AF60" s="151" t="s">
        <v>2459</v>
      </c>
    </row>
    <row r="61" spans="2:32">
      <c r="B61" s="153">
        <v>2</v>
      </c>
      <c r="C61" s="150" t="s">
        <v>2463</v>
      </c>
      <c r="D61" s="599">
        <v>96510215</v>
      </c>
      <c r="E61" s="600">
        <v>2047</v>
      </c>
      <c r="F61" s="52"/>
      <c r="G61" s="52"/>
      <c r="H61" s="52"/>
      <c r="I61" s="52">
        <v>7.4</v>
      </c>
      <c r="J61" s="52">
        <v>7.2</v>
      </c>
      <c r="K61" s="52">
        <v>7.03</v>
      </c>
      <c r="L61" s="52">
        <v>6.78</v>
      </c>
      <c r="M61" s="52">
        <v>6.5</v>
      </c>
      <c r="N61" s="52">
        <v>6.2</v>
      </c>
      <c r="O61" s="52">
        <v>5.8</v>
      </c>
      <c r="P61" s="52">
        <v>5.5</v>
      </c>
      <c r="Q61" s="52">
        <v>5.0999999999999996</v>
      </c>
      <c r="R61" s="52">
        <v>4.5999999999999996</v>
      </c>
      <c r="S61" s="52">
        <v>4.05</v>
      </c>
      <c r="T61" s="52">
        <v>3.3</v>
      </c>
      <c r="U61" s="52">
        <v>2.4</v>
      </c>
      <c r="V61" s="52"/>
      <c r="W61" s="52" t="s">
        <v>460</v>
      </c>
      <c r="X61" s="52"/>
      <c r="Y61" s="52"/>
      <c r="Z61" s="52"/>
      <c r="AA61" s="52"/>
      <c r="AB61" s="52"/>
      <c r="AC61" s="52"/>
      <c r="AD61" s="52"/>
      <c r="AE61" s="52"/>
      <c r="AF61" s="151" t="s">
        <v>2459</v>
      </c>
    </row>
    <row r="62" spans="2:32">
      <c r="B62" s="153">
        <v>2</v>
      </c>
      <c r="C62" s="150" t="s">
        <v>2464</v>
      </c>
      <c r="D62" s="599">
        <v>96510217</v>
      </c>
      <c r="E62" s="600">
        <v>2115</v>
      </c>
      <c r="F62" s="52"/>
      <c r="G62" s="52"/>
      <c r="H62" s="52"/>
      <c r="I62" s="52"/>
      <c r="J62" s="52">
        <v>7.4</v>
      </c>
      <c r="K62" s="52">
        <v>7.3</v>
      </c>
      <c r="L62" s="52">
        <v>7.1</v>
      </c>
      <c r="M62" s="52">
        <v>6.8</v>
      </c>
      <c r="N62" s="52">
        <v>6.6</v>
      </c>
      <c r="O62" s="52">
        <v>6.4</v>
      </c>
      <c r="P62" s="52">
        <v>6.1</v>
      </c>
      <c r="Q62" s="52">
        <v>5.8</v>
      </c>
      <c r="R62" s="52">
        <v>5.5</v>
      </c>
      <c r="S62" s="52">
        <v>5.25</v>
      </c>
      <c r="T62" s="52">
        <v>4.8</v>
      </c>
      <c r="U62" s="52">
        <v>4.4000000000000004</v>
      </c>
      <c r="V62" s="52">
        <v>3.3</v>
      </c>
      <c r="W62" s="52">
        <v>1.5</v>
      </c>
      <c r="X62" s="52" t="s">
        <v>460</v>
      </c>
      <c r="Y62" s="52" t="s">
        <v>460</v>
      </c>
      <c r="Z62" s="52" t="s">
        <v>460</v>
      </c>
      <c r="AA62" s="52"/>
      <c r="AB62" s="52"/>
      <c r="AC62" s="52"/>
      <c r="AD62" s="52"/>
      <c r="AE62" s="52"/>
      <c r="AF62" s="151" t="s">
        <v>2459</v>
      </c>
    </row>
    <row r="63" spans="2:32">
      <c r="B63" s="154"/>
      <c r="C63" s="10"/>
      <c r="D63" s="10"/>
      <c r="E63" s="174" t="s">
        <v>225</v>
      </c>
      <c r="F63" s="10"/>
      <c r="G63" s="10"/>
      <c r="H63" s="10"/>
      <c r="I63" s="10"/>
      <c r="J63" s="10"/>
      <c r="K63" s="10"/>
      <c r="L63" s="10"/>
      <c r="M63" s="10"/>
      <c r="N63" s="10"/>
      <c r="O63" s="10"/>
      <c r="P63" s="10"/>
      <c r="Q63" s="10"/>
      <c r="R63" s="10"/>
      <c r="S63" s="10"/>
      <c r="T63" s="10"/>
      <c r="U63" s="10"/>
      <c r="V63" s="10"/>
      <c r="W63" s="10"/>
      <c r="X63" s="10"/>
      <c r="Y63" s="10"/>
      <c r="Z63" s="10"/>
      <c r="AA63" s="10"/>
      <c r="AB63" s="10"/>
      <c r="AC63" s="10"/>
      <c r="AD63" s="10"/>
      <c r="AE63" s="10"/>
      <c r="AF63" s="159"/>
    </row>
    <row r="64" spans="2:32">
      <c r="B64" s="153">
        <v>0.75</v>
      </c>
      <c r="C64" s="150" t="s">
        <v>2465</v>
      </c>
      <c r="D64" s="599">
        <v>96510218</v>
      </c>
      <c r="E64" s="600">
        <v>1574</v>
      </c>
      <c r="F64" s="52">
        <v>8.1999999999999993</v>
      </c>
      <c r="G64" s="52">
        <v>6.7</v>
      </c>
      <c r="H64" s="52">
        <v>4.5999999999999996</v>
      </c>
      <c r="I64" s="52">
        <v>0.9</v>
      </c>
      <c r="J64" s="52"/>
      <c r="K64" s="52"/>
      <c r="L64" s="52"/>
      <c r="M64" s="52"/>
      <c r="N64" s="52"/>
      <c r="O64" s="52"/>
      <c r="P64" s="52"/>
      <c r="Q64" s="52" t="s">
        <v>460</v>
      </c>
      <c r="R64" s="52" t="s">
        <v>460</v>
      </c>
      <c r="S64" s="52" t="s">
        <v>460</v>
      </c>
      <c r="T64" s="52" t="s">
        <v>460</v>
      </c>
      <c r="U64" s="52" t="s">
        <v>460</v>
      </c>
      <c r="V64" s="52" t="s">
        <v>460</v>
      </c>
      <c r="W64" s="52" t="s">
        <v>460</v>
      </c>
      <c r="X64" s="52" t="s">
        <v>460</v>
      </c>
      <c r="Y64" s="52" t="s">
        <v>460</v>
      </c>
      <c r="Z64" s="52" t="s">
        <v>460</v>
      </c>
      <c r="AA64" s="52" t="s">
        <v>460</v>
      </c>
      <c r="AB64" s="52" t="s">
        <v>460</v>
      </c>
      <c r="AC64" s="52" t="s">
        <v>460</v>
      </c>
      <c r="AD64" s="52" t="s">
        <v>460</v>
      </c>
      <c r="AE64" s="52" t="s">
        <v>460</v>
      </c>
      <c r="AF64" s="151" t="s">
        <v>2459</v>
      </c>
    </row>
    <row r="65" spans="2:32">
      <c r="B65" s="153">
        <v>1</v>
      </c>
      <c r="C65" s="150" t="s">
        <v>2466</v>
      </c>
      <c r="D65" s="599">
        <v>96510219</v>
      </c>
      <c r="E65" s="600">
        <v>1710</v>
      </c>
      <c r="F65" s="52"/>
      <c r="G65" s="52">
        <v>8.9</v>
      </c>
      <c r="H65" s="52">
        <v>8.3000000000000007</v>
      </c>
      <c r="I65" s="52">
        <v>7.6</v>
      </c>
      <c r="J65" s="52">
        <v>6.7</v>
      </c>
      <c r="K65" s="52">
        <v>5.6</v>
      </c>
      <c r="L65" s="52">
        <v>4.0599999999999996</v>
      </c>
      <c r="M65" s="52">
        <v>1.5</v>
      </c>
      <c r="N65" s="52"/>
      <c r="O65" s="52"/>
      <c r="P65" s="52"/>
      <c r="Q65" s="52"/>
      <c r="R65" s="52"/>
      <c r="S65" s="52"/>
      <c r="T65" s="52"/>
      <c r="U65" s="52" t="s">
        <v>460</v>
      </c>
      <c r="V65" s="52" t="s">
        <v>460</v>
      </c>
      <c r="W65" s="52" t="s">
        <v>460</v>
      </c>
      <c r="X65" s="52" t="s">
        <v>460</v>
      </c>
      <c r="Y65" s="52" t="s">
        <v>460</v>
      </c>
      <c r="Z65" s="52" t="s">
        <v>460</v>
      </c>
      <c r="AA65" s="52" t="s">
        <v>460</v>
      </c>
      <c r="AB65" s="52" t="s">
        <v>460</v>
      </c>
      <c r="AC65" s="52" t="s">
        <v>460</v>
      </c>
      <c r="AD65" s="52" t="s">
        <v>460</v>
      </c>
      <c r="AE65" s="52" t="s">
        <v>460</v>
      </c>
      <c r="AF65" s="151" t="s">
        <v>2459</v>
      </c>
    </row>
    <row r="66" spans="2:32" ht="15" thickBot="1">
      <c r="B66" s="155">
        <v>1.5</v>
      </c>
      <c r="C66" s="152" t="s">
        <v>2467</v>
      </c>
      <c r="D66" s="601">
        <v>96510220</v>
      </c>
      <c r="E66" s="602">
        <v>2190</v>
      </c>
      <c r="F66" s="112"/>
      <c r="G66" s="112"/>
      <c r="H66" s="112"/>
      <c r="I66" s="112">
        <v>8.8000000000000007</v>
      </c>
      <c r="J66" s="112">
        <v>8.4</v>
      </c>
      <c r="K66" s="112">
        <v>7.9</v>
      </c>
      <c r="L66" s="112">
        <v>7.3</v>
      </c>
      <c r="M66" s="112">
        <v>6.7</v>
      </c>
      <c r="N66" s="112">
        <v>5.9</v>
      </c>
      <c r="O66" s="112">
        <v>5</v>
      </c>
      <c r="P66" s="112">
        <v>3.7</v>
      </c>
      <c r="Q66" s="112">
        <v>1.8</v>
      </c>
      <c r="R66" s="112"/>
      <c r="S66" s="112" t="s">
        <v>460</v>
      </c>
      <c r="T66" s="112" t="s">
        <v>460</v>
      </c>
      <c r="U66" s="112" t="s">
        <v>460</v>
      </c>
      <c r="V66" s="112" t="s">
        <v>460</v>
      </c>
      <c r="W66" s="112" t="s">
        <v>460</v>
      </c>
      <c r="X66" s="112" t="s">
        <v>460</v>
      </c>
      <c r="Y66" s="112" t="s">
        <v>460</v>
      </c>
      <c r="Z66" s="112" t="s">
        <v>460</v>
      </c>
      <c r="AA66" s="112" t="s">
        <v>460</v>
      </c>
      <c r="AB66" s="112" t="s">
        <v>460</v>
      </c>
      <c r="AC66" s="112" t="s">
        <v>460</v>
      </c>
      <c r="AD66" s="112" t="s">
        <v>460</v>
      </c>
      <c r="AE66" s="112" t="s">
        <v>460</v>
      </c>
      <c r="AF66" s="160" t="s">
        <v>2459</v>
      </c>
    </row>
    <row r="68" spans="2:32">
      <c r="B68" s="10"/>
      <c r="C68" s="10"/>
      <c r="D68" s="10"/>
    </row>
  </sheetData>
  <mergeCells count="9">
    <mergeCell ref="AF30:AF31"/>
    <mergeCell ref="AA33:AC35"/>
    <mergeCell ref="B2:D2"/>
    <mergeCell ref="C30:C31"/>
    <mergeCell ref="AA58:AC60"/>
    <mergeCell ref="F30:AE30"/>
    <mergeCell ref="E30:E31"/>
    <mergeCell ref="B30:B31"/>
    <mergeCell ref="D30:D31"/>
  </mergeCells>
  <phoneticPr fontId="0" type="noConversion"/>
  <printOptions horizontalCentered="1"/>
  <pageMargins left="3.937007874015748E-2" right="3.937007874015748E-2" top="3.937007874015748E-2" bottom="3.937007874015748E-2" header="3.937007874015748E-2" footer="3.937007874015748E-2"/>
  <pageSetup paperSize="9" scale="80" fitToHeight="0" orientation="landscape" useFirstPageNumber="1" horizontalDpi="300" verticalDpi="300" r:id="rId1"/>
  <headerFooter alignWithMargins="0"/>
  <customProperties>
    <customPr name="_pios_id" r:id="rId2"/>
    <customPr name="EpmWorksheetKeyString_GUID" r:id="rId3"/>
  </customProperties>
  <drawing r:id="rId4"/>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32">
    <tabColor rgb="FF002060"/>
    <pageSetUpPr fitToPage="1"/>
  </sheetPr>
  <dimension ref="B2:AF77"/>
  <sheetViews>
    <sheetView showGridLines="0" view="pageBreakPreview" topLeftCell="A22" zoomScale="85" zoomScaleNormal="70" zoomScaleSheetLayoutView="85" workbookViewId="0">
      <selection activeCell="G22" sqref="G22:G63"/>
    </sheetView>
  </sheetViews>
  <sheetFormatPr defaultColWidth="11.44140625" defaultRowHeight="14.4"/>
  <cols>
    <col min="1" max="1" width="4.6640625" style="2" customWidth="1"/>
    <col min="2" max="2" width="7" style="2" customWidth="1"/>
    <col min="3" max="3" width="5.5546875" style="2" customWidth="1"/>
    <col min="4" max="4" width="5" style="2" customWidth="1"/>
    <col min="5" max="5" width="11.33203125" style="10" customWidth="1"/>
    <col min="6" max="6" width="11.5546875" style="10" customWidth="1"/>
    <col min="7" max="7" width="13.6640625" style="174" customWidth="1"/>
    <col min="8" max="8" width="5.33203125" style="2" customWidth="1"/>
    <col min="9" max="10" width="5" style="2" bestFit="1" customWidth="1"/>
    <col min="11" max="11" width="5" style="2" customWidth="1"/>
    <col min="12" max="27" width="5" style="2" bestFit="1" customWidth="1"/>
    <col min="28" max="30" width="4.44140625" style="2" bestFit="1" customWidth="1"/>
    <col min="31" max="31" width="7.44140625" style="2" customWidth="1"/>
    <col min="32" max="16384" width="11.44140625" style="2"/>
  </cols>
  <sheetData>
    <row r="2" spans="2:11" s="25" customFormat="1" ht="27">
      <c r="B2" s="543" t="s">
        <v>8</v>
      </c>
      <c r="E2" s="41"/>
      <c r="F2" s="41"/>
      <c r="G2" s="175"/>
    </row>
    <row r="3" spans="2:11" s="12" customFormat="1" ht="16.8">
      <c r="B3" s="12" t="s">
        <v>2468</v>
      </c>
      <c r="E3" s="43"/>
      <c r="F3" s="43"/>
      <c r="G3" s="176"/>
    </row>
    <row r="4" spans="2:11" s="12" customFormat="1" ht="16.8">
      <c r="E4" s="43"/>
      <c r="F4" s="43"/>
      <c r="G4" s="176"/>
    </row>
    <row r="5" spans="2:11" s="12" customFormat="1" ht="16.8">
      <c r="E5" s="43"/>
      <c r="F5" s="43"/>
      <c r="G5" s="176"/>
    </row>
    <row r="6" spans="2:11" s="12" customFormat="1" ht="18.600000000000001">
      <c r="B6" s="545" t="s">
        <v>278</v>
      </c>
      <c r="C6" s="180"/>
      <c r="D6" s="180"/>
      <c r="E6" s="180"/>
      <c r="F6" s="180"/>
      <c r="G6" s="179"/>
      <c r="H6" s="179"/>
      <c r="I6" s="179"/>
      <c r="J6" s="180"/>
      <c r="K6" s="180"/>
    </row>
    <row r="7" spans="2:11" s="12" customFormat="1" ht="16.8">
      <c r="B7" s="546" t="s">
        <v>2469</v>
      </c>
      <c r="C7" s="180"/>
      <c r="D7" s="180"/>
      <c r="E7" s="180"/>
      <c r="F7" s="180"/>
      <c r="G7" s="179"/>
      <c r="H7" s="179"/>
      <c r="I7" s="179"/>
      <c r="J7" s="180"/>
      <c r="K7" s="547"/>
    </row>
    <row r="8" spans="2:11" s="12" customFormat="1" ht="16.8">
      <c r="B8" s="546" t="s">
        <v>2470</v>
      </c>
      <c r="C8" s="180"/>
      <c r="D8" s="180"/>
      <c r="E8" s="180"/>
      <c r="F8" s="180"/>
      <c r="G8" s="179"/>
      <c r="H8" s="179"/>
      <c r="I8" s="179"/>
      <c r="J8" s="180"/>
      <c r="K8" s="547"/>
    </row>
    <row r="9" spans="2:11" s="12" customFormat="1" ht="16.8">
      <c r="B9" s="546" t="s">
        <v>2471</v>
      </c>
      <c r="C9" s="180"/>
      <c r="D9" s="180"/>
      <c r="E9" s="180"/>
      <c r="F9" s="180"/>
      <c r="G9" s="179"/>
      <c r="H9" s="179"/>
      <c r="I9" s="179"/>
      <c r="J9" s="180"/>
      <c r="K9" s="547"/>
    </row>
    <row r="10" spans="2:11" s="12" customFormat="1" ht="16.8">
      <c r="B10" s="546" t="s">
        <v>2472</v>
      </c>
      <c r="C10" s="180"/>
      <c r="D10" s="180"/>
      <c r="E10" s="180"/>
      <c r="F10" s="180"/>
      <c r="G10" s="179"/>
      <c r="H10" s="179"/>
      <c r="I10" s="179"/>
      <c r="J10" s="180"/>
      <c r="K10" s="547"/>
    </row>
    <row r="11" spans="2:11" s="12" customFormat="1" ht="16.8">
      <c r="B11" s="546" t="s">
        <v>2473</v>
      </c>
      <c r="C11" s="180"/>
      <c r="D11" s="180"/>
      <c r="E11" s="180"/>
      <c r="F11" s="180"/>
      <c r="G11" s="179"/>
      <c r="H11" s="179"/>
      <c r="I11" s="179"/>
      <c r="J11" s="180"/>
      <c r="K11" s="548"/>
    </row>
    <row r="12" spans="2:11" s="12" customFormat="1" ht="16.8">
      <c r="B12" s="546" t="s">
        <v>2474</v>
      </c>
      <c r="C12" s="180"/>
      <c r="D12" s="180"/>
      <c r="E12" s="180"/>
      <c r="F12" s="180"/>
      <c r="G12" s="179"/>
      <c r="H12" s="179"/>
      <c r="I12" s="179"/>
      <c r="J12" s="180"/>
    </row>
    <row r="13" spans="2:11" s="12" customFormat="1" ht="16.8">
      <c r="B13" s="546" t="s">
        <v>2475</v>
      </c>
      <c r="C13" s="180"/>
      <c r="D13" s="180"/>
      <c r="E13" s="180"/>
      <c r="F13" s="180"/>
      <c r="G13" s="179"/>
      <c r="H13" s="179"/>
      <c r="I13" s="179"/>
      <c r="J13" s="180"/>
      <c r="K13" s="547"/>
    </row>
    <row r="14" spans="2:11" s="12" customFormat="1" ht="16.8">
      <c r="B14" s="546" t="s">
        <v>2476</v>
      </c>
      <c r="C14" s="180"/>
      <c r="D14" s="180"/>
      <c r="E14" s="180"/>
      <c r="F14" s="180"/>
      <c r="G14" s="179"/>
      <c r="H14" s="179"/>
      <c r="I14" s="179"/>
      <c r="J14" s="180"/>
      <c r="K14" s="547"/>
    </row>
    <row r="15" spans="2:11" s="12" customFormat="1" ht="16.8">
      <c r="E15" s="43"/>
      <c r="F15" s="43"/>
      <c r="G15" s="176"/>
    </row>
    <row r="16" spans="2:11" s="12" customFormat="1" ht="16.8">
      <c r="B16" s="1701"/>
      <c r="C16" s="1702"/>
      <c r="D16" s="13" t="s">
        <v>1536</v>
      </c>
      <c r="E16" s="43"/>
      <c r="F16" s="43"/>
      <c r="G16" s="176"/>
    </row>
    <row r="17" spans="2:32" s="12" customFormat="1" ht="16.8">
      <c r="E17" s="43"/>
      <c r="F17" s="43"/>
      <c r="G17" s="176"/>
    </row>
    <row r="18" spans="2:32" ht="15" thickBot="1"/>
    <row r="19" spans="2:32" ht="12.75" customHeight="1">
      <c r="B19" s="1457" t="s">
        <v>2477</v>
      </c>
      <c r="C19" s="1690" t="s">
        <v>1585</v>
      </c>
      <c r="D19" s="1698" t="s">
        <v>2478</v>
      </c>
      <c r="E19" s="1430" t="s">
        <v>300</v>
      </c>
      <c r="F19" s="1430" t="s">
        <v>218</v>
      </c>
      <c r="G19" s="1703" t="s">
        <v>2479</v>
      </c>
      <c r="H19" s="1430" t="s">
        <v>2480</v>
      </c>
      <c r="I19" s="1430"/>
      <c r="J19" s="1430"/>
      <c r="K19" s="1430"/>
      <c r="L19" s="1430"/>
      <c r="M19" s="1430"/>
      <c r="N19" s="1430"/>
      <c r="O19" s="1430"/>
      <c r="P19" s="1430"/>
      <c r="Q19" s="1430"/>
      <c r="R19" s="1430"/>
      <c r="S19" s="1430"/>
      <c r="T19" s="1430"/>
      <c r="U19" s="1430"/>
      <c r="V19" s="1430"/>
      <c r="W19" s="1430"/>
      <c r="X19" s="1430"/>
      <c r="Y19" s="1430"/>
      <c r="Z19" s="1430"/>
      <c r="AA19" s="1430"/>
      <c r="AB19" s="1430"/>
      <c r="AC19" s="1430"/>
      <c r="AD19" s="1430"/>
      <c r="AE19" s="1696" t="s">
        <v>2434</v>
      </c>
      <c r="AF19" s="29"/>
    </row>
    <row r="20" spans="2:32">
      <c r="B20" s="1434"/>
      <c r="C20" s="1691"/>
      <c r="D20" s="1699"/>
      <c r="E20" s="1428"/>
      <c r="F20" s="1428"/>
      <c r="G20" s="1704"/>
      <c r="H20" s="1428"/>
      <c r="I20" s="1428"/>
      <c r="J20" s="1428"/>
      <c r="K20" s="1428"/>
      <c r="L20" s="1428"/>
      <c r="M20" s="1428"/>
      <c r="N20" s="1428"/>
      <c r="O20" s="1428"/>
      <c r="P20" s="1428"/>
      <c r="Q20" s="1428"/>
      <c r="R20" s="1428"/>
      <c r="S20" s="1428"/>
      <c r="T20" s="1428"/>
      <c r="U20" s="1428"/>
      <c r="V20" s="1428"/>
      <c r="W20" s="1428"/>
      <c r="X20" s="1428"/>
      <c r="Y20" s="1428"/>
      <c r="Z20" s="1428"/>
      <c r="AA20" s="1428"/>
      <c r="AB20" s="1428"/>
      <c r="AC20" s="1428"/>
      <c r="AD20" s="1428"/>
      <c r="AE20" s="1697"/>
      <c r="AF20" s="29"/>
    </row>
    <row r="21" spans="2:32">
      <c r="B21" s="1434"/>
      <c r="C21" s="1691"/>
      <c r="D21" s="1699"/>
      <c r="E21" s="1428"/>
      <c r="F21" s="1428"/>
      <c r="G21" s="1705"/>
      <c r="H21" s="486">
        <v>10</v>
      </c>
      <c r="I21" s="486">
        <v>15</v>
      </c>
      <c r="J21" s="486">
        <v>20</v>
      </c>
      <c r="K21" s="486">
        <v>30</v>
      </c>
      <c r="L21" s="486">
        <v>40</v>
      </c>
      <c r="M21" s="486">
        <v>50</v>
      </c>
      <c r="N21" s="486">
        <v>60</v>
      </c>
      <c r="O21" s="486">
        <v>70</v>
      </c>
      <c r="P21" s="486">
        <v>80</v>
      </c>
      <c r="Q21" s="486">
        <v>90</v>
      </c>
      <c r="R21" s="486">
        <v>100</v>
      </c>
      <c r="S21" s="486">
        <v>110</v>
      </c>
      <c r="T21" s="486">
        <v>120</v>
      </c>
      <c r="U21" s="486">
        <v>130</v>
      </c>
      <c r="V21" s="486">
        <v>140</v>
      </c>
      <c r="W21" s="486">
        <v>160</v>
      </c>
      <c r="X21" s="486">
        <v>180</v>
      </c>
      <c r="Y21" s="486">
        <v>200</v>
      </c>
      <c r="Z21" s="486">
        <v>250</v>
      </c>
      <c r="AA21" s="486">
        <v>300</v>
      </c>
      <c r="AB21" s="486">
        <v>350</v>
      </c>
      <c r="AC21" s="487">
        <v>400</v>
      </c>
      <c r="AD21" s="487">
        <v>500</v>
      </c>
      <c r="AE21" s="1697"/>
      <c r="AF21" s="29"/>
    </row>
    <row r="22" spans="2:32">
      <c r="B22" s="95" t="s">
        <v>2481</v>
      </c>
      <c r="C22" s="83">
        <v>0.5</v>
      </c>
      <c r="D22" s="84" t="s">
        <v>2481</v>
      </c>
      <c r="E22" s="52" t="s">
        <v>2482</v>
      </c>
      <c r="F22" s="167">
        <v>9000006</v>
      </c>
      <c r="G22" s="195">
        <v>603</v>
      </c>
      <c r="H22" s="90">
        <v>2.7</v>
      </c>
      <c r="I22" s="90">
        <v>2.5</v>
      </c>
      <c r="J22" s="90">
        <v>2.25</v>
      </c>
      <c r="K22" s="90">
        <v>1.43</v>
      </c>
      <c r="L22" s="90"/>
      <c r="M22" s="90"/>
      <c r="N22" s="91"/>
      <c r="O22" s="91"/>
      <c r="P22" s="91"/>
      <c r="Q22" s="91"/>
      <c r="R22" s="91"/>
      <c r="S22" s="91"/>
      <c r="T22" s="91"/>
      <c r="U22" s="91"/>
      <c r="V22" s="91"/>
      <c r="W22" s="91"/>
      <c r="X22" s="92"/>
      <c r="Y22" s="92"/>
      <c r="Z22" s="92"/>
      <c r="AA22" s="92"/>
      <c r="AB22" s="92"/>
      <c r="AC22" s="93"/>
      <c r="AD22" s="93"/>
      <c r="AE22" s="96" t="s">
        <v>2436</v>
      </c>
      <c r="AF22" s="29"/>
    </row>
    <row r="23" spans="2:32">
      <c r="B23" s="95" t="s">
        <v>2481</v>
      </c>
      <c r="C23" s="83">
        <v>0.5</v>
      </c>
      <c r="D23" s="84" t="s">
        <v>2481</v>
      </c>
      <c r="E23" s="52" t="s">
        <v>2483</v>
      </c>
      <c r="F23" s="167">
        <v>9000009</v>
      </c>
      <c r="G23" s="195">
        <v>664</v>
      </c>
      <c r="H23" s="90"/>
      <c r="I23" s="90">
        <v>2.67</v>
      </c>
      <c r="J23" s="90">
        <v>2.52</v>
      </c>
      <c r="K23" s="90">
        <v>2.1800000000000002</v>
      </c>
      <c r="L23" s="90">
        <v>1.68</v>
      </c>
      <c r="M23" s="90">
        <v>0.74</v>
      </c>
      <c r="N23" s="91"/>
      <c r="O23" s="91"/>
      <c r="P23" s="91"/>
      <c r="Q23" s="91"/>
      <c r="R23" s="91"/>
      <c r="S23" s="91"/>
      <c r="T23" s="91"/>
      <c r="U23" s="91"/>
      <c r="V23" s="91"/>
      <c r="W23" s="91"/>
      <c r="X23" s="1700" t="s">
        <v>311</v>
      </c>
      <c r="Y23" s="1700"/>
      <c r="Z23" s="1700"/>
      <c r="AA23" s="1700"/>
      <c r="AB23" s="92"/>
      <c r="AC23" s="93"/>
      <c r="AD23" s="93"/>
      <c r="AE23" s="96" t="s">
        <v>2436</v>
      </c>
      <c r="AF23" s="29"/>
    </row>
    <row r="24" spans="2:32">
      <c r="B24" s="95" t="s">
        <v>2481</v>
      </c>
      <c r="C24" s="86">
        <v>0.75</v>
      </c>
      <c r="D24" s="84" t="s">
        <v>2481</v>
      </c>
      <c r="E24" s="52" t="s">
        <v>2484</v>
      </c>
      <c r="F24" s="167">
        <v>9000013</v>
      </c>
      <c r="G24" s="195">
        <v>746</v>
      </c>
      <c r="H24" s="90"/>
      <c r="I24" s="90"/>
      <c r="J24" s="90">
        <v>2.72</v>
      </c>
      <c r="K24" s="90">
        <v>2.5099999999999998</v>
      </c>
      <c r="L24" s="90">
        <v>2.2799999999999998</v>
      </c>
      <c r="M24" s="90">
        <v>1.99</v>
      </c>
      <c r="N24" s="90">
        <v>1.6</v>
      </c>
      <c r="O24" s="90">
        <v>0.97</v>
      </c>
      <c r="P24" s="91"/>
      <c r="Q24" s="91"/>
      <c r="R24" s="91"/>
      <c r="S24" s="91"/>
      <c r="T24" s="91"/>
      <c r="U24" s="91"/>
      <c r="V24" s="91"/>
      <c r="W24" s="91"/>
      <c r="X24" s="1700"/>
      <c r="Y24" s="1700"/>
      <c r="Z24" s="1700"/>
      <c r="AA24" s="1700"/>
      <c r="AB24" s="92"/>
      <c r="AC24" s="93"/>
      <c r="AD24" s="93"/>
      <c r="AE24" s="96" t="s">
        <v>2436</v>
      </c>
      <c r="AF24" s="29"/>
    </row>
    <row r="25" spans="2:32">
      <c r="B25" s="95" t="s">
        <v>2481</v>
      </c>
      <c r="C25" s="87" t="s">
        <v>2485</v>
      </c>
      <c r="D25" s="84" t="s">
        <v>2481</v>
      </c>
      <c r="E25" s="52" t="s">
        <v>2486</v>
      </c>
      <c r="F25" s="167">
        <v>9000018</v>
      </c>
      <c r="G25" s="195">
        <v>848</v>
      </c>
      <c r="H25" s="90"/>
      <c r="I25" s="90"/>
      <c r="J25" s="90"/>
      <c r="K25" s="90">
        <v>2.68</v>
      </c>
      <c r="L25" s="90">
        <v>2.5499999999999998</v>
      </c>
      <c r="M25" s="90">
        <v>2.4</v>
      </c>
      <c r="N25" s="90">
        <v>2.2000000000000002</v>
      </c>
      <c r="O25" s="90">
        <v>1.98</v>
      </c>
      <c r="P25" s="90">
        <v>1.7</v>
      </c>
      <c r="Q25" s="90">
        <v>1.34</v>
      </c>
      <c r="R25" s="90">
        <v>0.8</v>
      </c>
      <c r="S25" s="91"/>
      <c r="T25" s="91"/>
      <c r="U25" s="91"/>
      <c r="V25" s="91"/>
      <c r="W25" s="91"/>
      <c r="X25" s="1700"/>
      <c r="Y25" s="1700"/>
      <c r="Z25" s="1700"/>
      <c r="AA25" s="1700"/>
      <c r="AB25" s="92"/>
      <c r="AC25" s="93"/>
      <c r="AD25" s="93"/>
      <c r="AE25" s="96" t="s">
        <v>2436</v>
      </c>
      <c r="AF25" s="29"/>
    </row>
    <row r="26" spans="2:32">
      <c r="B26" s="95" t="s">
        <v>2481</v>
      </c>
      <c r="C26" s="83">
        <v>1.5</v>
      </c>
      <c r="D26" s="84" t="s">
        <v>2481</v>
      </c>
      <c r="E26" s="52" t="s">
        <v>2487</v>
      </c>
      <c r="F26" s="167">
        <v>9000023</v>
      </c>
      <c r="G26" s="195">
        <v>949</v>
      </c>
      <c r="H26" s="90"/>
      <c r="I26" s="90"/>
      <c r="J26" s="90"/>
      <c r="K26" s="90"/>
      <c r="L26" s="90">
        <v>2.68</v>
      </c>
      <c r="M26" s="90">
        <v>2.57</v>
      </c>
      <c r="N26" s="90">
        <v>2.44</v>
      </c>
      <c r="O26" s="90">
        <v>2.31</v>
      </c>
      <c r="P26" s="90">
        <v>2.15</v>
      </c>
      <c r="Q26" s="90">
        <v>1.99</v>
      </c>
      <c r="R26" s="90">
        <v>1.79</v>
      </c>
      <c r="S26" s="90">
        <v>1.52</v>
      </c>
      <c r="T26" s="90">
        <v>1.18</v>
      </c>
      <c r="U26" s="90">
        <v>0.72</v>
      </c>
      <c r="V26" s="91"/>
      <c r="W26" s="91"/>
      <c r="X26" s="91"/>
      <c r="Y26" s="91"/>
      <c r="Z26" s="91"/>
      <c r="AA26" s="91"/>
      <c r="AB26" s="91"/>
      <c r="AC26" s="90"/>
      <c r="AD26" s="90"/>
      <c r="AE26" s="96" t="s">
        <v>2436</v>
      </c>
      <c r="AF26" s="29"/>
    </row>
    <row r="27" spans="2:32">
      <c r="B27" s="95" t="s">
        <v>2481</v>
      </c>
      <c r="C27" s="86" t="s">
        <v>2488</v>
      </c>
      <c r="D27" s="84" t="s">
        <v>2481</v>
      </c>
      <c r="E27" s="52" t="s">
        <v>2489</v>
      </c>
      <c r="F27" s="167">
        <v>9000028</v>
      </c>
      <c r="G27" s="195">
        <v>1051</v>
      </c>
      <c r="H27" s="90"/>
      <c r="I27" s="90"/>
      <c r="J27" s="90"/>
      <c r="K27" s="90"/>
      <c r="L27" s="90"/>
      <c r="M27" s="90">
        <v>2.68</v>
      </c>
      <c r="N27" s="90">
        <v>2.6</v>
      </c>
      <c r="O27" s="90">
        <v>2.4900000000000002</v>
      </c>
      <c r="P27" s="90">
        <v>2.38</v>
      </c>
      <c r="Q27" s="90">
        <v>2.27</v>
      </c>
      <c r="R27" s="90">
        <v>2.14</v>
      </c>
      <c r="S27" s="90">
        <v>2</v>
      </c>
      <c r="T27" s="90">
        <v>1.84</v>
      </c>
      <c r="U27" s="90">
        <v>1.64</v>
      </c>
      <c r="V27" s="90">
        <v>1.38</v>
      </c>
      <c r="W27" s="90">
        <v>0.66</v>
      </c>
      <c r="X27" s="90"/>
      <c r="Y27" s="91"/>
      <c r="Z27" s="91"/>
      <c r="AA27" s="91"/>
      <c r="AB27" s="91"/>
      <c r="AC27" s="90"/>
      <c r="AD27" s="90"/>
      <c r="AE27" s="96" t="s">
        <v>2436</v>
      </c>
      <c r="AF27" s="29"/>
    </row>
    <row r="28" spans="2:32">
      <c r="B28" s="95" t="s">
        <v>2481</v>
      </c>
      <c r="C28" s="86" t="s">
        <v>2488</v>
      </c>
      <c r="D28" s="84" t="s">
        <v>2481</v>
      </c>
      <c r="E28" s="52" t="s">
        <v>2490</v>
      </c>
      <c r="F28" s="167">
        <v>9000033</v>
      </c>
      <c r="G28" s="195">
        <v>1152</v>
      </c>
      <c r="H28" s="90"/>
      <c r="I28" s="90"/>
      <c r="J28" s="90"/>
      <c r="K28" s="90"/>
      <c r="L28" s="90"/>
      <c r="M28" s="90"/>
      <c r="N28" s="90">
        <v>2.65</v>
      </c>
      <c r="O28" s="90">
        <v>2.57</v>
      </c>
      <c r="P28" s="90">
        <v>2.4900000000000002</v>
      </c>
      <c r="Q28" s="90">
        <v>2.4</v>
      </c>
      <c r="R28" s="90">
        <v>2.2999999999999998</v>
      </c>
      <c r="S28" s="90">
        <v>2.2000000000000002</v>
      </c>
      <c r="T28" s="90">
        <v>2.09</v>
      </c>
      <c r="U28" s="90">
        <v>1.96</v>
      </c>
      <c r="V28" s="90">
        <v>1.82</v>
      </c>
      <c r="W28" s="90">
        <v>1.44</v>
      </c>
      <c r="X28" s="90">
        <v>0.93</v>
      </c>
      <c r="Y28" s="91"/>
      <c r="Z28" s="91"/>
      <c r="AA28" s="91"/>
      <c r="AB28" s="91"/>
      <c r="AC28" s="90"/>
      <c r="AD28" s="90"/>
      <c r="AE28" s="96" t="s">
        <v>2436</v>
      </c>
      <c r="AF28" s="29"/>
    </row>
    <row r="29" spans="2:32">
      <c r="B29" s="95" t="s">
        <v>2481</v>
      </c>
      <c r="C29" s="86" t="s">
        <v>2491</v>
      </c>
      <c r="D29" s="84" t="s">
        <v>2481</v>
      </c>
      <c r="E29" s="52" t="s">
        <v>2492</v>
      </c>
      <c r="F29" s="167">
        <v>9100040</v>
      </c>
      <c r="G29" s="195">
        <v>2705</v>
      </c>
      <c r="H29" s="91"/>
      <c r="I29" s="91"/>
      <c r="J29" s="90"/>
      <c r="K29" s="90"/>
      <c r="L29" s="90"/>
      <c r="M29" s="90"/>
      <c r="N29" s="90"/>
      <c r="O29" s="90">
        <v>2.67</v>
      </c>
      <c r="P29" s="90">
        <v>2.6</v>
      </c>
      <c r="Q29" s="90">
        <v>2.5499999999999998</v>
      </c>
      <c r="R29" s="90">
        <v>2.4700000000000002</v>
      </c>
      <c r="S29" s="90">
        <v>2.41</v>
      </c>
      <c r="T29" s="90">
        <v>2.33</v>
      </c>
      <c r="U29" s="90">
        <v>2.25</v>
      </c>
      <c r="V29" s="90">
        <v>2.16</v>
      </c>
      <c r="W29" s="90">
        <v>1.97</v>
      </c>
      <c r="X29" s="90">
        <v>1.74</v>
      </c>
      <c r="Y29" s="90">
        <v>1.44</v>
      </c>
      <c r="Z29" s="90"/>
      <c r="AA29" s="91"/>
      <c r="AB29" s="91"/>
      <c r="AC29" s="90"/>
      <c r="AD29" s="90"/>
      <c r="AE29" s="96" t="s">
        <v>2436</v>
      </c>
      <c r="AF29" s="29"/>
    </row>
    <row r="30" spans="2:32">
      <c r="B30" s="95" t="s">
        <v>2481</v>
      </c>
      <c r="C30" s="86" t="s">
        <v>2491</v>
      </c>
      <c r="D30" s="84" t="s">
        <v>2481</v>
      </c>
      <c r="E30" s="52" t="s">
        <v>2493</v>
      </c>
      <c r="F30" s="167">
        <v>9100048</v>
      </c>
      <c r="G30" s="195">
        <v>3109</v>
      </c>
      <c r="H30" s="82"/>
      <c r="I30" s="91"/>
      <c r="J30" s="90"/>
      <c r="K30" s="90"/>
      <c r="L30" s="90"/>
      <c r="M30" s="85"/>
      <c r="N30" s="90"/>
      <c r="O30" s="90"/>
      <c r="P30" s="90">
        <v>2.66</v>
      </c>
      <c r="Q30" s="90">
        <v>2.61</v>
      </c>
      <c r="R30" s="90">
        <v>2.56</v>
      </c>
      <c r="S30" s="90">
        <v>2.5</v>
      </c>
      <c r="T30" s="90">
        <v>2.4500000000000002</v>
      </c>
      <c r="U30" s="90">
        <v>2.39</v>
      </c>
      <c r="V30" s="90">
        <v>2.33</v>
      </c>
      <c r="W30" s="90">
        <v>2.2000000000000002</v>
      </c>
      <c r="X30" s="90">
        <v>2.04</v>
      </c>
      <c r="Y30" s="90">
        <v>1.87</v>
      </c>
      <c r="Z30" s="90">
        <v>1.23</v>
      </c>
      <c r="AA30" s="91"/>
      <c r="AB30" s="91"/>
      <c r="AC30" s="90"/>
      <c r="AD30" s="90"/>
      <c r="AE30" s="96" t="s">
        <v>2436</v>
      </c>
      <c r="AF30" s="29"/>
    </row>
    <row r="31" spans="2:32">
      <c r="B31" s="95" t="s">
        <v>2481</v>
      </c>
      <c r="C31" s="86" t="s">
        <v>2494</v>
      </c>
      <c r="D31" s="84" t="s">
        <v>2481</v>
      </c>
      <c r="E31" s="52" t="s">
        <v>2495</v>
      </c>
      <c r="F31" s="167">
        <v>9100055</v>
      </c>
      <c r="G31" s="195">
        <v>3465</v>
      </c>
      <c r="H31" s="91"/>
      <c r="I31" s="91"/>
      <c r="J31" s="91"/>
      <c r="K31" s="90"/>
      <c r="L31" s="90"/>
      <c r="M31" s="90"/>
      <c r="N31" s="90"/>
      <c r="O31" s="90"/>
      <c r="P31" s="90"/>
      <c r="Q31" s="90">
        <v>2.68</v>
      </c>
      <c r="R31" s="90">
        <v>2.64</v>
      </c>
      <c r="S31" s="90">
        <v>2.59</v>
      </c>
      <c r="T31" s="90">
        <v>2.5499999999999998</v>
      </c>
      <c r="U31" s="90">
        <v>2.5</v>
      </c>
      <c r="V31" s="90">
        <v>2.4500000000000002</v>
      </c>
      <c r="W31" s="90">
        <v>2.35</v>
      </c>
      <c r="X31" s="90">
        <v>2.23</v>
      </c>
      <c r="Y31" s="90">
        <v>2.11</v>
      </c>
      <c r="Z31" s="90">
        <v>1.7</v>
      </c>
      <c r="AA31" s="90">
        <v>1.04</v>
      </c>
      <c r="AB31" s="90"/>
      <c r="AC31" s="90"/>
      <c r="AD31" s="90"/>
      <c r="AE31" s="96" t="s">
        <v>2436</v>
      </c>
      <c r="AF31" s="29"/>
    </row>
    <row r="32" spans="2:32">
      <c r="B32" s="95" t="s">
        <v>2481</v>
      </c>
      <c r="C32" s="86" t="s">
        <v>2494</v>
      </c>
      <c r="D32" s="84" t="s">
        <v>2481</v>
      </c>
      <c r="E32" s="52" t="s">
        <v>2496</v>
      </c>
      <c r="F32" s="167">
        <v>9100065</v>
      </c>
      <c r="G32" s="195">
        <v>3974</v>
      </c>
      <c r="H32" s="91"/>
      <c r="I32" s="91"/>
      <c r="J32" s="91"/>
      <c r="K32" s="90"/>
      <c r="L32" s="90"/>
      <c r="M32" s="90"/>
      <c r="N32" s="90"/>
      <c r="O32" s="90"/>
      <c r="P32" s="90"/>
      <c r="Q32" s="90"/>
      <c r="R32" s="90">
        <v>2.88</v>
      </c>
      <c r="S32" s="90">
        <v>2.65</v>
      </c>
      <c r="T32" s="90">
        <v>2.61</v>
      </c>
      <c r="U32" s="90">
        <v>2.57</v>
      </c>
      <c r="V32" s="90">
        <v>2.5299999999999998</v>
      </c>
      <c r="W32" s="90">
        <v>2.4500000000000002</v>
      </c>
      <c r="X32" s="90">
        <v>2.36</v>
      </c>
      <c r="Y32" s="90">
        <v>2.2599999999999998</v>
      </c>
      <c r="Z32" s="90">
        <v>1.99</v>
      </c>
      <c r="AA32" s="90">
        <v>1.62</v>
      </c>
      <c r="AB32" s="90">
        <v>1.04</v>
      </c>
      <c r="AC32" s="90"/>
      <c r="AD32" s="90"/>
      <c r="AE32" s="96" t="s">
        <v>2436</v>
      </c>
      <c r="AF32" s="29"/>
    </row>
    <row r="33" spans="2:32">
      <c r="B33" s="95" t="s">
        <v>916</v>
      </c>
      <c r="C33" s="88">
        <v>5</v>
      </c>
      <c r="D33" s="84" t="s">
        <v>2481</v>
      </c>
      <c r="E33" s="52" t="s">
        <v>2497</v>
      </c>
      <c r="F33" s="167">
        <v>9300075</v>
      </c>
      <c r="G33" s="195">
        <v>9509</v>
      </c>
      <c r="H33" s="90"/>
      <c r="I33" s="90"/>
      <c r="J33" s="90"/>
      <c r="K33" s="90"/>
      <c r="L33" s="90"/>
      <c r="M33" s="90"/>
      <c r="N33" s="90"/>
      <c r="O33" s="90"/>
      <c r="P33" s="90"/>
      <c r="Q33" s="90"/>
      <c r="R33" s="90"/>
      <c r="S33" s="90"/>
      <c r="T33" s="90">
        <v>2.69</v>
      </c>
      <c r="U33" s="90">
        <v>2.66</v>
      </c>
      <c r="V33" s="90">
        <v>2.63</v>
      </c>
      <c r="W33" s="90">
        <v>2.56</v>
      </c>
      <c r="X33" s="90">
        <v>2.4900000000000002</v>
      </c>
      <c r="Y33" s="90">
        <v>2.42</v>
      </c>
      <c r="Z33" s="90">
        <v>2.21</v>
      </c>
      <c r="AA33" s="90">
        <v>1.96</v>
      </c>
      <c r="AB33" s="90">
        <v>1.63</v>
      </c>
      <c r="AC33" s="90">
        <v>1.1499999999999999</v>
      </c>
      <c r="AD33" s="90"/>
      <c r="AE33" s="97" t="s">
        <v>2436</v>
      </c>
      <c r="AF33" s="29"/>
    </row>
    <row r="34" spans="2:32">
      <c r="B34" s="95" t="s">
        <v>916</v>
      </c>
      <c r="C34" s="88">
        <v>5</v>
      </c>
      <c r="D34" s="84" t="s">
        <v>2481</v>
      </c>
      <c r="E34" s="52" t="s">
        <v>2498</v>
      </c>
      <c r="F34" s="167">
        <v>9300090</v>
      </c>
      <c r="G34" s="195">
        <v>10907</v>
      </c>
      <c r="H34" s="90"/>
      <c r="I34" s="90"/>
      <c r="J34" s="90"/>
      <c r="K34" s="90"/>
      <c r="L34" s="90"/>
      <c r="M34" s="90"/>
      <c r="N34" s="90"/>
      <c r="O34" s="90"/>
      <c r="P34" s="90"/>
      <c r="Q34" s="90"/>
      <c r="R34" s="90"/>
      <c r="S34" s="90"/>
      <c r="T34" s="90"/>
      <c r="U34" s="90">
        <v>2.7</v>
      </c>
      <c r="V34" s="90">
        <v>2.68</v>
      </c>
      <c r="W34" s="90">
        <v>2.63</v>
      </c>
      <c r="X34" s="90">
        <v>2.57</v>
      </c>
      <c r="Y34" s="90">
        <v>2.5099999999999998</v>
      </c>
      <c r="Z34" s="90">
        <v>2.36</v>
      </c>
      <c r="AA34" s="90">
        <v>2.1800000000000002</v>
      </c>
      <c r="AB34" s="90">
        <v>1.97</v>
      </c>
      <c r="AC34" s="90">
        <v>1.71</v>
      </c>
      <c r="AD34" s="90">
        <v>0.86</v>
      </c>
      <c r="AE34" s="97" t="s">
        <v>2436</v>
      </c>
      <c r="AF34" s="29"/>
    </row>
    <row r="35" spans="2:32">
      <c r="B35" s="78"/>
      <c r="C35" s="31"/>
      <c r="D35" s="31"/>
      <c r="G35" s="174" t="s">
        <v>225</v>
      </c>
      <c r="AC35" s="7"/>
      <c r="AD35" s="7"/>
      <c r="AE35" s="79"/>
      <c r="AF35" s="29"/>
    </row>
    <row r="36" spans="2:32">
      <c r="B36" s="95" t="s">
        <v>2481</v>
      </c>
      <c r="C36" s="84">
        <v>0.5</v>
      </c>
      <c r="D36" s="84" t="s">
        <v>2481</v>
      </c>
      <c r="E36" s="52" t="s">
        <v>2499</v>
      </c>
      <c r="F36" s="167">
        <v>10000006</v>
      </c>
      <c r="G36" s="195">
        <v>599</v>
      </c>
      <c r="H36" s="90">
        <v>4.3600000000000003</v>
      </c>
      <c r="I36" s="90">
        <v>4.0199999999999996</v>
      </c>
      <c r="J36" s="90">
        <v>3.62</v>
      </c>
      <c r="K36" s="90">
        <v>2.36</v>
      </c>
      <c r="L36" s="90"/>
      <c r="M36" s="90"/>
      <c r="N36" s="91"/>
      <c r="O36" s="91"/>
      <c r="P36" s="91"/>
      <c r="Q36" s="91"/>
      <c r="R36" s="91"/>
      <c r="S36" s="91"/>
      <c r="T36" s="91"/>
      <c r="U36" s="91"/>
      <c r="V36" s="91"/>
      <c r="W36" s="91"/>
      <c r="X36" s="85"/>
      <c r="Y36" s="91"/>
      <c r="Z36" s="91"/>
      <c r="AA36" s="91"/>
      <c r="AB36" s="91"/>
      <c r="AC36" s="90"/>
      <c r="AD36" s="90"/>
      <c r="AE36" s="96" t="s">
        <v>2436</v>
      </c>
      <c r="AF36" s="29"/>
    </row>
    <row r="37" spans="2:32">
      <c r="B37" s="95" t="s">
        <v>2481</v>
      </c>
      <c r="C37" s="84">
        <v>0.75</v>
      </c>
      <c r="D37" s="84" t="s">
        <v>2481</v>
      </c>
      <c r="E37" s="52" t="s">
        <v>2500</v>
      </c>
      <c r="F37" s="167">
        <v>10000009</v>
      </c>
      <c r="G37" s="195">
        <v>657</v>
      </c>
      <c r="H37" s="90"/>
      <c r="I37" s="90">
        <v>4.38</v>
      </c>
      <c r="J37" s="90">
        <v>4.1500000000000004</v>
      </c>
      <c r="K37" s="90">
        <v>3.6</v>
      </c>
      <c r="L37" s="90">
        <v>2.87</v>
      </c>
      <c r="M37" s="90">
        <v>1.53</v>
      </c>
      <c r="N37" s="90"/>
      <c r="O37" s="90"/>
      <c r="P37" s="91"/>
      <c r="Q37" s="91"/>
      <c r="R37" s="91"/>
      <c r="S37" s="91"/>
      <c r="T37" s="91"/>
      <c r="U37" s="91"/>
      <c r="V37" s="91"/>
      <c r="W37" s="91"/>
      <c r="X37" s="1700" t="s">
        <v>311</v>
      </c>
      <c r="Y37" s="1700"/>
      <c r="Z37" s="1700"/>
      <c r="AA37" s="1700"/>
      <c r="AB37" s="91"/>
      <c r="AC37" s="90"/>
      <c r="AD37" s="90"/>
      <c r="AE37" s="96" t="s">
        <v>2436</v>
      </c>
      <c r="AF37" s="29"/>
    </row>
    <row r="38" spans="2:32">
      <c r="B38" s="95" t="s">
        <v>2481</v>
      </c>
      <c r="C38" s="84" t="s">
        <v>2485</v>
      </c>
      <c r="D38" s="84" t="s">
        <v>2481</v>
      </c>
      <c r="E38" s="52" t="s">
        <v>2501</v>
      </c>
      <c r="F38" s="167">
        <v>10000012</v>
      </c>
      <c r="G38" s="195">
        <v>715</v>
      </c>
      <c r="H38" s="90"/>
      <c r="I38" s="90"/>
      <c r="J38" s="90">
        <v>4.4000000000000004</v>
      </c>
      <c r="K38" s="90">
        <v>4.04</v>
      </c>
      <c r="L38" s="90">
        <v>3.65</v>
      </c>
      <c r="M38" s="90">
        <v>3.09</v>
      </c>
      <c r="N38" s="90">
        <v>2.41</v>
      </c>
      <c r="O38" s="90">
        <v>1.03</v>
      </c>
      <c r="P38" s="90"/>
      <c r="Q38" s="90"/>
      <c r="R38" s="90"/>
      <c r="S38" s="91"/>
      <c r="T38" s="91"/>
      <c r="U38" s="91"/>
      <c r="V38" s="90"/>
      <c r="W38" s="91"/>
      <c r="X38" s="1700"/>
      <c r="Y38" s="1700"/>
      <c r="Z38" s="1700"/>
      <c r="AA38" s="1700"/>
      <c r="AB38" s="91"/>
      <c r="AC38" s="90"/>
      <c r="AD38" s="90"/>
      <c r="AE38" s="96" t="s">
        <v>2436</v>
      </c>
      <c r="AF38" s="29"/>
    </row>
    <row r="39" spans="2:32">
      <c r="B39" s="95" t="s">
        <v>2481</v>
      </c>
      <c r="C39" s="84">
        <v>1.5</v>
      </c>
      <c r="D39" s="84" t="s">
        <v>2481</v>
      </c>
      <c r="E39" s="52" t="s">
        <v>2502</v>
      </c>
      <c r="F39" s="167">
        <v>10000015</v>
      </c>
      <c r="G39" s="195">
        <v>771</v>
      </c>
      <c r="H39" s="90"/>
      <c r="I39" s="90"/>
      <c r="J39" s="90"/>
      <c r="K39" s="90">
        <v>4.3</v>
      </c>
      <c r="L39" s="90">
        <v>4</v>
      </c>
      <c r="M39" s="90">
        <v>3.65</v>
      </c>
      <c r="N39" s="90">
        <v>3.26</v>
      </c>
      <c r="O39" s="90">
        <v>2.75</v>
      </c>
      <c r="P39" s="90">
        <v>2</v>
      </c>
      <c r="Q39" s="90">
        <v>0.76</v>
      </c>
      <c r="R39" s="90"/>
      <c r="S39" s="90"/>
      <c r="T39" s="90"/>
      <c r="U39" s="90"/>
      <c r="V39" s="91"/>
      <c r="W39" s="91"/>
      <c r="X39" s="1700"/>
      <c r="Y39" s="1700"/>
      <c r="Z39" s="1700"/>
      <c r="AA39" s="1700"/>
      <c r="AB39" s="91"/>
      <c r="AC39" s="90"/>
      <c r="AD39" s="90"/>
      <c r="AE39" s="96" t="s">
        <v>2436</v>
      </c>
      <c r="AF39" s="29"/>
    </row>
    <row r="40" spans="2:32">
      <c r="B40" s="95" t="s">
        <v>2481</v>
      </c>
      <c r="C40" s="84">
        <v>1.5</v>
      </c>
      <c r="D40" s="84" t="s">
        <v>2481</v>
      </c>
      <c r="E40" s="52" t="s">
        <v>2503</v>
      </c>
      <c r="F40" s="167">
        <v>10000018</v>
      </c>
      <c r="G40" s="195">
        <v>830</v>
      </c>
      <c r="H40" s="90"/>
      <c r="I40" s="90"/>
      <c r="J40" s="90"/>
      <c r="K40" s="90">
        <v>4.38</v>
      </c>
      <c r="L40" s="90">
        <v>4.1500000000000004</v>
      </c>
      <c r="M40" s="90">
        <v>3.9</v>
      </c>
      <c r="N40" s="90">
        <v>3.61</v>
      </c>
      <c r="O40" s="90">
        <v>3.29</v>
      </c>
      <c r="P40" s="90">
        <v>2.85</v>
      </c>
      <c r="Q40" s="90">
        <v>2.31</v>
      </c>
      <c r="R40" s="90">
        <v>1.47</v>
      </c>
      <c r="S40" s="90">
        <v>0.4</v>
      </c>
      <c r="T40" s="90"/>
      <c r="U40" s="90"/>
      <c r="V40" s="91"/>
      <c r="W40" s="91"/>
      <c r="X40" s="91"/>
      <c r="Y40" s="91"/>
      <c r="Z40" s="91"/>
      <c r="AA40" s="91"/>
      <c r="AB40" s="91"/>
      <c r="AC40" s="90"/>
      <c r="AD40" s="90"/>
      <c r="AE40" s="96" t="s">
        <v>2436</v>
      </c>
      <c r="AF40" s="29"/>
    </row>
    <row r="41" spans="2:32">
      <c r="B41" s="95" t="s">
        <v>2481</v>
      </c>
      <c r="C41" s="84" t="s">
        <v>2488</v>
      </c>
      <c r="D41" s="84" t="s">
        <v>2481</v>
      </c>
      <c r="E41" s="52" t="s">
        <v>2504</v>
      </c>
      <c r="F41" s="167">
        <v>10000022</v>
      </c>
      <c r="G41" s="195">
        <v>907</v>
      </c>
      <c r="H41" s="90"/>
      <c r="I41" s="90"/>
      <c r="J41" s="90"/>
      <c r="K41" s="90"/>
      <c r="L41" s="90">
        <v>4.3499999999999996</v>
      </c>
      <c r="M41" s="90">
        <v>4.1500000000000004</v>
      </c>
      <c r="N41" s="90">
        <v>3.95</v>
      </c>
      <c r="O41" s="90">
        <v>3.72</v>
      </c>
      <c r="P41" s="90">
        <v>3.48</v>
      </c>
      <c r="Q41" s="90">
        <v>3.18</v>
      </c>
      <c r="R41" s="90">
        <v>2.85</v>
      </c>
      <c r="S41" s="90">
        <v>2.4</v>
      </c>
      <c r="T41" s="90">
        <v>1.79</v>
      </c>
      <c r="U41" s="90">
        <v>0.89</v>
      </c>
      <c r="V41" s="90"/>
      <c r="W41" s="90"/>
      <c r="X41" s="90"/>
      <c r="Y41" s="91"/>
      <c r="Z41" s="91"/>
      <c r="AA41" s="91"/>
      <c r="AB41" s="91"/>
      <c r="AC41" s="90"/>
      <c r="AD41" s="90"/>
      <c r="AE41" s="96" t="s">
        <v>2436</v>
      </c>
      <c r="AF41" s="29"/>
    </row>
    <row r="42" spans="2:32">
      <c r="B42" s="95" t="s">
        <v>2481</v>
      </c>
      <c r="C42" s="84" t="s">
        <v>2488</v>
      </c>
      <c r="D42" s="84" t="s">
        <v>2481</v>
      </c>
      <c r="E42" s="52" t="s">
        <v>2505</v>
      </c>
      <c r="F42" s="167">
        <v>10000025</v>
      </c>
      <c r="G42" s="195">
        <v>964</v>
      </c>
      <c r="H42" s="90"/>
      <c r="I42" s="90"/>
      <c r="J42" s="90"/>
      <c r="K42" s="90"/>
      <c r="L42" s="90">
        <v>4.5</v>
      </c>
      <c r="M42" s="90">
        <v>4.2300000000000004</v>
      </c>
      <c r="N42" s="90">
        <v>4.05</v>
      </c>
      <c r="O42" s="90">
        <v>3.88</v>
      </c>
      <c r="P42" s="90">
        <v>3.67</v>
      </c>
      <c r="Q42" s="90">
        <v>3.47</v>
      </c>
      <c r="R42" s="90">
        <v>3.2</v>
      </c>
      <c r="S42" s="90">
        <v>2.91</v>
      </c>
      <c r="T42" s="90">
        <v>2.54</v>
      </c>
      <c r="U42" s="90">
        <v>2.06</v>
      </c>
      <c r="V42" s="90">
        <v>1.42</v>
      </c>
      <c r="W42" s="90"/>
      <c r="X42" s="90"/>
      <c r="Y42" s="91"/>
      <c r="Z42" s="91"/>
      <c r="AA42" s="91"/>
      <c r="AB42" s="91"/>
      <c r="AC42" s="90"/>
      <c r="AD42" s="90"/>
      <c r="AE42" s="96" t="s">
        <v>2436</v>
      </c>
      <c r="AF42" s="29"/>
    </row>
    <row r="43" spans="2:32">
      <c r="B43" s="95" t="s">
        <v>2481</v>
      </c>
      <c r="C43" s="84" t="s">
        <v>2491</v>
      </c>
      <c r="D43" s="84" t="s">
        <v>2481</v>
      </c>
      <c r="E43" s="52" t="s">
        <v>2506</v>
      </c>
      <c r="F43" s="167">
        <v>10000029</v>
      </c>
      <c r="G43" s="195">
        <v>1042</v>
      </c>
      <c r="H43" s="91"/>
      <c r="I43" s="91"/>
      <c r="J43" s="90"/>
      <c r="K43" s="90"/>
      <c r="L43" s="90"/>
      <c r="M43" s="90"/>
      <c r="N43" s="90">
        <v>4.2699999999999996</v>
      </c>
      <c r="O43" s="90">
        <v>4.12</v>
      </c>
      <c r="P43" s="90">
        <v>3.97</v>
      </c>
      <c r="Q43" s="90">
        <v>3.8</v>
      </c>
      <c r="R43" s="90">
        <v>3.63</v>
      </c>
      <c r="S43" s="90">
        <v>3.43</v>
      </c>
      <c r="T43" s="90">
        <v>3.21</v>
      </c>
      <c r="U43" s="90">
        <v>2.96</v>
      </c>
      <c r="V43" s="90">
        <v>2.66</v>
      </c>
      <c r="W43" s="90">
        <v>1.75</v>
      </c>
      <c r="X43" s="90"/>
      <c r="Y43" s="90"/>
      <c r="Z43" s="90"/>
      <c r="AA43" s="91"/>
      <c r="AB43" s="91"/>
      <c r="AC43" s="90"/>
      <c r="AD43" s="90"/>
      <c r="AE43" s="96" t="s">
        <v>2436</v>
      </c>
      <c r="AF43" s="29"/>
    </row>
    <row r="44" spans="2:32">
      <c r="B44" s="95" t="s">
        <v>2481</v>
      </c>
      <c r="C44" s="84" t="s">
        <v>2491</v>
      </c>
      <c r="D44" s="84" t="s">
        <v>2481</v>
      </c>
      <c r="E44" s="52" t="s">
        <v>2507</v>
      </c>
      <c r="F44" s="167">
        <v>10000033</v>
      </c>
      <c r="G44" s="195">
        <v>1166</v>
      </c>
      <c r="H44" s="91"/>
      <c r="I44" s="91"/>
      <c r="J44" s="90"/>
      <c r="K44" s="90"/>
      <c r="L44" s="90"/>
      <c r="M44" s="90"/>
      <c r="N44" s="90">
        <v>4.3499999999999996</v>
      </c>
      <c r="O44" s="90">
        <v>4.22</v>
      </c>
      <c r="P44" s="90">
        <v>4.0999999999999996</v>
      </c>
      <c r="Q44" s="90">
        <v>3.9</v>
      </c>
      <c r="R44" s="90">
        <v>3.8</v>
      </c>
      <c r="S44" s="90">
        <v>3.7</v>
      </c>
      <c r="T44" s="90">
        <v>3.5</v>
      </c>
      <c r="U44" s="90">
        <v>3.3</v>
      </c>
      <c r="V44" s="90">
        <v>3.1</v>
      </c>
      <c r="W44" s="90">
        <v>2.57</v>
      </c>
      <c r="X44" s="90">
        <v>1.75</v>
      </c>
      <c r="Y44" s="90">
        <v>0.65</v>
      </c>
      <c r="Z44" s="90"/>
      <c r="AA44" s="91"/>
      <c r="AB44" s="91"/>
      <c r="AC44" s="90"/>
      <c r="AD44" s="90"/>
      <c r="AE44" s="96" t="s">
        <v>2436</v>
      </c>
      <c r="AF44" s="29"/>
    </row>
    <row r="45" spans="2:32">
      <c r="B45" s="95" t="s">
        <v>2481</v>
      </c>
      <c r="C45" s="84" t="s">
        <v>2494</v>
      </c>
      <c r="D45" s="84" t="s">
        <v>2481</v>
      </c>
      <c r="E45" s="52" t="s">
        <v>2508</v>
      </c>
      <c r="F45" s="167">
        <v>10100039</v>
      </c>
      <c r="G45" s="195">
        <v>2517</v>
      </c>
      <c r="H45" s="91"/>
      <c r="I45" s="91"/>
      <c r="J45" s="91"/>
      <c r="K45" s="90"/>
      <c r="L45" s="90"/>
      <c r="M45" s="90"/>
      <c r="N45" s="90"/>
      <c r="O45" s="90"/>
      <c r="P45" s="90"/>
      <c r="Q45" s="90">
        <v>4.37</v>
      </c>
      <c r="R45" s="90">
        <v>4.26</v>
      </c>
      <c r="S45" s="90">
        <v>4.13</v>
      </c>
      <c r="T45" s="90">
        <v>4</v>
      </c>
      <c r="U45" s="90">
        <v>3.86</v>
      </c>
      <c r="V45" s="90">
        <v>3.72</v>
      </c>
      <c r="W45" s="90">
        <v>3.39</v>
      </c>
      <c r="X45" s="90">
        <v>2.98</v>
      </c>
      <c r="Y45" s="90">
        <v>2.41</v>
      </c>
      <c r="Z45" s="90"/>
      <c r="AA45" s="90"/>
      <c r="AB45" s="90"/>
      <c r="AC45" s="90"/>
      <c r="AD45" s="90"/>
      <c r="AE45" s="96" t="s">
        <v>2436</v>
      </c>
      <c r="AF45" s="29"/>
    </row>
    <row r="46" spans="2:32">
      <c r="B46" s="95" t="s">
        <v>2481</v>
      </c>
      <c r="C46" s="84" t="s">
        <v>2494</v>
      </c>
      <c r="D46" s="84" t="s">
        <v>2481</v>
      </c>
      <c r="E46" s="52" t="s">
        <v>2509</v>
      </c>
      <c r="F46" s="167">
        <v>10100045</v>
      </c>
      <c r="G46" s="195">
        <v>2806</v>
      </c>
      <c r="H46" s="91"/>
      <c r="I46" s="91"/>
      <c r="J46" s="91"/>
      <c r="K46" s="90"/>
      <c r="L46" s="90"/>
      <c r="M46" s="90"/>
      <c r="N46" s="90"/>
      <c r="O46" s="90"/>
      <c r="P46" s="90"/>
      <c r="Q46" s="90"/>
      <c r="R46" s="90">
        <v>4.38</v>
      </c>
      <c r="S46" s="90">
        <v>4.2699999999999996</v>
      </c>
      <c r="T46" s="90">
        <v>4.17</v>
      </c>
      <c r="U46" s="90">
        <v>4.38</v>
      </c>
      <c r="V46" s="90">
        <v>3.95</v>
      </c>
      <c r="W46" s="90">
        <v>3.69</v>
      </c>
      <c r="X46" s="90">
        <v>3.06</v>
      </c>
      <c r="Y46" s="90">
        <v>2.44</v>
      </c>
      <c r="Z46" s="90">
        <v>1.66</v>
      </c>
      <c r="AA46" s="90"/>
      <c r="AB46" s="90"/>
      <c r="AC46" s="90"/>
      <c r="AD46" s="90"/>
      <c r="AE46" s="96" t="s">
        <v>2436</v>
      </c>
      <c r="AF46" s="29"/>
    </row>
    <row r="47" spans="2:32">
      <c r="B47" s="95" t="s">
        <v>2481</v>
      </c>
      <c r="C47" s="84" t="s">
        <v>2510</v>
      </c>
      <c r="D47" s="84" t="s">
        <v>2481</v>
      </c>
      <c r="E47" s="52" t="s">
        <v>2511</v>
      </c>
      <c r="F47" s="167">
        <v>10100052</v>
      </c>
      <c r="G47" s="195">
        <v>3145</v>
      </c>
      <c r="H47" s="91"/>
      <c r="I47" s="91"/>
      <c r="J47" s="91"/>
      <c r="K47" s="90"/>
      <c r="L47" s="90"/>
      <c r="M47" s="90"/>
      <c r="N47" s="90"/>
      <c r="O47" s="90"/>
      <c r="P47" s="90"/>
      <c r="Q47" s="90"/>
      <c r="R47" s="90"/>
      <c r="S47" s="90"/>
      <c r="T47" s="90">
        <v>4.4000000000000004</v>
      </c>
      <c r="U47" s="90">
        <v>4.3</v>
      </c>
      <c r="V47" s="90">
        <v>4.2</v>
      </c>
      <c r="W47" s="90">
        <v>4</v>
      </c>
      <c r="X47" s="90">
        <v>3.8</v>
      </c>
      <c r="Y47" s="90">
        <v>3.6</v>
      </c>
      <c r="Z47" s="90">
        <v>2.9</v>
      </c>
      <c r="AA47" s="90">
        <v>1.3</v>
      </c>
      <c r="AB47" s="90"/>
      <c r="AC47" s="90"/>
      <c r="AD47" s="90"/>
      <c r="AE47" s="96" t="s">
        <v>2436</v>
      </c>
      <c r="AF47" s="29"/>
    </row>
    <row r="48" spans="2:32">
      <c r="B48" s="95" t="s">
        <v>2481</v>
      </c>
      <c r="C48" s="84" t="s">
        <v>2510</v>
      </c>
      <c r="D48" s="84" t="s">
        <v>2481</v>
      </c>
      <c r="E48" s="52" t="s">
        <v>2512</v>
      </c>
      <c r="F48" s="167">
        <v>10100060</v>
      </c>
      <c r="G48" s="195">
        <v>3530</v>
      </c>
      <c r="H48" s="91"/>
      <c r="I48" s="91"/>
      <c r="J48" s="91"/>
      <c r="K48" s="90"/>
      <c r="L48" s="90"/>
      <c r="M48" s="90"/>
      <c r="N48" s="90"/>
      <c r="O48" s="90"/>
      <c r="P48" s="90"/>
      <c r="Q48" s="90"/>
      <c r="R48" s="90"/>
      <c r="S48" s="90"/>
      <c r="T48" s="90"/>
      <c r="U48" s="90"/>
      <c r="V48" s="90">
        <v>4.34</v>
      </c>
      <c r="W48" s="90">
        <v>4.18</v>
      </c>
      <c r="X48" s="90">
        <v>4.01</v>
      </c>
      <c r="Y48" s="90">
        <v>3.83</v>
      </c>
      <c r="Z48" s="90">
        <v>3.3</v>
      </c>
      <c r="AA48" s="90">
        <v>2.54</v>
      </c>
      <c r="AB48" s="90">
        <v>1.06</v>
      </c>
      <c r="AC48" s="90"/>
      <c r="AD48" s="90"/>
      <c r="AE48" s="96" t="s">
        <v>2436</v>
      </c>
      <c r="AF48" s="29"/>
    </row>
    <row r="49" spans="2:32">
      <c r="B49" s="80"/>
      <c r="C49" s="33"/>
      <c r="D49" s="33"/>
      <c r="E49" s="114"/>
      <c r="F49" s="114"/>
      <c r="G49" s="488" t="s">
        <v>225</v>
      </c>
      <c r="H49" s="32"/>
      <c r="I49" s="32"/>
      <c r="J49" s="32"/>
      <c r="K49" s="32"/>
      <c r="L49" s="32"/>
      <c r="M49" s="32"/>
      <c r="N49" s="32"/>
      <c r="O49" s="32"/>
      <c r="P49" s="32"/>
      <c r="Q49" s="32"/>
      <c r="R49" s="32"/>
      <c r="S49" s="32"/>
      <c r="T49" s="32"/>
      <c r="U49" s="32"/>
      <c r="V49" s="32"/>
      <c r="W49" s="32"/>
      <c r="X49" s="32"/>
      <c r="Y49" s="32"/>
      <c r="Z49" s="32"/>
      <c r="AA49" s="32"/>
      <c r="AB49" s="32"/>
      <c r="AC49" s="34"/>
      <c r="AD49" s="34"/>
      <c r="AE49" s="81"/>
      <c r="AF49" s="29"/>
    </row>
    <row r="50" spans="2:32">
      <c r="B50" s="95" t="s">
        <v>2481</v>
      </c>
      <c r="C50" s="84">
        <v>0.5</v>
      </c>
      <c r="D50" s="84" t="s">
        <v>2481</v>
      </c>
      <c r="E50" s="52" t="s">
        <v>2513</v>
      </c>
      <c r="F50" s="167">
        <v>5000004</v>
      </c>
      <c r="G50" s="195">
        <v>585</v>
      </c>
      <c r="H50" s="90">
        <v>6.31</v>
      </c>
      <c r="I50" s="90">
        <v>5.24</v>
      </c>
      <c r="J50" s="90">
        <v>3.56</v>
      </c>
      <c r="K50" s="90"/>
      <c r="L50" s="90"/>
      <c r="M50" s="90"/>
      <c r="N50" s="91"/>
      <c r="O50" s="91"/>
      <c r="P50" s="91"/>
      <c r="Q50" s="91"/>
      <c r="R50" s="91"/>
      <c r="S50" s="91"/>
      <c r="T50" s="91"/>
      <c r="U50" s="91"/>
      <c r="V50" s="91"/>
      <c r="W50" s="91"/>
      <c r="X50" s="91"/>
      <c r="Y50" s="91"/>
      <c r="Z50" s="91"/>
      <c r="AA50" s="91"/>
      <c r="AB50" s="91"/>
      <c r="AC50" s="90"/>
      <c r="AD50" s="90"/>
      <c r="AE50" s="96" t="s">
        <v>2459</v>
      </c>
      <c r="AF50" s="29"/>
    </row>
    <row r="51" spans="2:32">
      <c r="B51" s="95" t="s">
        <v>2481</v>
      </c>
      <c r="C51" s="84">
        <v>0.75</v>
      </c>
      <c r="D51" s="84" t="s">
        <v>2481</v>
      </c>
      <c r="E51" s="52" t="s">
        <v>2514</v>
      </c>
      <c r="F51" s="167">
        <v>5000006</v>
      </c>
      <c r="G51" s="195">
        <v>625</v>
      </c>
      <c r="H51" s="90">
        <v>6.77</v>
      </c>
      <c r="I51" s="90">
        <v>6.3</v>
      </c>
      <c r="J51" s="90">
        <v>5.63</v>
      </c>
      <c r="K51" s="90">
        <v>3.45</v>
      </c>
      <c r="L51" s="90"/>
      <c r="M51" s="90"/>
      <c r="N51" s="90"/>
      <c r="O51" s="90"/>
      <c r="P51" s="91"/>
      <c r="Q51" s="91"/>
      <c r="R51" s="91"/>
      <c r="S51" s="91"/>
      <c r="T51" s="91"/>
      <c r="U51" s="91"/>
      <c r="V51" s="91"/>
      <c r="W51" s="91"/>
      <c r="X51" s="91"/>
      <c r="Y51" s="91"/>
      <c r="Z51" s="91"/>
      <c r="AA51" s="91"/>
      <c r="AB51" s="91"/>
      <c r="AC51" s="90"/>
      <c r="AD51" s="90"/>
      <c r="AE51" s="96" t="s">
        <v>2459</v>
      </c>
      <c r="AF51" s="29"/>
    </row>
    <row r="52" spans="2:32">
      <c r="B52" s="95" t="s">
        <v>2481</v>
      </c>
      <c r="C52" s="84" t="s">
        <v>2485</v>
      </c>
      <c r="D52" s="84" t="s">
        <v>2481</v>
      </c>
      <c r="E52" s="52" t="s">
        <v>2515</v>
      </c>
      <c r="F52" s="167">
        <v>5000008</v>
      </c>
      <c r="G52" s="195">
        <v>662</v>
      </c>
      <c r="H52" s="90"/>
      <c r="I52" s="90">
        <v>6.76</v>
      </c>
      <c r="J52" s="90">
        <v>6.34</v>
      </c>
      <c r="K52" s="90">
        <v>5.27</v>
      </c>
      <c r="L52" s="90">
        <v>3.51</v>
      </c>
      <c r="M52" s="90">
        <v>0.4</v>
      </c>
      <c r="N52" s="90"/>
      <c r="O52" s="90"/>
      <c r="P52" s="90"/>
      <c r="Q52" s="90"/>
      <c r="R52" s="90"/>
      <c r="S52" s="91"/>
      <c r="T52" s="91"/>
      <c r="U52" s="91"/>
      <c r="V52" s="91"/>
      <c r="W52" s="91"/>
      <c r="X52" s="1700" t="s">
        <v>311</v>
      </c>
      <c r="Y52" s="1700"/>
      <c r="Z52" s="1700"/>
      <c r="AA52" s="1700"/>
      <c r="AB52" s="91"/>
      <c r="AC52" s="90"/>
      <c r="AD52" s="90"/>
      <c r="AE52" s="96" t="s">
        <v>2459</v>
      </c>
      <c r="AF52" s="29"/>
    </row>
    <row r="53" spans="2:32">
      <c r="B53" s="95" t="s">
        <v>2481</v>
      </c>
      <c r="C53" s="84">
        <v>1.5</v>
      </c>
      <c r="D53" s="84" t="s">
        <v>2481</v>
      </c>
      <c r="E53" s="52" t="s">
        <v>2516</v>
      </c>
      <c r="F53" s="167">
        <v>5000012</v>
      </c>
      <c r="G53" s="195">
        <v>741</v>
      </c>
      <c r="H53" s="90"/>
      <c r="I53" s="90"/>
      <c r="J53" s="90"/>
      <c r="K53" s="90">
        <v>6.3</v>
      </c>
      <c r="L53" s="90">
        <v>5.62</v>
      </c>
      <c r="M53" s="90">
        <v>4.75</v>
      </c>
      <c r="N53" s="90">
        <v>3.45</v>
      </c>
      <c r="O53" s="90">
        <v>1.27</v>
      </c>
      <c r="P53" s="90"/>
      <c r="Q53" s="90"/>
      <c r="R53" s="90"/>
      <c r="S53" s="90"/>
      <c r="T53" s="90"/>
      <c r="U53" s="90"/>
      <c r="V53" s="91"/>
      <c r="W53" s="91"/>
      <c r="X53" s="1700"/>
      <c r="Y53" s="1700"/>
      <c r="Z53" s="1700"/>
      <c r="AA53" s="1700"/>
      <c r="AB53" s="91"/>
      <c r="AC53" s="90"/>
      <c r="AD53" s="90"/>
      <c r="AE53" s="96" t="s">
        <v>2459</v>
      </c>
      <c r="AF53" s="29"/>
    </row>
    <row r="54" spans="2:32">
      <c r="B54" s="95" t="s">
        <v>2481</v>
      </c>
      <c r="C54" s="84" t="s">
        <v>2488</v>
      </c>
      <c r="D54" s="84" t="s">
        <v>2481</v>
      </c>
      <c r="E54" s="52" t="s">
        <v>2517</v>
      </c>
      <c r="F54" s="167">
        <v>5000017</v>
      </c>
      <c r="G54" s="195">
        <v>835</v>
      </c>
      <c r="H54" s="90"/>
      <c r="I54" s="90"/>
      <c r="J54" s="90"/>
      <c r="K54" s="90">
        <v>6.78</v>
      </c>
      <c r="L54" s="90">
        <v>6.38</v>
      </c>
      <c r="M54" s="90">
        <v>5.93</v>
      </c>
      <c r="N54" s="90">
        <v>5.41</v>
      </c>
      <c r="O54" s="90">
        <v>4.79</v>
      </c>
      <c r="P54" s="90">
        <v>3.95</v>
      </c>
      <c r="Q54" s="90">
        <v>2.71</v>
      </c>
      <c r="R54" s="90">
        <v>1.0900000000000001</v>
      </c>
      <c r="S54" s="90"/>
      <c r="T54" s="90"/>
      <c r="U54" s="90"/>
      <c r="V54" s="90"/>
      <c r="W54" s="90"/>
      <c r="X54" s="1700"/>
      <c r="Y54" s="1700"/>
      <c r="Z54" s="1700"/>
      <c r="AA54" s="1700"/>
      <c r="AB54" s="91"/>
      <c r="AC54" s="90"/>
      <c r="AD54" s="90"/>
      <c r="AE54" s="96" t="s">
        <v>2459</v>
      </c>
      <c r="AF54" s="29"/>
    </row>
    <row r="55" spans="2:32">
      <c r="B55" s="95" t="s">
        <v>2481</v>
      </c>
      <c r="C55" s="84" t="s">
        <v>2491</v>
      </c>
      <c r="D55" s="84" t="s">
        <v>2481</v>
      </c>
      <c r="E55" s="52" t="s">
        <v>2518</v>
      </c>
      <c r="F55" s="167">
        <v>5000021</v>
      </c>
      <c r="G55" s="195">
        <v>914</v>
      </c>
      <c r="H55" s="91"/>
      <c r="I55" s="91"/>
      <c r="J55" s="90"/>
      <c r="K55" s="90"/>
      <c r="L55" s="90">
        <v>6.78</v>
      </c>
      <c r="M55" s="90">
        <v>6.45</v>
      </c>
      <c r="N55" s="90">
        <v>6.1</v>
      </c>
      <c r="O55" s="90">
        <v>5.7</v>
      </c>
      <c r="P55" s="90">
        <v>5.26</v>
      </c>
      <c r="Q55" s="90">
        <v>4.72</v>
      </c>
      <c r="R55" s="90">
        <v>4.04</v>
      </c>
      <c r="S55" s="90">
        <v>3.08</v>
      </c>
      <c r="T55" s="90">
        <v>1.75</v>
      </c>
      <c r="U55" s="90">
        <v>0.5</v>
      </c>
      <c r="V55" s="90"/>
      <c r="W55" s="90"/>
      <c r="X55" s="90"/>
      <c r="Y55" s="90"/>
      <c r="Z55" s="90"/>
      <c r="AA55" s="91"/>
      <c r="AB55" s="91"/>
      <c r="AC55" s="90"/>
      <c r="AD55" s="90"/>
      <c r="AE55" s="96" t="s">
        <v>2459</v>
      </c>
      <c r="AF55" s="29"/>
    </row>
    <row r="56" spans="2:32">
      <c r="B56" s="95" t="s">
        <v>2481</v>
      </c>
      <c r="C56" s="84" t="s">
        <v>2491</v>
      </c>
      <c r="D56" s="84" t="s">
        <v>2481</v>
      </c>
      <c r="E56" s="52" t="s">
        <v>2519</v>
      </c>
      <c r="F56" s="167">
        <v>5000025</v>
      </c>
      <c r="G56" s="195">
        <v>991</v>
      </c>
      <c r="H56" s="91"/>
      <c r="I56" s="91"/>
      <c r="J56" s="90"/>
      <c r="K56" s="90"/>
      <c r="L56" s="90"/>
      <c r="M56" s="90">
        <v>6.65</v>
      </c>
      <c r="N56" s="90">
        <v>6.4</v>
      </c>
      <c r="O56" s="90">
        <v>6.07</v>
      </c>
      <c r="P56" s="90">
        <v>5.75</v>
      </c>
      <c r="Q56" s="90">
        <v>5.4</v>
      </c>
      <c r="R56" s="90">
        <v>5</v>
      </c>
      <c r="S56" s="90">
        <v>4.47</v>
      </c>
      <c r="T56" s="90">
        <v>3.84</v>
      </c>
      <c r="U56" s="90">
        <v>3.01</v>
      </c>
      <c r="V56" s="90">
        <v>1.93</v>
      </c>
      <c r="W56" s="90"/>
      <c r="X56" s="90"/>
      <c r="Y56" s="90"/>
      <c r="Z56" s="90"/>
      <c r="AA56" s="91"/>
      <c r="AB56" s="91"/>
      <c r="AC56" s="90"/>
      <c r="AD56" s="90"/>
      <c r="AE56" s="96" t="s">
        <v>2459</v>
      </c>
      <c r="AF56" s="29"/>
    </row>
    <row r="57" spans="2:32">
      <c r="B57" s="95" t="s">
        <v>2481</v>
      </c>
      <c r="C57" s="84" t="s">
        <v>2494</v>
      </c>
      <c r="D57" s="84" t="s">
        <v>2481</v>
      </c>
      <c r="E57" s="52" t="s">
        <v>2520</v>
      </c>
      <c r="F57" s="167">
        <v>5000033</v>
      </c>
      <c r="G57" s="195">
        <v>1144</v>
      </c>
      <c r="H57" s="91"/>
      <c r="I57" s="91"/>
      <c r="J57" s="91"/>
      <c r="K57" s="90"/>
      <c r="L57" s="90"/>
      <c r="M57" s="90"/>
      <c r="N57" s="90">
        <v>6.75</v>
      </c>
      <c r="O57" s="90">
        <v>6.56</v>
      </c>
      <c r="P57" s="90">
        <v>6.34</v>
      </c>
      <c r="Q57" s="90">
        <v>6.11</v>
      </c>
      <c r="R57" s="90">
        <v>5.86</v>
      </c>
      <c r="S57" s="90">
        <v>5.61</v>
      </c>
      <c r="T57" s="90">
        <v>5.32</v>
      </c>
      <c r="U57" s="90">
        <v>5</v>
      </c>
      <c r="V57" s="90">
        <v>4.63</v>
      </c>
      <c r="W57" s="90">
        <v>3.71</v>
      </c>
      <c r="X57" s="90">
        <v>2.2999999999999998</v>
      </c>
      <c r="Y57" s="90">
        <v>0.68</v>
      </c>
      <c r="Z57" s="90"/>
      <c r="AA57" s="90"/>
      <c r="AB57" s="90"/>
      <c r="AC57" s="90"/>
      <c r="AD57" s="90"/>
      <c r="AE57" s="96" t="s">
        <v>2459</v>
      </c>
      <c r="AF57" s="29"/>
    </row>
    <row r="58" spans="2:32">
      <c r="B58" s="95" t="s">
        <v>2481</v>
      </c>
      <c r="C58" s="84" t="s">
        <v>2510</v>
      </c>
      <c r="D58" s="84" t="s">
        <v>2481</v>
      </c>
      <c r="E58" s="52" t="s">
        <v>2521</v>
      </c>
      <c r="F58" s="167">
        <v>5100038</v>
      </c>
      <c r="G58" s="195">
        <v>3079</v>
      </c>
      <c r="H58" s="91"/>
      <c r="I58" s="91"/>
      <c r="J58" s="91"/>
      <c r="K58" s="90"/>
      <c r="L58" s="90"/>
      <c r="M58" s="90"/>
      <c r="N58" s="90"/>
      <c r="O58" s="90"/>
      <c r="P58" s="90">
        <v>6.65</v>
      </c>
      <c r="Q58" s="90">
        <v>6.48</v>
      </c>
      <c r="R58" s="90">
        <v>6.29</v>
      </c>
      <c r="S58" s="90">
        <v>6.1</v>
      </c>
      <c r="T58" s="90">
        <v>5.9</v>
      </c>
      <c r="U58" s="90">
        <v>5.68</v>
      </c>
      <c r="V58" s="90">
        <v>5.44</v>
      </c>
      <c r="W58" s="90">
        <v>4.91</v>
      </c>
      <c r="X58" s="90">
        <v>4.22</v>
      </c>
      <c r="Y58" s="90">
        <v>3.28</v>
      </c>
      <c r="Z58" s="90"/>
      <c r="AA58" s="90"/>
      <c r="AB58" s="90"/>
      <c r="AC58" s="90"/>
      <c r="AD58" s="90"/>
      <c r="AE58" s="96" t="s">
        <v>2459</v>
      </c>
      <c r="AF58" s="29"/>
    </row>
    <row r="59" spans="2:32">
      <c r="B59" s="95" t="s">
        <v>2481</v>
      </c>
      <c r="C59" s="84" t="s">
        <v>2510</v>
      </c>
      <c r="D59" s="84" t="s">
        <v>2481</v>
      </c>
      <c r="E59" s="52" t="s">
        <v>2522</v>
      </c>
      <c r="F59" s="167">
        <v>5100044</v>
      </c>
      <c r="G59" s="195">
        <v>3465</v>
      </c>
      <c r="H59" s="91"/>
      <c r="I59" s="91"/>
      <c r="J59" s="91"/>
      <c r="K59" s="90"/>
      <c r="L59" s="90"/>
      <c r="M59" s="90"/>
      <c r="N59" s="90"/>
      <c r="O59" s="90"/>
      <c r="P59" s="90">
        <v>6.76</v>
      </c>
      <c r="Q59" s="90">
        <v>6.62</v>
      </c>
      <c r="R59" s="90">
        <v>6.46</v>
      </c>
      <c r="S59" s="90">
        <v>6.29</v>
      </c>
      <c r="T59" s="90">
        <v>6.13</v>
      </c>
      <c r="U59" s="90">
        <v>5.95</v>
      </c>
      <c r="V59" s="90">
        <v>5.75</v>
      </c>
      <c r="W59" s="90">
        <v>5.34</v>
      </c>
      <c r="X59" s="90">
        <v>4.8499999999999996</v>
      </c>
      <c r="Y59" s="90">
        <v>4.24</v>
      </c>
      <c r="Z59" s="90">
        <v>1.67</v>
      </c>
      <c r="AA59" s="90"/>
      <c r="AB59" s="90"/>
      <c r="AC59" s="90"/>
      <c r="AD59" s="90"/>
      <c r="AE59" s="96" t="s">
        <v>2459</v>
      </c>
      <c r="AF59" s="29"/>
    </row>
    <row r="60" spans="2:32">
      <c r="B60" s="95" t="s">
        <v>2481</v>
      </c>
      <c r="C60" s="84">
        <v>7.5</v>
      </c>
      <c r="D60" s="84" t="s">
        <v>2481</v>
      </c>
      <c r="E60" s="52" t="s">
        <v>2523</v>
      </c>
      <c r="F60" s="167">
        <v>5170052</v>
      </c>
      <c r="G60" s="195">
        <v>4434</v>
      </c>
      <c r="H60" s="91"/>
      <c r="I60" s="91"/>
      <c r="J60" s="91"/>
      <c r="K60" s="91"/>
      <c r="L60" s="91"/>
      <c r="M60" s="91"/>
      <c r="N60" s="90"/>
      <c r="O60" s="90"/>
      <c r="P60" s="90"/>
      <c r="Q60" s="90"/>
      <c r="R60" s="90">
        <v>6.76</v>
      </c>
      <c r="S60" s="90">
        <v>6.63</v>
      </c>
      <c r="T60" s="90">
        <v>6.5</v>
      </c>
      <c r="U60" s="90">
        <v>6.36</v>
      </c>
      <c r="V60" s="90">
        <v>6.22</v>
      </c>
      <c r="W60" s="90">
        <v>5.92</v>
      </c>
      <c r="X60" s="90">
        <v>5.59</v>
      </c>
      <c r="Y60" s="90">
        <v>5.22</v>
      </c>
      <c r="Z60" s="90">
        <v>3.95</v>
      </c>
      <c r="AA60" s="90">
        <v>1.58</v>
      </c>
      <c r="AB60" s="90"/>
      <c r="AC60" s="90"/>
      <c r="AD60" s="90"/>
      <c r="AE60" s="96" t="s">
        <v>2459</v>
      </c>
      <c r="AF60" s="29"/>
    </row>
    <row r="61" spans="2:32">
      <c r="B61" s="95" t="s">
        <v>2481</v>
      </c>
      <c r="C61" s="84">
        <v>7.5</v>
      </c>
      <c r="D61" s="84" t="s">
        <v>2481</v>
      </c>
      <c r="E61" s="52" t="s">
        <v>2524</v>
      </c>
      <c r="F61" s="167">
        <v>5170060</v>
      </c>
      <c r="G61" s="195">
        <v>4946</v>
      </c>
      <c r="H61" s="91"/>
      <c r="I61" s="91"/>
      <c r="J61" s="91"/>
      <c r="K61" s="91"/>
      <c r="L61" s="91"/>
      <c r="M61" s="91"/>
      <c r="N61" s="90"/>
      <c r="O61" s="90"/>
      <c r="P61" s="90"/>
      <c r="Q61" s="90"/>
      <c r="R61" s="90"/>
      <c r="S61" s="90">
        <v>6.77</v>
      </c>
      <c r="T61" s="90">
        <v>6.67</v>
      </c>
      <c r="U61" s="90">
        <v>6.55</v>
      </c>
      <c r="V61" s="90">
        <v>6.43</v>
      </c>
      <c r="W61" s="90">
        <v>6.19</v>
      </c>
      <c r="X61" s="90">
        <v>5.92</v>
      </c>
      <c r="Y61" s="90">
        <v>5.64</v>
      </c>
      <c r="Z61" s="90">
        <v>4.78</v>
      </c>
      <c r="AA61" s="90">
        <v>3.48</v>
      </c>
      <c r="AB61" s="90">
        <v>1.29</v>
      </c>
      <c r="AC61" s="90"/>
      <c r="AD61" s="90"/>
      <c r="AE61" s="96" t="s">
        <v>2459</v>
      </c>
      <c r="AF61" s="29"/>
    </row>
    <row r="62" spans="2:32">
      <c r="B62" s="95" t="s">
        <v>916</v>
      </c>
      <c r="C62" s="84" t="s">
        <v>2525</v>
      </c>
      <c r="D62" s="84" t="s">
        <v>916</v>
      </c>
      <c r="E62" s="52" t="s">
        <v>2526</v>
      </c>
      <c r="F62" s="167">
        <v>5300075</v>
      </c>
      <c r="G62" s="195">
        <v>10320</v>
      </c>
      <c r="H62" s="91"/>
      <c r="I62" s="90"/>
      <c r="J62" s="90"/>
      <c r="K62" s="90"/>
      <c r="L62" s="90"/>
      <c r="M62" s="90"/>
      <c r="N62" s="90"/>
      <c r="O62" s="90"/>
      <c r="P62" s="90"/>
      <c r="Q62" s="90"/>
      <c r="R62" s="90"/>
      <c r="S62" s="90"/>
      <c r="T62" s="90"/>
      <c r="U62" s="90"/>
      <c r="V62" s="90">
        <v>6.75</v>
      </c>
      <c r="W62" s="90">
        <v>6.57</v>
      </c>
      <c r="X62" s="90">
        <v>6.38</v>
      </c>
      <c r="Y62" s="90">
        <v>6.19</v>
      </c>
      <c r="Z62" s="90">
        <v>5.63</v>
      </c>
      <c r="AA62" s="90">
        <v>4.97</v>
      </c>
      <c r="AB62" s="90">
        <v>4.09</v>
      </c>
      <c r="AC62" s="90">
        <v>2.7</v>
      </c>
      <c r="AD62" s="90"/>
      <c r="AE62" s="96" t="s">
        <v>2459</v>
      </c>
      <c r="AF62" s="29"/>
    </row>
    <row r="63" spans="2:32" ht="15" thickBot="1">
      <c r="B63" s="98" t="s">
        <v>916</v>
      </c>
      <c r="C63" s="99" t="s">
        <v>2525</v>
      </c>
      <c r="D63" s="99" t="s">
        <v>916</v>
      </c>
      <c r="E63" s="112" t="s">
        <v>2527</v>
      </c>
      <c r="F63" s="544">
        <v>5300085</v>
      </c>
      <c r="G63" s="195">
        <v>11412</v>
      </c>
      <c r="H63" s="101"/>
      <c r="I63" s="102"/>
      <c r="J63" s="102"/>
      <c r="K63" s="102"/>
      <c r="L63" s="102"/>
      <c r="M63" s="102"/>
      <c r="N63" s="102"/>
      <c r="O63" s="102"/>
      <c r="P63" s="102"/>
      <c r="Q63" s="102"/>
      <c r="R63" s="102"/>
      <c r="S63" s="102"/>
      <c r="T63" s="102"/>
      <c r="U63" s="102"/>
      <c r="V63" s="102"/>
      <c r="W63" s="102">
        <v>6.7</v>
      </c>
      <c r="X63" s="102">
        <v>6.54</v>
      </c>
      <c r="Y63" s="102">
        <v>6.37</v>
      </c>
      <c r="Z63" s="102">
        <v>5.92</v>
      </c>
      <c r="AA63" s="102">
        <v>5.39</v>
      </c>
      <c r="AB63" s="102">
        <v>4.76</v>
      </c>
      <c r="AC63" s="102">
        <v>3.92</v>
      </c>
      <c r="AD63" s="102">
        <v>1.06</v>
      </c>
      <c r="AE63" s="103" t="s">
        <v>2459</v>
      </c>
      <c r="AF63" s="29"/>
    </row>
    <row r="64" spans="2:32">
      <c r="C64" s="30" t="s">
        <v>460</v>
      </c>
      <c r="D64" s="30"/>
      <c r="H64" s="4"/>
      <c r="I64" s="4"/>
      <c r="J64" s="4"/>
      <c r="K64" s="4"/>
      <c r="L64" s="4"/>
      <c r="M64" s="4"/>
      <c r="N64" s="4"/>
      <c r="O64" s="4"/>
      <c r="P64" s="4"/>
      <c r="Q64" s="4"/>
      <c r="R64" s="4"/>
      <c r="S64" s="4"/>
      <c r="T64" s="4"/>
      <c r="U64" s="4"/>
      <c r="V64" s="4"/>
      <c r="W64" s="4"/>
      <c r="X64" s="4"/>
      <c r="Y64" s="4"/>
      <c r="Z64" s="4"/>
      <c r="AA64" s="4"/>
      <c r="AB64" s="4"/>
      <c r="AC64" s="5"/>
      <c r="AD64" s="5"/>
      <c r="AE64" s="4"/>
      <c r="AF64" s="29"/>
    </row>
    <row r="65" spans="3:32">
      <c r="C65" s="30"/>
      <c r="D65" s="30"/>
      <c r="H65" s="4"/>
      <c r="I65" s="4"/>
      <c r="J65" s="4"/>
      <c r="K65" s="4"/>
      <c r="L65" s="4"/>
      <c r="M65" s="4"/>
      <c r="N65" s="4"/>
      <c r="O65" s="4"/>
      <c r="P65" s="4"/>
      <c r="Q65" s="4"/>
      <c r="R65" s="4"/>
      <c r="S65" s="4"/>
      <c r="T65" s="4"/>
      <c r="U65" s="4"/>
      <c r="V65" s="4"/>
      <c r="W65" s="4"/>
      <c r="X65" s="4"/>
      <c r="Y65" s="4"/>
      <c r="Z65" s="4"/>
      <c r="AA65" s="4"/>
      <c r="AB65" s="4"/>
      <c r="AC65" s="5"/>
      <c r="AD65" s="5"/>
      <c r="AE65" s="4"/>
      <c r="AF65" s="29"/>
    </row>
    <row r="66" spans="3:32">
      <c r="AF66" s="29"/>
    </row>
    <row r="67" spans="3:32">
      <c r="AF67" s="29"/>
    </row>
    <row r="68" spans="3:32">
      <c r="AE68" s="28"/>
      <c r="AF68" s="29"/>
    </row>
    <row r="69" spans="3:32">
      <c r="AF69" s="29"/>
    </row>
    <row r="70" spans="3:32">
      <c r="M70" s="2" t="s">
        <v>460</v>
      </c>
      <c r="AF70" s="29"/>
    </row>
    <row r="71" spans="3:32">
      <c r="AF71" s="29"/>
    </row>
    <row r="72" spans="3:32">
      <c r="AF72" s="29"/>
    </row>
    <row r="73" spans="3:32">
      <c r="AF73" s="29"/>
    </row>
    <row r="74" spans="3:32">
      <c r="AF74" s="29"/>
    </row>
    <row r="75" spans="3:32">
      <c r="AF75" s="29"/>
    </row>
    <row r="76" spans="3:32">
      <c r="AF76" s="29"/>
    </row>
    <row r="77" spans="3:32">
      <c r="AF77" s="29"/>
    </row>
  </sheetData>
  <mergeCells count="12">
    <mergeCell ref="X23:AA25"/>
    <mergeCell ref="X37:AA39"/>
    <mergeCell ref="B16:C16"/>
    <mergeCell ref="G19:G21"/>
    <mergeCell ref="X52:AA54"/>
    <mergeCell ref="AE19:AE21"/>
    <mergeCell ref="E19:E21"/>
    <mergeCell ref="H19:AD20"/>
    <mergeCell ref="F19:F21"/>
    <mergeCell ref="B19:B21"/>
    <mergeCell ref="C19:C21"/>
    <mergeCell ref="D19:D21"/>
  </mergeCells>
  <phoneticPr fontId="0" type="noConversion"/>
  <printOptions horizontalCentered="1"/>
  <pageMargins left="1.06" right="0.75" top="0.39" bottom="0.24" header="0.17" footer="0.13"/>
  <pageSetup paperSize="9" scale="71" fitToHeight="0" orientation="landscape" horizontalDpi="300" verticalDpi="300" r:id="rId1"/>
  <headerFooter alignWithMargins="0"/>
  <customProperties>
    <customPr name="_pios_id" r:id="rId2"/>
    <customPr name="EpmWorksheetKeyString_GUID" r:id="rId3"/>
  </customProperties>
  <ignoredErrors>
    <ignoredError sqref="C27:C28 C25" numberStoredAsText="1"/>
  </ignoredErrors>
  <drawing r:id="rId4"/>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33">
    <tabColor rgb="FF002060"/>
    <pageSetUpPr fitToPage="1"/>
  </sheetPr>
  <dimension ref="B2:AG90"/>
  <sheetViews>
    <sheetView showGridLines="0" zoomScale="85" zoomScaleNormal="85" workbookViewId="0">
      <selection activeCell="J11" sqref="J11"/>
    </sheetView>
  </sheetViews>
  <sheetFormatPr defaultColWidth="11.44140625" defaultRowHeight="14.4"/>
  <cols>
    <col min="1" max="1" width="4.6640625" style="2" customWidth="1"/>
    <col min="2" max="2" width="7" style="2" customWidth="1"/>
    <col min="3" max="3" width="7.6640625" style="3" customWidth="1"/>
    <col min="4" max="4" width="5" style="2" customWidth="1"/>
    <col min="5" max="5" width="11.33203125" style="10" customWidth="1"/>
    <col min="6" max="6" width="11.5546875" style="3" customWidth="1"/>
    <col min="7" max="7" width="16.6640625" style="174" customWidth="1"/>
    <col min="8" max="8" width="5.33203125" style="2" customWidth="1"/>
    <col min="9" max="27" width="5" style="2" bestFit="1" customWidth="1"/>
    <col min="28" max="30" width="4.44140625" style="2" bestFit="1" customWidth="1"/>
    <col min="31" max="31" width="7.44140625" style="2" customWidth="1"/>
    <col min="32" max="16384" width="11.44140625" style="2"/>
  </cols>
  <sheetData>
    <row r="2" spans="2:7" s="25" customFormat="1" ht="27">
      <c r="B2" s="1724" t="s">
        <v>9</v>
      </c>
      <c r="C2" s="1725"/>
      <c r="D2" s="1725"/>
      <c r="E2" s="1726"/>
      <c r="F2" s="26"/>
      <c r="G2" s="175"/>
    </row>
    <row r="3" spans="2:7" s="12" customFormat="1" ht="16.8">
      <c r="B3" s="12" t="s">
        <v>2468</v>
      </c>
      <c r="C3" s="15"/>
      <c r="E3" s="43"/>
      <c r="F3" s="15"/>
      <c r="G3" s="176"/>
    </row>
    <row r="4" spans="2:7" s="12" customFormat="1" ht="16.8">
      <c r="C4" s="15"/>
      <c r="E4" s="43"/>
      <c r="F4" s="15"/>
      <c r="G4" s="176"/>
    </row>
    <row r="5" spans="2:7" s="12" customFormat="1" ht="18.600000000000001">
      <c r="B5" s="545" t="s">
        <v>278</v>
      </c>
      <c r="C5" s="180"/>
      <c r="D5" s="180"/>
      <c r="E5" s="180"/>
      <c r="F5" s="180"/>
      <c r="G5" s="176"/>
    </row>
    <row r="6" spans="2:7" s="12" customFormat="1" ht="16.8">
      <c r="B6" s="546" t="s">
        <v>2469</v>
      </c>
      <c r="C6" s="180"/>
      <c r="D6" s="180"/>
      <c r="E6" s="180"/>
      <c r="F6" s="180"/>
      <c r="G6" s="176"/>
    </row>
    <row r="7" spans="2:7" s="12" customFormat="1" ht="16.8">
      <c r="B7" s="546" t="s">
        <v>2470</v>
      </c>
      <c r="C7" s="180"/>
      <c r="D7" s="180"/>
      <c r="E7" s="180"/>
      <c r="F7" s="180"/>
      <c r="G7" s="176"/>
    </row>
    <row r="8" spans="2:7" s="12" customFormat="1" ht="16.8">
      <c r="B8" s="546" t="s">
        <v>2471</v>
      </c>
      <c r="C8" s="180"/>
      <c r="D8" s="180"/>
      <c r="E8" s="180"/>
      <c r="F8" s="180"/>
      <c r="G8" s="176"/>
    </row>
    <row r="9" spans="2:7" s="12" customFormat="1" ht="16.8">
      <c r="B9" s="546" t="s">
        <v>2472</v>
      </c>
      <c r="C9" s="180"/>
      <c r="D9" s="180"/>
      <c r="E9" s="180"/>
      <c r="F9" s="180"/>
      <c r="G9" s="176"/>
    </row>
    <row r="10" spans="2:7" s="12" customFormat="1" ht="16.8">
      <c r="B10" s="546" t="s">
        <v>2473</v>
      </c>
      <c r="C10" s="180"/>
      <c r="D10" s="180"/>
      <c r="E10" s="180"/>
      <c r="F10" s="180"/>
      <c r="G10" s="176"/>
    </row>
    <row r="11" spans="2:7" s="12" customFormat="1" ht="16.8">
      <c r="B11" s="546" t="s">
        <v>2474</v>
      </c>
      <c r="C11" s="180"/>
      <c r="D11" s="180"/>
      <c r="E11" s="180"/>
      <c r="F11" s="180"/>
      <c r="G11" s="176"/>
    </row>
    <row r="12" spans="2:7" s="12" customFormat="1" ht="16.8">
      <c r="B12" s="546" t="s">
        <v>2475</v>
      </c>
      <c r="C12" s="180"/>
      <c r="D12" s="180"/>
      <c r="E12" s="180"/>
      <c r="F12" s="180"/>
      <c r="G12" s="176"/>
    </row>
    <row r="13" spans="2:7" s="12" customFormat="1" ht="16.8">
      <c r="B13" s="546" t="s">
        <v>2476</v>
      </c>
      <c r="C13" s="180"/>
      <c r="D13" s="180"/>
      <c r="E13" s="180"/>
      <c r="F13" s="180"/>
      <c r="G13" s="176"/>
    </row>
    <row r="14" spans="2:7" s="12" customFormat="1" ht="16.8">
      <c r="E14" s="43"/>
      <c r="F14" s="43"/>
      <c r="G14" s="176"/>
    </row>
    <row r="15" spans="2:7" s="12" customFormat="1" ht="16.8">
      <c r="C15" s="15"/>
      <c r="E15" s="43"/>
      <c r="F15" s="15"/>
      <c r="G15" s="176"/>
    </row>
    <row r="16" spans="2:7" s="12" customFormat="1" ht="16.8">
      <c r="C16" s="15"/>
      <c r="E16" s="43"/>
      <c r="F16" s="15"/>
      <c r="G16" s="176"/>
    </row>
    <row r="17" spans="2:33" s="12" customFormat="1" ht="16.8">
      <c r="C17" s="15"/>
      <c r="E17" s="43"/>
      <c r="F17" s="15"/>
      <c r="G17" s="176"/>
    </row>
    <row r="18" spans="2:33" ht="15" thickBot="1"/>
    <row r="19" spans="2:33" ht="12.75" customHeight="1">
      <c r="B19" s="1457" t="s">
        <v>2477</v>
      </c>
      <c r="C19" s="1690" t="s">
        <v>2528</v>
      </c>
      <c r="D19" s="1698" t="s">
        <v>2478</v>
      </c>
      <c r="E19" s="1430" t="s">
        <v>300</v>
      </c>
      <c r="F19" s="1430" t="s">
        <v>218</v>
      </c>
      <c r="G19" s="1716" t="s">
        <v>2479</v>
      </c>
      <c r="H19" s="1718" t="s">
        <v>2480</v>
      </c>
      <c r="I19" s="1719"/>
      <c r="J19" s="1719"/>
      <c r="K19" s="1719"/>
      <c r="L19" s="1719"/>
      <c r="M19" s="1719"/>
      <c r="N19" s="1719"/>
      <c r="O19" s="1719"/>
      <c r="P19" s="1719"/>
      <c r="Q19" s="1719"/>
      <c r="R19" s="1719"/>
      <c r="S19" s="1719"/>
      <c r="T19" s="1719"/>
      <c r="U19" s="1719"/>
      <c r="V19" s="1719"/>
      <c r="W19" s="1719"/>
      <c r="X19" s="1719"/>
      <c r="Y19" s="1719"/>
      <c r="Z19" s="1719"/>
      <c r="AA19" s="1719"/>
      <c r="AB19" s="1719"/>
      <c r="AC19" s="1719"/>
      <c r="AD19" s="1720"/>
      <c r="AE19" s="557"/>
      <c r="AF19" s="29"/>
      <c r="AG19" s="1290"/>
    </row>
    <row r="20" spans="2:33" ht="13.2" customHeight="1">
      <c r="B20" s="1434"/>
      <c r="C20" s="1691"/>
      <c r="D20" s="1699"/>
      <c r="E20" s="1428"/>
      <c r="F20" s="1428"/>
      <c r="G20" s="1717"/>
      <c r="H20" s="1721"/>
      <c r="I20" s="1722"/>
      <c r="J20" s="1722"/>
      <c r="K20" s="1722"/>
      <c r="L20" s="1722"/>
      <c r="M20" s="1722"/>
      <c r="N20" s="1722"/>
      <c r="O20" s="1722"/>
      <c r="P20" s="1722"/>
      <c r="Q20" s="1722"/>
      <c r="R20" s="1722"/>
      <c r="S20" s="1722"/>
      <c r="T20" s="1722"/>
      <c r="U20" s="1722"/>
      <c r="V20" s="1722"/>
      <c r="W20" s="1722"/>
      <c r="X20" s="1722"/>
      <c r="Y20" s="1722"/>
      <c r="Z20" s="1722"/>
      <c r="AA20" s="1722"/>
      <c r="AB20" s="1722"/>
      <c r="AC20" s="1722"/>
      <c r="AD20" s="1723"/>
      <c r="AE20" s="558" t="s">
        <v>2529</v>
      </c>
      <c r="AF20" s="29"/>
    </row>
    <row r="21" spans="2:33">
      <c r="B21" s="1434"/>
      <c r="C21" s="1691"/>
      <c r="D21" s="1699"/>
      <c r="E21" s="1428"/>
      <c r="F21" s="1428"/>
      <c r="G21" s="1717"/>
      <c r="H21" s="552">
        <v>10</v>
      </c>
      <c r="I21" s="552">
        <v>15</v>
      </c>
      <c r="J21" s="552">
        <v>20</v>
      </c>
      <c r="K21" s="552">
        <v>30</v>
      </c>
      <c r="L21" s="552">
        <v>40</v>
      </c>
      <c r="M21" s="552">
        <v>50</v>
      </c>
      <c r="N21" s="552">
        <v>60</v>
      </c>
      <c r="O21" s="552">
        <v>70</v>
      </c>
      <c r="P21" s="552">
        <v>80</v>
      </c>
      <c r="Q21" s="552">
        <v>90</v>
      </c>
      <c r="R21" s="552">
        <v>100</v>
      </c>
      <c r="S21" s="552">
        <v>110</v>
      </c>
      <c r="T21" s="552">
        <v>120</v>
      </c>
      <c r="U21" s="552">
        <v>130</v>
      </c>
      <c r="V21" s="552">
        <v>140</v>
      </c>
      <c r="W21" s="552">
        <v>160</v>
      </c>
      <c r="X21" s="552">
        <v>180</v>
      </c>
      <c r="Y21" s="552">
        <v>200</v>
      </c>
      <c r="Z21" s="552">
        <v>250</v>
      </c>
      <c r="AA21" s="552">
        <v>300</v>
      </c>
      <c r="AB21" s="552">
        <v>350</v>
      </c>
      <c r="AC21" s="553">
        <v>400</v>
      </c>
      <c r="AD21" s="553">
        <v>500</v>
      </c>
      <c r="AE21" s="558" t="s">
        <v>2530</v>
      </c>
      <c r="AF21" s="29"/>
    </row>
    <row r="22" spans="2:33">
      <c r="B22" s="95" t="s">
        <v>2481</v>
      </c>
      <c r="C22" s="104">
        <v>0.55000000000000004</v>
      </c>
      <c r="D22" s="84" t="s">
        <v>2481</v>
      </c>
      <c r="E22" s="52" t="s">
        <v>2531</v>
      </c>
      <c r="F22" s="554" t="s">
        <v>2532</v>
      </c>
      <c r="G22" s="195">
        <v>448</v>
      </c>
      <c r="H22" s="550">
        <v>8.4600000000000009</v>
      </c>
      <c r="I22" s="550">
        <v>5.4</v>
      </c>
      <c r="J22" s="550"/>
      <c r="K22" s="550"/>
      <c r="L22" s="550"/>
      <c r="M22" s="550"/>
      <c r="N22" s="550"/>
      <c r="O22" s="550"/>
      <c r="P22" s="550"/>
      <c r="Q22" s="550"/>
      <c r="R22" s="550"/>
      <c r="S22" s="550"/>
      <c r="T22" s="550"/>
      <c r="U22" s="550"/>
      <c r="V22" s="550"/>
      <c r="W22" s="550"/>
      <c r="X22" s="550"/>
      <c r="Y22" s="550"/>
      <c r="Z22" s="550"/>
      <c r="AA22" s="550"/>
      <c r="AB22" s="550"/>
      <c r="AC22" s="550"/>
      <c r="AD22" s="550"/>
      <c r="AE22" s="556" t="s">
        <v>2459</v>
      </c>
      <c r="AF22" s="29"/>
      <c r="AG22" s="1289"/>
    </row>
    <row r="23" spans="2:33">
      <c r="B23" s="95" t="s">
        <v>2481</v>
      </c>
      <c r="C23" s="104">
        <v>0.75</v>
      </c>
      <c r="D23" s="84" t="s">
        <v>2481</v>
      </c>
      <c r="E23" s="52" t="s">
        <v>2533</v>
      </c>
      <c r="F23" s="554" t="s">
        <v>2534</v>
      </c>
      <c r="G23" s="195">
        <v>565</v>
      </c>
      <c r="H23" s="550"/>
      <c r="I23" s="550" t="s">
        <v>2535</v>
      </c>
      <c r="J23" s="550">
        <v>7.7</v>
      </c>
      <c r="K23" s="550"/>
      <c r="L23" s="550"/>
      <c r="M23" s="550"/>
      <c r="N23" s="550"/>
      <c r="O23" s="550"/>
      <c r="P23" s="550"/>
      <c r="Q23" s="550"/>
      <c r="R23" s="550"/>
      <c r="S23" s="550"/>
      <c r="T23" s="550"/>
      <c r="U23" s="550"/>
      <c r="V23" s="550"/>
      <c r="W23" s="1707" t="s">
        <v>311</v>
      </c>
      <c r="X23" s="1708"/>
      <c r="Y23" s="1709"/>
      <c r="Z23" s="551"/>
      <c r="AA23" s="551"/>
      <c r="AB23" s="550"/>
      <c r="AC23" s="550"/>
      <c r="AD23" s="550"/>
      <c r="AE23" s="556" t="s">
        <v>2459</v>
      </c>
      <c r="AF23" s="29"/>
      <c r="AG23" s="1289"/>
    </row>
    <row r="24" spans="2:33">
      <c r="B24" s="95" t="s">
        <v>2481</v>
      </c>
      <c r="C24" s="104">
        <v>1.1000000000000001</v>
      </c>
      <c r="D24" s="84" t="s">
        <v>2481</v>
      </c>
      <c r="E24" s="52" t="s">
        <v>2536</v>
      </c>
      <c r="F24" s="554" t="s">
        <v>2537</v>
      </c>
      <c r="G24" s="195">
        <v>807</v>
      </c>
      <c r="H24" s="550"/>
      <c r="I24" s="550"/>
      <c r="J24" s="550"/>
      <c r="K24" s="550">
        <v>8.14</v>
      </c>
      <c r="L24" s="550">
        <v>6</v>
      </c>
      <c r="M24" s="550"/>
      <c r="N24" s="550"/>
      <c r="O24" s="550"/>
      <c r="P24" s="550"/>
      <c r="Q24" s="550"/>
      <c r="R24" s="550"/>
      <c r="S24" s="550"/>
      <c r="T24" s="550"/>
      <c r="U24" s="550"/>
      <c r="V24" s="550"/>
      <c r="W24" s="1710"/>
      <c r="X24" s="1711"/>
      <c r="Y24" s="1712"/>
      <c r="Z24" s="551"/>
      <c r="AA24" s="551"/>
      <c r="AB24" s="550"/>
      <c r="AC24" s="550"/>
      <c r="AD24" s="550"/>
      <c r="AE24" s="556" t="s">
        <v>2459</v>
      </c>
      <c r="AF24" s="29"/>
      <c r="AG24" s="1289"/>
    </row>
    <row r="25" spans="2:33">
      <c r="B25" s="95" t="s">
        <v>2481</v>
      </c>
      <c r="C25" s="104">
        <v>1.5</v>
      </c>
      <c r="D25" s="84" t="s">
        <v>2481</v>
      </c>
      <c r="E25" s="52" t="s">
        <v>2538</v>
      </c>
      <c r="F25" s="554" t="s">
        <v>2539</v>
      </c>
      <c r="G25" s="195">
        <v>974</v>
      </c>
      <c r="H25" s="550"/>
      <c r="I25" s="550"/>
      <c r="J25" s="550"/>
      <c r="K25" s="550"/>
      <c r="L25" s="550">
        <v>8.6</v>
      </c>
      <c r="M25" s="550">
        <v>7.6</v>
      </c>
      <c r="N25" s="550">
        <v>6.1</v>
      </c>
      <c r="O25" s="550">
        <v>2.2000000000000002</v>
      </c>
      <c r="P25" s="550"/>
      <c r="Q25" s="550"/>
      <c r="R25" s="550"/>
      <c r="S25" s="550"/>
      <c r="T25" s="550"/>
      <c r="U25" s="550"/>
      <c r="V25" s="550"/>
      <c r="W25" s="1713"/>
      <c r="X25" s="1714"/>
      <c r="Y25" s="1715"/>
      <c r="Z25" s="551"/>
      <c r="AA25" s="551"/>
      <c r="AB25" s="550"/>
      <c r="AC25" s="550"/>
      <c r="AD25" s="550"/>
      <c r="AE25" s="556" t="s">
        <v>2459</v>
      </c>
      <c r="AF25" s="29"/>
      <c r="AG25" s="1289"/>
    </row>
    <row r="26" spans="2:33">
      <c r="B26" s="95" t="s">
        <v>2481</v>
      </c>
      <c r="C26" s="104">
        <v>2.2000000000000002</v>
      </c>
      <c r="D26" s="84" t="s">
        <v>2481</v>
      </c>
      <c r="E26" s="52" t="s">
        <v>2540</v>
      </c>
      <c r="F26" s="554" t="s">
        <v>2541</v>
      </c>
      <c r="G26" s="195">
        <v>1265</v>
      </c>
      <c r="H26" s="550"/>
      <c r="I26" s="550"/>
      <c r="J26" s="550"/>
      <c r="K26" s="550"/>
      <c r="L26" s="550"/>
      <c r="M26" s="550">
        <v>9</v>
      </c>
      <c r="N26" s="550">
        <v>8</v>
      </c>
      <c r="O26" s="550">
        <v>7.7</v>
      </c>
      <c r="P26" s="550">
        <v>6.7</v>
      </c>
      <c r="Q26" s="550">
        <v>5.5</v>
      </c>
      <c r="R26" s="550">
        <v>2</v>
      </c>
      <c r="S26" s="550"/>
      <c r="T26" s="550"/>
      <c r="U26" s="550"/>
      <c r="V26" s="550"/>
      <c r="W26" s="550"/>
      <c r="X26" s="550"/>
      <c r="Y26" s="550"/>
      <c r="Z26" s="550"/>
      <c r="AA26" s="550"/>
      <c r="AB26" s="550"/>
      <c r="AC26" s="550"/>
      <c r="AD26" s="550"/>
      <c r="AE26" s="556" t="s">
        <v>2459</v>
      </c>
      <c r="AF26" s="29"/>
      <c r="AG26" s="1289"/>
    </row>
    <row r="27" spans="2:33">
      <c r="B27" s="95" t="s">
        <v>2481</v>
      </c>
      <c r="C27" s="104">
        <v>3</v>
      </c>
      <c r="D27" s="84" t="s">
        <v>2481</v>
      </c>
      <c r="E27" s="52" t="s">
        <v>2542</v>
      </c>
      <c r="F27" s="554" t="s">
        <v>2543</v>
      </c>
      <c r="G27" s="195">
        <v>1762</v>
      </c>
      <c r="H27" s="550"/>
      <c r="I27" s="550"/>
      <c r="J27" s="550"/>
      <c r="K27" s="550"/>
      <c r="L27" s="550"/>
      <c r="M27" s="550"/>
      <c r="N27" s="550"/>
      <c r="O27" s="550">
        <v>9</v>
      </c>
      <c r="P27" s="550">
        <v>8.5</v>
      </c>
      <c r="Q27" s="550">
        <v>7.8</v>
      </c>
      <c r="R27" s="550">
        <v>7.3</v>
      </c>
      <c r="S27" s="550">
        <v>6.6</v>
      </c>
      <c r="T27" s="550">
        <v>5.6</v>
      </c>
      <c r="U27" s="550">
        <v>4.4000000000000004</v>
      </c>
      <c r="V27" s="550"/>
      <c r="W27" s="550"/>
      <c r="X27" s="550"/>
      <c r="Y27" s="550"/>
      <c r="Z27" s="550"/>
      <c r="AA27" s="550"/>
      <c r="AB27" s="550"/>
      <c r="AC27" s="550"/>
      <c r="AD27" s="550"/>
      <c r="AE27" s="556" t="s">
        <v>2459</v>
      </c>
      <c r="AF27" s="29"/>
      <c r="AG27" s="1289"/>
    </row>
    <row r="28" spans="2:33">
      <c r="B28" s="95" t="s">
        <v>2481</v>
      </c>
      <c r="C28" s="104">
        <v>4</v>
      </c>
      <c r="D28" s="84" t="s">
        <v>2481</v>
      </c>
      <c r="E28" s="52" t="s">
        <v>2544</v>
      </c>
      <c r="F28" s="554" t="s">
        <v>2545</v>
      </c>
      <c r="G28" s="195">
        <v>1850</v>
      </c>
      <c r="H28" s="550"/>
      <c r="I28" s="550"/>
      <c r="J28" s="550"/>
      <c r="K28" s="550"/>
      <c r="L28" s="550"/>
      <c r="M28" s="550"/>
      <c r="N28" s="550"/>
      <c r="O28" s="550"/>
      <c r="P28" s="550">
        <v>9</v>
      </c>
      <c r="Q28" s="550">
        <v>8.6999999999999993</v>
      </c>
      <c r="R28" s="550">
        <v>8.3000000000000007</v>
      </c>
      <c r="S28" s="550">
        <v>7.6</v>
      </c>
      <c r="T28" s="550">
        <v>7.2</v>
      </c>
      <c r="U28" s="550">
        <v>6.5</v>
      </c>
      <c r="V28" s="550">
        <v>5.8</v>
      </c>
      <c r="W28" s="550">
        <v>1</v>
      </c>
      <c r="X28" s="550"/>
      <c r="Y28" s="550"/>
      <c r="Z28" s="550"/>
      <c r="AA28" s="550"/>
      <c r="AB28" s="550"/>
      <c r="AC28" s="550"/>
      <c r="AD28" s="550"/>
      <c r="AE28" s="556" t="s">
        <v>2459</v>
      </c>
      <c r="AF28" s="29"/>
      <c r="AG28" s="1289"/>
    </row>
    <row r="29" spans="2:33">
      <c r="B29" s="95" t="s">
        <v>2481</v>
      </c>
      <c r="C29" s="104">
        <v>4</v>
      </c>
      <c r="D29" s="84" t="s">
        <v>2481</v>
      </c>
      <c r="E29" s="52" t="s">
        <v>2546</v>
      </c>
      <c r="F29" s="554" t="s">
        <v>2547</v>
      </c>
      <c r="G29" s="195">
        <v>2083</v>
      </c>
      <c r="H29" s="550"/>
      <c r="I29" s="550"/>
      <c r="J29" s="550"/>
      <c r="K29" s="550"/>
      <c r="L29" s="550"/>
      <c r="M29" s="550"/>
      <c r="N29" s="550"/>
      <c r="O29" s="550"/>
      <c r="P29" s="550"/>
      <c r="Q29" s="550"/>
      <c r="R29" s="550">
        <v>8.6999999999999993</v>
      </c>
      <c r="S29" s="550">
        <v>8</v>
      </c>
      <c r="T29" s="550">
        <v>7.9</v>
      </c>
      <c r="U29" s="550">
        <v>7.5</v>
      </c>
      <c r="V29" s="550">
        <v>7.1</v>
      </c>
      <c r="W29" s="550">
        <v>6.5</v>
      </c>
      <c r="X29" s="550">
        <v>3.1</v>
      </c>
      <c r="Y29" s="550"/>
      <c r="Z29" s="550"/>
      <c r="AA29" s="550"/>
      <c r="AB29" s="550"/>
      <c r="AC29" s="550"/>
      <c r="AD29" s="550"/>
      <c r="AE29" s="556" t="s">
        <v>2459</v>
      </c>
      <c r="AF29" s="29"/>
      <c r="AG29" s="1289"/>
    </row>
    <row r="30" spans="2:33">
      <c r="B30" s="95" t="s">
        <v>2481</v>
      </c>
      <c r="C30" s="104">
        <v>5.5</v>
      </c>
      <c r="D30" s="84" t="s">
        <v>2481</v>
      </c>
      <c r="E30" s="52" t="s">
        <v>2548</v>
      </c>
      <c r="F30" s="554" t="s">
        <v>2549</v>
      </c>
      <c r="G30" s="195">
        <v>2433</v>
      </c>
      <c r="H30" s="550"/>
      <c r="I30" s="550"/>
      <c r="J30" s="550"/>
      <c r="K30" s="550"/>
      <c r="L30" s="550"/>
      <c r="M30" s="550"/>
      <c r="N30" s="550"/>
      <c r="O30" s="550"/>
      <c r="P30" s="550"/>
      <c r="Q30" s="550"/>
      <c r="R30" s="550"/>
      <c r="S30" s="550"/>
      <c r="T30" s="550">
        <v>8.6999999999999993</v>
      </c>
      <c r="U30" s="550">
        <v>8.5</v>
      </c>
      <c r="V30" s="550">
        <v>8.1999999999999993</v>
      </c>
      <c r="W30" s="550">
        <v>7.44</v>
      </c>
      <c r="X30" s="550">
        <v>6.5</v>
      </c>
      <c r="Y30" s="550">
        <v>5.18</v>
      </c>
      <c r="Z30" s="550"/>
      <c r="AA30" s="550"/>
      <c r="AB30" s="550"/>
      <c r="AC30" s="550"/>
      <c r="AD30" s="550"/>
      <c r="AE30" s="556" t="s">
        <v>2459</v>
      </c>
      <c r="AF30" s="29"/>
      <c r="AG30" s="1289"/>
    </row>
    <row r="31" spans="2:33">
      <c r="B31" s="95" t="s">
        <v>2481</v>
      </c>
      <c r="C31" s="104">
        <v>5.5</v>
      </c>
      <c r="D31" s="84" t="s">
        <v>2481</v>
      </c>
      <c r="E31" s="52" t="s">
        <v>2550</v>
      </c>
      <c r="F31" s="554" t="s">
        <v>2551</v>
      </c>
      <c r="G31" s="195">
        <v>2726</v>
      </c>
      <c r="H31" s="550"/>
      <c r="I31" s="550"/>
      <c r="J31" s="550"/>
      <c r="K31" s="550"/>
      <c r="L31" s="550"/>
      <c r="M31" s="550"/>
      <c r="N31" s="550"/>
      <c r="O31" s="550"/>
      <c r="P31" s="550"/>
      <c r="Q31" s="550"/>
      <c r="R31" s="550"/>
      <c r="S31" s="550"/>
      <c r="T31" s="550"/>
      <c r="U31" s="550"/>
      <c r="V31" s="550">
        <v>8.6999999999999993</v>
      </c>
      <c r="W31" s="550">
        <v>8.1</v>
      </c>
      <c r="X31" s="550">
        <v>7.5</v>
      </c>
      <c r="Y31" s="550" t="s">
        <v>2552</v>
      </c>
      <c r="Z31" s="550"/>
      <c r="AA31" s="550"/>
      <c r="AB31" s="550"/>
      <c r="AC31" s="550"/>
      <c r="AD31" s="550"/>
      <c r="AE31" s="556" t="s">
        <v>2459</v>
      </c>
      <c r="AF31" s="29"/>
      <c r="AG31" s="1289"/>
    </row>
    <row r="32" spans="2:33">
      <c r="B32" s="95" t="s">
        <v>2481</v>
      </c>
      <c r="C32" s="104">
        <v>7.5</v>
      </c>
      <c r="D32" s="84" t="s">
        <v>2481</v>
      </c>
      <c r="E32" s="52" t="s">
        <v>2553</v>
      </c>
      <c r="F32" s="554" t="s">
        <v>2554</v>
      </c>
      <c r="G32" s="195">
        <v>3251</v>
      </c>
      <c r="H32" s="550"/>
      <c r="I32" s="550"/>
      <c r="J32" s="550"/>
      <c r="K32" s="550"/>
      <c r="L32" s="550"/>
      <c r="M32" s="550"/>
      <c r="N32" s="550"/>
      <c r="O32" s="550"/>
      <c r="P32" s="550"/>
      <c r="Q32" s="550"/>
      <c r="R32" s="550"/>
      <c r="S32" s="550"/>
      <c r="T32" s="550"/>
      <c r="U32" s="550"/>
      <c r="V32" s="550"/>
      <c r="W32" s="550">
        <v>8.8000000000000007</v>
      </c>
      <c r="X32" s="550">
        <v>8.44</v>
      </c>
      <c r="Y32" s="550">
        <v>8</v>
      </c>
      <c r="Z32" s="550">
        <v>6.4</v>
      </c>
      <c r="AA32" s="550" t="s">
        <v>2488</v>
      </c>
      <c r="AB32" s="550"/>
      <c r="AC32" s="550"/>
      <c r="AD32" s="550"/>
      <c r="AE32" s="556" t="s">
        <v>2459</v>
      </c>
      <c r="AF32" s="29"/>
      <c r="AG32" s="1289"/>
    </row>
    <row r="33" spans="2:33">
      <c r="B33" s="95" t="s">
        <v>2481</v>
      </c>
      <c r="C33" s="104">
        <v>7.5</v>
      </c>
      <c r="D33" s="84" t="s">
        <v>2481</v>
      </c>
      <c r="E33" s="52" t="s">
        <v>2555</v>
      </c>
      <c r="F33" s="554" t="s">
        <v>2556</v>
      </c>
      <c r="G33" s="195">
        <v>6726</v>
      </c>
      <c r="H33" s="550"/>
      <c r="I33" s="550"/>
      <c r="J33" s="550"/>
      <c r="K33" s="550"/>
      <c r="L33" s="550"/>
      <c r="M33" s="550"/>
      <c r="N33" s="550"/>
      <c r="O33" s="550"/>
      <c r="P33" s="550"/>
      <c r="Q33" s="550"/>
      <c r="R33" s="550"/>
      <c r="S33" s="550"/>
      <c r="T33" s="550"/>
      <c r="U33" s="550"/>
      <c r="V33" s="550"/>
      <c r="W33" s="550"/>
      <c r="X33" s="550"/>
      <c r="Y33" s="550" t="s">
        <v>2557</v>
      </c>
      <c r="Z33" s="550" t="s">
        <v>2558</v>
      </c>
      <c r="AA33" s="550" t="s">
        <v>2559</v>
      </c>
      <c r="AB33" s="550">
        <v>1</v>
      </c>
      <c r="AC33" s="550"/>
      <c r="AD33" s="550"/>
      <c r="AE33" s="556" t="s">
        <v>2459</v>
      </c>
      <c r="AF33" s="29"/>
      <c r="AG33" s="1289"/>
    </row>
    <row r="34" spans="2:33">
      <c r="B34" s="95" t="s">
        <v>916</v>
      </c>
      <c r="C34" s="104">
        <v>9.1999999999999993</v>
      </c>
      <c r="D34" s="84" t="s">
        <v>916</v>
      </c>
      <c r="E34" s="52" t="s">
        <v>2560</v>
      </c>
      <c r="F34" s="554" t="s">
        <v>2561</v>
      </c>
      <c r="G34" s="195">
        <v>8129</v>
      </c>
      <c r="H34" s="85"/>
      <c r="I34" s="85"/>
      <c r="J34" s="85"/>
      <c r="K34" s="85"/>
      <c r="L34" s="85"/>
      <c r="M34" s="85"/>
      <c r="N34" s="85"/>
      <c r="O34" s="85"/>
      <c r="P34" s="85"/>
      <c r="Q34" s="85"/>
      <c r="R34" s="85"/>
      <c r="S34" s="85"/>
      <c r="T34" s="85"/>
      <c r="U34" s="85"/>
      <c r="V34" s="85"/>
      <c r="W34" s="85"/>
      <c r="X34" s="85"/>
      <c r="Y34" s="85"/>
      <c r="Z34" s="85"/>
      <c r="AA34" s="85"/>
      <c r="AB34" s="85"/>
      <c r="AC34" s="93"/>
      <c r="AD34" s="93"/>
      <c r="AE34" s="556" t="s">
        <v>2459</v>
      </c>
      <c r="AF34" s="29"/>
      <c r="AG34" s="1289"/>
    </row>
    <row r="35" spans="2:33">
      <c r="B35" s="95" t="s">
        <v>916</v>
      </c>
      <c r="C35" s="104">
        <v>11</v>
      </c>
      <c r="D35" s="84" t="s">
        <v>916</v>
      </c>
      <c r="E35" s="52" t="s">
        <v>2562</v>
      </c>
      <c r="F35" s="554" t="s">
        <v>2563</v>
      </c>
      <c r="G35" s="195">
        <v>9882</v>
      </c>
      <c r="H35" s="85"/>
      <c r="I35" s="85"/>
      <c r="J35" s="85"/>
      <c r="K35" s="85"/>
      <c r="L35" s="85"/>
      <c r="M35" s="85"/>
      <c r="N35" s="85"/>
      <c r="O35" s="85"/>
      <c r="P35" s="85"/>
      <c r="Q35" s="85"/>
      <c r="R35" s="85"/>
      <c r="S35" s="85"/>
      <c r="T35" s="85"/>
      <c r="U35" s="85"/>
      <c r="V35" s="85"/>
      <c r="W35" s="85"/>
      <c r="X35" s="85"/>
      <c r="Y35" s="85"/>
      <c r="Z35" s="85"/>
      <c r="AA35" s="85"/>
      <c r="AB35" s="85"/>
      <c r="AC35" s="85"/>
      <c r="AD35" s="85"/>
      <c r="AE35" s="556" t="s">
        <v>2459</v>
      </c>
      <c r="AF35" s="29"/>
      <c r="AG35" s="1289"/>
    </row>
    <row r="36" spans="2:33">
      <c r="B36" s="95" t="s">
        <v>916</v>
      </c>
      <c r="C36" s="104">
        <v>13</v>
      </c>
      <c r="D36" s="84" t="s">
        <v>916</v>
      </c>
      <c r="E36" s="52" t="s">
        <v>2564</v>
      </c>
      <c r="F36" s="554" t="s">
        <v>2565</v>
      </c>
      <c r="G36" s="195">
        <v>11517</v>
      </c>
      <c r="H36" s="85"/>
      <c r="I36" s="85"/>
      <c r="J36" s="85"/>
      <c r="K36" s="85"/>
      <c r="L36" s="85"/>
      <c r="M36" s="85"/>
      <c r="N36" s="85"/>
      <c r="O36" s="85"/>
      <c r="P36" s="85"/>
      <c r="Q36" s="85"/>
      <c r="R36" s="85"/>
      <c r="S36" s="85"/>
      <c r="T36" s="85"/>
      <c r="U36" s="85"/>
      <c r="V36" s="85"/>
      <c r="W36" s="85"/>
      <c r="X36" s="85"/>
      <c r="Y36" s="85"/>
      <c r="Z36" s="85"/>
      <c r="AA36" s="85"/>
      <c r="AB36" s="85"/>
      <c r="AC36" s="85"/>
      <c r="AD36" s="85"/>
      <c r="AE36" s="556" t="s">
        <v>2459</v>
      </c>
      <c r="AG36" s="1289"/>
    </row>
    <row r="37" spans="2:33" ht="4.5" customHeight="1">
      <c r="B37" s="78"/>
      <c r="G37" s="174" t="s">
        <v>225</v>
      </c>
      <c r="AE37" s="79"/>
      <c r="AG37" s="1289"/>
    </row>
    <row r="38" spans="2:33" ht="4.95" hidden="1" customHeight="1">
      <c r="B38" s="78"/>
      <c r="G38" s="174" t="s">
        <v>225</v>
      </c>
      <c r="AE38" s="79"/>
      <c r="AG38" s="1289"/>
    </row>
    <row r="39" spans="2:33">
      <c r="B39" s="105" t="s">
        <v>2481</v>
      </c>
      <c r="C39" s="104">
        <v>0.75</v>
      </c>
      <c r="D39" s="84" t="s">
        <v>2481</v>
      </c>
      <c r="E39" s="52" t="s">
        <v>2566</v>
      </c>
      <c r="F39" s="554">
        <v>98703911</v>
      </c>
      <c r="G39" s="195">
        <v>666</v>
      </c>
      <c r="H39" s="85"/>
      <c r="I39" s="85"/>
      <c r="J39" s="85"/>
      <c r="K39" s="85"/>
      <c r="L39" s="85"/>
      <c r="M39" s="85"/>
      <c r="N39" s="85"/>
      <c r="O39" s="85"/>
      <c r="P39" s="85"/>
      <c r="Q39" s="85"/>
      <c r="R39" s="85"/>
      <c r="S39" s="85"/>
      <c r="T39" s="85"/>
      <c r="U39" s="85"/>
      <c r="V39" s="85"/>
      <c r="W39" s="85"/>
      <c r="X39" s="85"/>
      <c r="Y39" s="85"/>
      <c r="Z39" s="85"/>
      <c r="AA39" s="85"/>
      <c r="AB39" s="85"/>
      <c r="AC39" s="85"/>
      <c r="AD39" s="85"/>
      <c r="AE39" s="559"/>
      <c r="AG39" s="1289"/>
    </row>
    <row r="40" spans="2:33">
      <c r="B40" s="105" t="s">
        <v>2481</v>
      </c>
      <c r="C40" s="104">
        <v>1.1000000000000001</v>
      </c>
      <c r="D40" s="84" t="s">
        <v>2481</v>
      </c>
      <c r="E40" s="52" t="s">
        <v>2567</v>
      </c>
      <c r="F40" s="554" t="s">
        <v>2568</v>
      </c>
      <c r="G40" s="195">
        <v>707</v>
      </c>
      <c r="H40" s="85"/>
      <c r="I40" s="85"/>
      <c r="J40" s="85"/>
      <c r="K40" s="85"/>
      <c r="L40" s="85"/>
      <c r="M40" s="85"/>
      <c r="N40" s="85"/>
      <c r="O40" s="85"/>
      <c r="P40" s="85"/>
      <c r="Q40" s="85"/>
      <c r="R40" s="85"/>
      <c r="S40" s="85"/>
      <c r="T40" s="85"/>
      <c r="U40" s="85"/>
      <c r="V40" s="85"/>
      <c r="W40" s="85"/>
      <c r="X40" s="85"/>
      <c r="Y40" s="85"/>
      <c r="Z40" s="85"/>
      <c r="AA40" s="85"/>
      <c r="AB40" s="85"/>
      <c r="AC40" s="85"/>
      <c r="AD40" s="85"/>
      <c r="AE40" s="559"/>
      <c r="AG40" s="1289"/>
    </row>
    <row r="41" spans="2:33">
      <c r="B41" s="105" t="s">
        <v>2481</v>
      </c>
      <c r="C41" s="104">
        <v>1.5</v>
      </c>
      <c r="D41" s="84" t="s">
        <v>2481</v>
      </c>
      <c r="E41" s="52" t="s">
        <v>2569</v>
      </c>
      <c r="F41" s="554" t="s">
        <v>2570</v>
      </c>
      <c r="G41" s="195">
        <v>971</v>
      </c>
      <c r="H41" s="550"/>
      <c r="I41" s="550"/>
      <c r="J41" s="550">
        <v>11</v>
      </c>
      <c r="K41" s="550">
        <v>6.2</v>
      </c>
      <c r="L41" s="550"/>
      <c r="M41" s="550"/>
      <c r="N41" s="550"/>
      <c r="O41" s="550"/>
      <c r="P41" s="550"/>
      <c r="Q41" s="550"/>
      <c r="R41" s="550"/>
      <c r="S41" s="550"/>
      <c r="T41" s="550"/>
      <c r="U41" s="550"/>
      <c r="V41" s="550"/>
      <c r="W41" s="550"/>
      <c r="X41" s="550"/>
      <c r="Y41" s="550"/>
      <c r="Z41" s="550"/>
      <c r="AA41" s="550"/>
      <c r="AB41" s="550"/>
      <c r="AC41" s="550"/>
      <c r="AD41" s="550"/>
      <c r="AE41" s="560" t="s">
        <v>2571</v>
      </c>
      <c r="AG41" s="1289"/>
    </row>
    <row r="42" spans="2:33">
      <c r="B42" s="105" t="s">
        <v>2481</v>
      </c>
      <c r="C42" s="104">
        <v>2.2000000000000002</v>
      </c>
      <c r="D42" s="84" t="s">
        <v>2481</v>
      </c>
      <c r="E42" s="52" t="s">
        <v>2572</v>
      </c>
      <c r="F42" s="554">
        <v>98703913</v>
      </c>
      <c r="G42" s="195">
        <v>1230</v>
      </c>
      <c r="H42" s="550"/>
      <c r="I42" s="550"/>
      <c r="J42" s="550"/>
      <c r="K42" s="550">
        <v>11.4</v>
      </c>
      <c r="L42" s="550">
        <v>9.4</v>
      </c>
      <c r="M42" s="550">
        <v>3.9</v>
      </c>
      <c r="N42" s="550"/>
      <c r="O42" s="550"/>
      <c r="P42" s="550"/>
      <c r="Q42" s="550"/>
      <c r="R42" s="550"/>
      <c r="S42" s="550"/>
      <c r="T42" s="550"/>
      <c r="U42" s="550"/>
      <c r="V42" s="550"/>
      <c r="W42" s="550"/>
      <c r="X42" s="1706" t="s">
        <v>311</v>
      </c>
      <c r="Y42" s="1706"/>
      <c r="Z42" s="1706"/>
      <c r="AA42" s="1706"/>
      <c r="AB42" s="550"/>
      <c r="AC42" s="550"/>
      <c r="AD42" s="550"/>
      <c r="AE42" s="560" t="s">
        <v>2571</v>
      </c>
      <c r="AG42" s="1289"/>
    </row>
    <row r="43" spans="2:33">
      <c r="B43" s="105" t="s">
        <v>2481</v>
      </c>
      <c r="C43" s="104">
        <v>2.2000000000000002</v>
      </c>
      <c r="D43" s="84" t="s">
        <v>2481</v>
      </c>
      <c r="E43" s="52" t="s">
        <v>2573</v>
      </c>
      <c r="F43" s="554" t="s">
        <v>2574</v>
      </c>
      <c r="G43" s="195">
        <v>1233</v>
      </c>
      <c r="H43" s="550"/>
      <c r="I43" s="550"/>
      <c r="J43" s="550"/>
      <c r="K43" s="550"/>
      <c r="L43" s="550">
        <v>11.5</v>
      </c>
      <c r="M43" s="550">
        <v>10.3</v>
      </c>
      <c r="N43" s="550">
        <v>8.4</v>
      </c>
      <c r="O43" s="550"/>
      <c r="P43" s="550"/>
      <c r="Q43" s="550"/>
      <c r="R43" s="550"/>
      <c r="S43" s="550"/>
      <c r="T43" s="550"/>
      <c r="U43" s="550"/>
      <c r="V43" s="550"/>
      <c r="W43" s="550"/>
      <c r="X43" s="1706"/>
      <c r="Y43" s="1706"/>
      <c r="Z43" s="1706"/>
      <c r="AA43" s="1706"/>
      <c r="AB43" s="550"/>
      <c r="AC43" s="550"/>
      <c r="AD43" s="550"/>
      <c r="AE43" s="560" t="s">
        <v>2571</v>
      </c>
      <c r="AG43" s="1289"/>
    </row>
    <row r="44" spans="2:33">
      <c r="B44" s="105" t="s">
        <v>2481</v>
      </c>
      <c r="C44" s="104">
        <v>3</v>
      </c>
      <c r="D44" s="84" t="s">
        <v>2481</v>
      </c>
      <c r="E44" s="52" t="s">
        <v>2575</v>
      </c>
      <c r="F44" s="554" t="s">
        <v>2576</v>
      </c>
      <c r="G44" s="195">
        <v>1406</v>
      </c>
      <c r="H44" s="550"/>
      <c r="I44" s="550"/>
      <c r="J44" s="550"/>
      <c r="K44" s="550"/>
      <c r="L44" s="550"/>
      <c r="M44" s="550">
        <v>11.3</v>
      </c>
      <c r="N44" s="550">
        <v>10.199999999999999</v>
      </c>
      <c r="O44" s="550">
        <v>8.65</v>
      </c>
      <c r="P44" s="550">
        <v>5.36</v>
      </c>
      <c r="Q44" s="550"/>
      <c r="R44" s="550"/>
      <c r="S44" s="550"/>
      <c r="T44" s="550"/>
      <c r="U44" s="550"/>
      <c r="V44" s="550"/>
      <c r="W44" s="550"/>
      <c r="X44" s="1706"/>
      <c r="Y44" s="1706"/>
      <c r="Z44" s="1706"/>
      <c r="AA44" s="1706"/>
      <c r="AB44" s="550"/>
      <c r="AC44" s="550"/>
      <c r="AD44" s="550"/>
      <c r="AE44" s="560" t="s">
        <v>2571</v>
      </c>
      <c r="AG44" s="1289"/>
    </row>
    <row r="45" spans="2:33">
      <c r="B45" s="105" t="s">
        <v>2481</v>
      </c>
      <c r="C45" s="104">
        <v>3</v>
      </c>
      <c r="D45" s="84" t="s">
        <v>2481</v>
      </c>
      <c r="E45" s="52" t="s">
        <v>2577</v>
      </c>
      <c r="F45" s="554" t="s">
        <v>2578</v>
      </c>
      <c r="G45" s="195">
        <v>1669</v>
      </c>
      <c r="H45" s="550"/>
      <c r="I45" s="550"/>
      <c r="J45" s="550"/>
      <c r="K45" s="550"/>
      <c r="L45" s="550"/>
      <c r="M45" s="550"/>
      <c r="N45" s="550">
        <v>11.5</v>
      </c>
      <c r="O45" s="550">
        <v>10.6</v>
      </c>
      <c r="P45" s="550">
        <v>9.51</v>
      </c>
      <c r="Q45" s="550">
        <v>8</v>
      </c>
      <c r="R45" s="550"/>
      <c r="S45" s="550"/>
      <c r="T45" s="550"/>
      <c r="U45" s="550"/>
      <c r="V45" s="550"/>
      <c r="W45" s="550"/>
      <c r="X45" s="550"/>
      <c r="Y45" s="550"/>
      <c r="Z45" s="550"/>
      <c r="AA45" s="550"/>
      <c r="AB45" s="550"/>
      <c r="AC45" s="550"/>
      <c r="AD45" s="550"/>
      <c r="AE45" s="560" t="s">
        <v>2571</v>
      </c>
      <c r="AG45" s="1289"/>
    </row>
    <row r="46" spans="2:33">
      <c r="B46" s="105" t="s">
        <v>2481</v>
      </c>
      <c r="C46" s="104">
        <v>4</v>
      </c>
      <c r="D46" s="84" t="s">
        <v>2481</v>
      </c>
      <c r="E46" s="52" t="s">
        <v>2579</v>
      </c>
      <c r="F46" s="554" t="s">
        <v>2580</v>
      </c>
      <c r="G46" s="195">
        <v>1844</v>
      </c>
      <c r="H46" s="550"/>
      <c r="I46" s="550"/>
      <c r="J46" s="550"/>
      <c r="K46" s="550"/>
      <c r="L46" s="550"/>
      <c r="M46" s="550"/>
      <c r="N46" s="550"/>
      <c r="O46" s="550">
        <v>11.3</v>
      </c>
      <c r="P46" s="550">
        <v>10.5</v>
      </c>
      <c r="Q46" s="550">
        <v>9.52</v>
      </c>
      <c r="R46" s="550">
        <v>8.1</v>
      </c>
      <c r="S46" s="550">
        <v>5.8</v>
      </c>
      <c r="T46" s="550"/>
      <c r="U46" s="550"/>
      <c r="V46" s="550"/>
      <c r="W46" s="550"/>
      <c r="X46" s="550" t="s">
        <v>460</v>
      </c>
      <c r="Y46" s="550"/>
      <c r="Z46" s="550"/>
      <c r="AA46" s="550"/>
      <c r="AB46" s="550"/>
      <c r="AC46" s="550"/>
      <c r="AD46" s="550"/>
      <c r="AE46" s="560" t="s">
        <v>2571</v>
      </c>
      <c r="AG46" s="1289"/>
    </row>
    <row r="47" spans="2:33">
      <c r="B47" s="105" t="s">
        <v>2481</v>
      </c>
      <c r="C47" s="104">
        <v>4</v>
      </c>
      <c r="D47" s="84" t="s">
        <v>2481</v>
      </c>
      <c r="E47" s="52" t="s">
        <v>2581</v>
      </c>
      <c r="F47" s="554" t="s">
        <v>2582</v>
      </c>
      <c r="G47" s="195">
        <v>2105</v>
      </c>
      <c r="H47" s="550"/>
      <c r="I47" s="550"/>
      <c r="J47" s="550"/>
      <c r="K47" s="550"/>
      <c r="L47" s="550"/>
      <c r="M47" s="550"/>
      <c r="N47" s="550"/>
      <c r="O47" s="550"/>
      <c r="P47" s="550">
        <v>11.4</v>
      </c>
      <c r="Q47" s="550">
        <v>10.7</v>
      </c>
      <c r="R47" s="550">
        <v>9.9</v>
      </c>
      <c r="S47" s="550">
        <v>9.5</v>
      </c>
      <c r="T47" s="550">
        <v>7.8</v>
      </c>
      <c r="U47" s="550">
        <v>4.8</v>
      </c>
      <c r="V47" s="550"/>
      <c r="W47" s="550"/>
      <c r="X47" s="550"/>
      <c r="Y47" s="550"/>
      <c r="Z47" s="550"/>
      <c r="AA47" s="550"/>
      <c r="AB47" s="550"/>
      <c r="AC47" s="550"/>
      <c r="AD47" s="550"/>
      <c r="AE47" s="560" t="s">
        <v>2571</v>
      </c>
      <c r="AG47" s="1289"/>
    </row>
    <row r="48" spans="2:33">
      <c r="B48" s="105" t="s">
        <v>2481</v>
      </c>
      <c r="C48" s="104">
        <v>5.5</v>
      </c>
      <c r="D48" s="84" t="s">
        <v>2481</v>
      </c>
      <c r="E48" s="52" t="s">
        <v>2583</v>
      </c>
      <c r="F48" s="554" t="s">
        <v>2584</v>
      </c>
      <c r="G48" s="195">
        <v>2571</v>
      </c>
      <c r="H48" s="550"/>
      <c r="I48" s="550"/>
      <c r="J48" s="550"/>
      <c r="K48" s="550"/>
      <c r="L48" s="550"/>
      <c r="M48" s="550"/>
      <c r="N48" s="550"/>
      <c r="O48" s="550"/>
      <c r="P48" s="550"/>
      <c r="Q48" s="550"/>
      <c r="R48" s="550">
        <v>10.7</v>
      </c>
      <c r="S48" s="550">
        <v>9.9</v>
      </c>
      <c r="T48" s="550">
        <v>9.6</v>
      </c>
      <c r="U48" s="550">
        <v>7.9</v>
      </c>
      <c r="V48" s="550">
        <v>5.9</v>
      </c>
      <c r="W48" s="550"/>
      <c r="X48" s="550"/>
      <c r="Y48" s="550"/>
      <c r="Z48" s="550"/>
      <c r="AA48" s="550"/>
      <c r="AB48" s="550"/>
      <c r="AC48" s="550"/>
      <c r="AD48" s="550"/>
      <c r="AE48" s="560" t="s">
        <v>2571</v>
      </c>
      <c r="AG48" s="1289"/>
    </row>
    <row r="49" spans="2:33">
      <c r="B49" s="105" t="s">
        <v>2481</v>
      </c>
      <c r="C49" s="104">
        <v>5.5</v>
      </c>
      <c r="D49" s="84" t="s">
        <v>2481</v>
      </c>
      <c r="E49" s="52" t="s">
        <v>2585</v>
      </c>
      <c r="F49" s="554" t="s">
        <v>2586</v>
      </c>
      <c r="G49" s="195">
        <v>2746</v>
      </c>
      <c r="H49" s="550"/>
      <c r="I49" s="550"/>
      <c r="J49" s="550"/>
      <c r="K49" s="550"/>
      <c r="L49" s="550"/>
      <c r="M49" s="550"/>
      <c r="N49" s="550"/>
      <c r="O49" s="550"/>
      <c r="P49" s="550"/>
      <c r="Q49" s="550">
        <v>11.7</v>
      </c>
      <c r="R49" s="550">
        <v>11.1</v>
      </c>
      <c r="S49" s="550">
        <v>10.5</v>
      </c>
      <c r="T49" s="550">
        <v>9.9</v>
      </c>
      <c r="U49" s="550">
        <v>9.1300000000000008</v>
      </c>
      <c r="V49" s="550">
        <v>8.1300000000000008</v>
      </c>
      <c r="W49" s="550"/>
      <c r="X49" s="550"/>
      <c r="Y49" s="550"/>
      <c r="Z49" s="550"/>
      <c r="AA49" s="550"/>
      <c r="AB49" s="550"/>
      <c r="AC49" s="550"/>
      <c r="AD49" s="550"/>
      <c r="AE49" s="560" t="s">
        <v>2571</v>
      </c>
      <c r="AG49" s="1289"/>
    </row>
    <row r="50" spans="2:33">
      <c r="B50" s="105" t="s">
        <v>2481</v>
      </c>
      <c r="C50" s="104">
        <v>5.5</v>
      </c>
      <c r="D50" s="84" t="s">
        <v>2481</v>
      </c>
      <c r="E50" s="52" t="s">
        <v>2587</v>
      </c>
      <c r="F50" s="554" t="s">
        <v>2588</v>
      </c>
      <c r="G50" s="195">
        <v>3094</v>
      </c>
      <c r="H50" s="85"/>
      <c r="I50" s="85"/>
      <c r="J50" s="85"/>
      <c r="K50" s="85"/>
      <c r="L50" s="85"/>
      <c r="M50" s="85"/>
      <c r="N50" s="85"/>
      <c r="O50" s="85"/>
      <c r="P50" s="85"/>
      <c r="Q50" s="85"/>
      <c r="R50" s="85"/>
      <c r="S50" s="85"/>
      <c r="T50" s="85"/>
      <c r="U50" s="85"/>
      <c r="V50" s="85"/>
      <c r="W50" s="85"/>
      <c r="X50" s="85"/>
      <c r="Y50" s="85"/>
      <c r="Z50" s="85"/>
      <c r="AA50" s="85"/>
      <c r="AB50" s="85"/>
      <c r="AC50" s="85"/>
      <c r="AD50" s="85"/>
      <c r="AE50" s="559"/>
      <c r="AG50" s="1289"/>
    </row>
    <row r="51" spans="2:33">
      <c r="B51" s="105" t="s">
        <v>2481</v>
      </c>
      <c r="C51" s="104">
        <v>7.5</v>
      </c>
      <c r="D51" s="84" t="s">
        <v>2481</v>
      </c>
      <c r="E51" s="52" t="s">
        <v>2589</v>
      </c>
      <c r="F51" s="554" t="s">
        <v>2590</v>
      </c>
      <c r="G51" s="195">
        <v>3356</v>
      </c>
      <c r="H51" s="85"/>
      <c r="I51" s="85"/>
      <c r="J51" s="85"/>
      <c r="K51" s="85"/>
      <c r="L51" s="85"/>
      <c r="M51" s="85"/>
      <c r="N51" s="85"/>
      <c r="O51" s="85"/>
      <c r="P51" s="85"/>
      <c r="Q51" s="85"/>
      <c r="R51" s="85"/>
      <c r="S51" s="85"/>
      <c r="T51" s="85"/>
      <c r="U51" s="85"/>
      <c r="V51" s="85"/>
      <c r="W51" s="85"/>
      <c r="X51" s="85"/>
      <c r="Y51" s="85"/>
      <c r="Z51" s="85"/>
      <c r="AA51" s="85"/>
      <c r="AB51" s="85"/>
      <c r="AC51" s="85"/>
      <c r="AD51" s="85"/>
      <c r="AE51" s="559"/>
      <c r="AG51" s="1289"/>
    </row>
    <row r="52" spans="2:33">
      <c r="B52" s="105" t="s">
        <v>2481</v>
      </c>
      <c r="C52" s="104">
        <v>7.5</v>
      </c>
      <c r="D52" s="84" t="s">
        <v>2481</v>
      </c>
      <c r="E52" s="52" t="s">
        <v>2591</v>
      </c>
      <c r="F52" s="554" t="s">
        <v>2592</v>
      </c>
      <c r="G52" s="195">
        <v>3704</v>
      </c>
      <c r="H52" s="85"/>
      <c r="I52" s="85"/>
      <c r="J52" s="85"/>
      <c r="K52" s="85"/>
      <c r="L52" s="85"/>
      <c r="M52" s="85"/>
      <c r="N52" s="85"/>
      <c r="O52" s="85"/>
      <c r="P52" s="85"/>
      <c r="Q52" s="85"/>
      <c r="R52" s="85"/>
      <c r="S52" s="85"/>
      <c r="T52" s="85"/>
      <c r="U52" s="85"/>
      <c r="V52" s="85"/>
      <c r="W52" s="85"/>
      <c r="X52" s="85"/>
      <c r="Y52" s="85"/>
      <c r="Z52" s="85"/>
      <c r="AA52" s="85"/>
      <c r="AB52" s="85"/>
      <c r="AC52" s="85"/>
      <c r="AD52" s="85"/>
      <c r="AE52" s="559"/>
      <c r="AG52" s="1289"/>
    </row>
    <row r="53" spans="2:33">
      <c r="B53" s="105" t="s">
        <v>2481</v>
      </c>
      <c r="C53" s="104">
        <v>7.5</v>
      </c>
      <c r="D53" s="84" t="s">
        <v>2481</v>
      </c>
      <c r="E53" s="52" t="s">
        <v>2593</v>
      </c>
      <c r="F53" s="554" t="s">
        <v>2594</v>
      </c>
      <c r="G53" s="195">
        <v>4055</v>
      </c>
      <c r="H53" s="85"/>
      <c r="I53" s="85"/>
      <c r="J53" s="85"/>
      <c r="K53" s="85"/>
      <c r="L53" s="85"/>
      <c r="M53" s="85"/>
      <c r="N53" s="85"/>
      <c r="O53" s="85"/>
      <c r="P53" s="85"/>
      <c r="Q53" s="85"/>
      <c r="R53" s="85"/>
      <c r="S53" s="85"/>
      <c r="T53" s="85"/>
      <c r="U53" s="85"/>
      <c r="V53" s="85"/>
      <c r="W53" s="85"/>
      <c r="X53" s="85"/>
      <c r="Y53" s="85"/>
      <c r="Z53" s="85"/>
      <c r="AA53" s="85"/>
      <c r="AB53" s="85"/>
      <c r="AC53" s="85"/>
      <c r="AD53" s="85"/>
      <c r="AE53" s="559"/>
      <c r="AG53" s="1289"/>
    </row>
    <row r="54" spans="2:33">
      <c r="B54" s="105" t="s">
        <v>916</v>
      </c>
      <c r="C54" s="104">
        <v>9.1999999999999993</v>
      </c>
      <c r="D54" s="84" t="s">
        <v>916</v>
      </c>
      <c r="E54" s="52" t="s">
        <v>2595</v>
      </c>
      <c r="F54" s="554" t="s">
        <v>2596</v>
      </c>
      <c r="G54" s="195">
        <v>4403</v>
      </c>
      <c r="H54" s="85"/>
      <c r="I54" s="85"/>
      <c r="J54" s="85"/>
      <c r="K54" s="85"/>
      <c r="L54" s="85"/>
      <c r="M54" s="85"/>
      <c r="N54" s="85"/>
      <c r="O54" s="85"/>
      <c r="P54" s="85"/>
      <c r="Q54" s="85"/>
      <c r="R54" s="85"/>
      <c r="S54" s="85"/>
      <c r="T54" s="85"/>
      <c r="U54" s="85"/>
      <c r="V54" s="85"/>
      <c r="W54" s="85"/>
      <c r="X54" s="85"/>
      <c r="Y54" s="85"/>
      <c r="Z54" s="85"/>
      <c r="AA54" s="85"/>
      <c r="AB54" s="85"/>
      <c r="AC54" s="85"/>
      <c r="AD54" s="85"/>
      <c r="AE54" s="559"/>
      <c r="AG54" s="1289"/>
    </row>
    <row r="55" spans="2:33">
      <c r="B55" s="105" t="s">
        <v>916</v>
      </c>
      <c r="C55" s="104">
        <v>9.1999999999999993</v>
      </c>
      <c r="D55" s="84" t="s">
        <v>916</v>
      </c>
      <c r="E55" s="52" t="s">
        <v>2597</v>
      </c>
      <c r="F55" s="554" t="s">
        <v>2598</v>
      </c>
      <c r="G55" s="195">
        <v>4753</v>
      </c>
      <c r="H55" s="85"/>
      <c r="I55" s="85"/>
      <c r="J55" s="85"/>
      <c r="K55" s="85"/>
      <c r="L55" s="85"/>
      <c r="M55" s="85"/>
      <c r="N55" s="85"/>
      <c r="O55" s="85"/>
      <c r="P55" s="85"/>
      <c r="Q55" s="85"/>
      <c r="R55" s="85"/>
      <c r="S55" s="85"/>
      <c r="T55" s="85"/>
      <c r="U55" s="85"/>
      <c r="V55" s="85"/>
      <c r="W55" s="85"/>
      <c r="X55" s="85"/>
      <c r="Y55" s="85"/>
      <c r="Z55" s="85"/>
      <c r="AA55" s="85"/>
      <c r="AB55" s="85"/>
      <c r="AC55" s="85"/>
      <c r="AD55" s="85"/>
      <c r="AE55" s="559"/>
      <c r="AG55" s="1289"/>
    </row>
    <row r="56" spans="2:33">
      <c r="B56" s="105" t="s">
        <v>916</v>
      </c>
      <c r="C56" s="104">
        <v>11</v>
      </c>
      <c r="D56" s="84" t="s">
        <v>916</v>
      </c>
      <c r="E56" s="52" t="s">
        <v>2599</v>
      </c>
      <c r="F56" s="554" t="s">
        <v>2600</v>
      </c>
      <c r="G56" s="195">
        <v>5100</v>
      </c>
      <c r="H56" s="85"/>
      <c r="I56" s="85"/>
      <c r="J56" s="85"/>
      <c r="K56" s="85"/>
      <c r="L56" s="85"/>
      <c r="M56" s="85"/>
      <c r="N56" s="85"/>
      <c r="O56" s="85"/>
      <c r="P56" s="85"/>
      <c r="Q56" s="85"/>
      <c r="R56" s="85"/>
      <c r="S56" s="85"/>
      <c r="T56" s="85"/>
      <c r="U56" s="85"/>
      <c r="V56" s="85"/>
      <c r="W56" s="85"/>
      <c r="X56" s="85"/>
      <c r="Y56" s="85"/>
      <c r="Z56" s="85"/>
      <c r="AA56" s="85"/>
      <c r="AB56" s="85"/>
      <c r="AC56" s="85"/>
      <c r="AD56" s="85"/>
      <c r="AE56" s="559"/>
      <c r="AG56" s="1289"/>
    </row>
    <row r="57" spans="2:33">
      <c r="B57" s="105" t="s">
        <v>916</v>
      </c>
      <c r="C57" s="104">
        <v>11</v>
      </c>
      <c r="D57" s="84" t="s">
        <v>916</v>
      </c>
      <c r="E57" s="52" t="s">
        <v>2601</v>
      </c>
      <c r="F57" s="554" t="s">
        <v>2602</v>
      </c>
      <c r="G57" s="195">
        <v>8263</v>
      </c>
      <c r="H57" s="85"/>
      <c r="I57" s="85"/>
      <c r="J57" s="85"/>
      <c r="K57" s="85"/>
      <c r="L57" s="85"/>
      <c r="M57" s="85"/>
      <c r="N57" s="85"/>
      <c r="O57" s="85"/>
      <c r="P57" s="85"/>
      <c r="Q57" s="85"/>
      <c r="R57" s="85"/>
      <c r="S57" s="85"/>
      <c r="T57" s="85"/>
      <c r="U57" s="85"/>
      <c r="V57" s="85"/>
      <c r="W57" s="85"/>
      <c r="X57" s="85"/>
      <c r="Y57" s="85"/>
      <c r="Z57" s="85"/>
      <c r="AA57" s="85"/>
      <c r="AB57" s="85"/>
      <c r="AC57" s="85"/>
      <c r="AD57" s="85"/>
      <c r="AE57" s="559"/>
      <c r="AG57" s="1289"/>
    </row>
    <row r="58" spans="2:33">
      <c r="B58" s="105" t="s">
        <v>916</v>
      </c>
      <c r="C58" s="104">
        <v>13</v>
      </c>
      <c r="D58" s="84" t="s">
        <v>916</v>
      </c>
      <c r="E58" s="52" t="s">
        <v>2603</v>
      </c>
      <c r="F58" s="554" t="s">
        <v>2604</v>
      </c>
      <c r="G58" s="195">
        <v>8769</v>
      </c>
      <c r="H58" s="85"/>
      <c r="I58" s="85"/>
      <c r="J58" s="85"/>
      <c r="K58" s="85"/>
      <c r="L58" s="85"/>
      <c r="M58" s="85"/>
      <c r="N58" s="85"/>
      <c r="O58" s="85"/>
      <c r="P58" s="85"/>
      <c r="Q58" s="85"/>
      <c r="R58" s="85"/>
      <c r="S58" s="85"/>
      <c r="T58" s="85"/>
      <c r="U58" s="85"/>
      <c r="V58" s="85"/>
      <c r="W58" s="85"/>
      <c r="X58" s="85"/>
      <c r="Y58" s="85"/>
      <c r="Z58" s="85"/>
      <c r="AA58" s="85"/>
      <c r="AB58" s="85"/>
      <c r="AC58" s="85"/>
      <c r="AD58" s="85"/>
      <c r="AE58" s="559"/>
      <c r="AG58" s="1289"/>
    </row>
    <row r="59" spans="2:33">
      <c r="B59" s="105" t="s">
        <v>916</v>
      </c>
      <c r="C59" s="104">
        <v>13</v>
      </c>
      <c r="D59" s="84" t="s">
        <v>916</v>
      </c>
      <c r="E59" s="52" t="s">
        <v>2605</v>
      </c>
      <c r="F59" s="554" t="s">
        <v>2606</v>
      </c>
      <c r="G59" s="195">
        <v>9396</v>
      </c>
      <c r="H59" s="85"/>
      <c r="I59" s="85"/>
      <c r="J59" s="85"/>
      <c r="K59" s="85"/>
      <c r="L59" s="85"/>
      <c r="M59" s="85"/>
      <c r="N59" s="85"/>
      <c r="O59" s="85"/>
      <c r="P59" s="85"/>
      <c r="Q59" s="85"/>
      <c r="R59" s="85"/>
      <c r="S59" s="85"/>
      <c r="T59" s="85"/>
      <c r="U59" s="85"/>
      <c r="V59" s="85"/>
      <c r="W59" s="85"/>
      <c r="X59" s="85"/>
      <c r="Y59" s="85"/>
      <c r="Z59" s="85"/>
      <c r="AA59" s="85"/>
      <c r="AB59" s="85"/>
      <c r="AC59" s="85"/>
      <c r="AD59" s="85"/>
      <c r="AE59" s="559"/>
      <c r="AG59" s="1289"/>
    </row>
    <row r="60" spans="2:33">
      <c r="B60" s="105" t="s">
        <v>916</v>
      </c>
      <c r="C60" s="104">
        <v>13</v>
      </c>
      <c r="D60" s="84" t="s">
        <v>916</v>
      </c>
      <c r="E60" s="52" t="s">
        <v>2607</v>
      </c>
      <c r="F60" s="554" t="s">
        <v>2608</v>
      </c>
      <c r="G60" s="195">
        <v>9901</v>
      </c>
      <c r="H60" s="85"/>
      <c r="I60" s="85"/>
      <c r="J60" s="85"/>
      <c r="K60" s="85"/>
      <c r="L60" s="85"/>
      <c r="M60" s="85"/>
      <c r="N60" s="85"/>
      <c r="O60" s="85"/>
      <c r="P60" s="85"/>
      <c r="Q60" s="85"/>
      <c r="R60" s="85"/>
      <c r="S60" s="85"/>
      <c r="T60" s="85"/>
      <c r="U60" s="85"/>
      <c r="V60" s="85"/>
      <c r="W60" s="85"/>
      <c r="X60" s="85"/>
      <c r="Y60" s="85"/>
      <c r="Z60" s="85"/>
      <c r="AA60" s="85"/>
      <c r="AB60" s="85"/>
      <c r="AC60" s="85"/>
      <c r="AD60" s="85"/>
      <c r="AE60" s="559"/>
      <c r="AG60" s="1289"/>
    </row>
    <row r="61" spans="2:33">
      <c r="B61" s="105" t="s">
        <v>916</v>
      </c>
      <c r="C61" s="104">
        <v>15</v>
      </c>
      <c r="D61" s="84" t="s">
        <v>916</v>
      </c>
      <c r="E61" s="52" t="s">
        <v>2609</v>
      </c>
      <c r="F61" s="554" t="s">
        <v>2610</v>
      </c>
      <c r="G61" s="195">
        <v>10659</v>
      </c>
      <c r="H61" s="85"/>
      <c r="I61" s="85"/>
      <c r="J61" s="85"/>
      <c r="K61" s="85"/>
      <c r="L61" s="85"/>
      <c r="M61" s="85"/>
      <c r="N61" s="85"/>
      <c r="O61" s="85"/>
      <c r="P61" s="85"/>
      <c r="Q61" s="85"/>
      <c r="R61" s="85"/>
      <c r="S61" s="85"/>
      <c r="T61" s="85"/>
      <c r="U61" s="85"/>
      <c r="V61" s="85"/>
      <c r="W61" s="85"/>
      <c r="X61" s="85"/>
      <c r="Y61" s="85"/>
      <c r="Z61" s="85"/>
      <c r="AA61" s="85"/>
      <c r="AB61" s="85"/>
      <c r="AC61" s="85"/>
      <c r="AD61" s="85"/>
      <c r="AE61" s="559"/>
      <c r="AG61" s="1289"/>
    </row>
    <row r="62" spans="2:33">
      <c r="B62" s="105" t="s">
        <v>916</v>
      </c>
      <c r="C62" s="104">
        <v>15</v>
      </c>
      <c r="D62" s="84" t="s">
        <v>916</v>
      </c>
      <c r="E62" s="52" t="s">
        <v>2611</v>
      </c>
      <c r="F62" s="554" t="s">
        <v>2612</v>
      </c>
      <c r="G62" s="195">
        <v>11161</v>
      </c>
      <c r="H62" s="85"/>
      <c r="I62" s="85"/>
      <c r="J62" s="85"/>
      <c r="K62" s="85"/>
      <c r="L62" s="85"/>
      <c r="M62" s="85"/>
      <c r="N62" s="85"/>
      <c r="O62" s="85"/>
      <c r="P62" s="85"/>
      <c r="Q62" s="85"/>
      <c r="R62" s="85"/>
      <c r="S62" s="85"/>
      <c r="T62" s="85"/>
      <c r="U62" s="85"/>
      <c r="V62" s="85"/>
      <c r="W62" s="85"/>
      <c r="X62" s="85"/>
      <c r="Y62" s="85"/>
      <c r="Z62" s="85"/>
      <c r="AA62" s="85"/>
      <c r="AB62" s="85"/>
      <c r="AC62" s="85"/>
      <c r="AD62" s="85"/>
      <c r="AE62" s="559"/>
      <c r="AG62" s="1289"/>
    </row>
    <row r="63" spans="2:33">
      <c r="B63" s="105" t="s">
        <v>916</v>
      </c>
      <c r="C63" s="104">
        <v>18.5</v>
      </c>
      <c r="D63" s="84" t="s">
        <v>916</v>
      </c>
      <c r="E63" s="52" t="s">
        <v>2613</v>
      </c>
      <c r="F63" s="554" t="s">
        <v>2614</v>
      </c>
      <c r="G63" s="195">
        <v>12043</v>
      </c>
      <c r="H63" s="85"/>
      <c r="I63" s="85"/>
      <c r="J63" s="85"/>
      <c r="K63" s="85"/>
      <c r="L63" s="85"/>
      <c r="M63" s="85"/>
      <c r="N63" s="85"/>
      <c r="O63" s="85"/>
      <c r="P63" s="85"/>
      <c r="Q63" s="85"/>
      <c r="R63" s="85"/>
      <c r="S63" s="85"/>
      <c r="T63" s="85"/>
      <c r="U63" s="85"/>
      <c r="V63" s="85"/>
      <c r="W63" s="85"/>
      <c r="X63" s="85"/>
      <c r="Y63" s="85"/>
      <c r="Z63" s="85"/>
      <c r="AA63" s="85"/>
      <c r="AB63" s="85"/>
      <c r="AC63" s="85"/>
      <c r="AD63" s="85"/>
      <c r="AE63" s="559"/>
      <c r="AG63" s="1289"/>
    </row>
    <row r="64" spans="2:33" ht="15.45" customHeight="1" thickBot="1">
      <c r="B64" s="107" t="s">
        <v>916</v>
      </c>
      <c r="C64" s="561">
        <v>18.5</v>
      </c>
      <c r="D64" s="99" t="s">
        <v>916</v>
      </c>
      <c r="E64" s="112" t="s">
        <v>2615</v>
      </c>
      <c r="F64" s="562" t="s">
        <v>2616</v>
      </c>
      <c r="G64" s="195">
        <v>12925</v>
      </c>
      <c r="H64" s="100"/>
      <c r="I64" s="100"/>
      <c r="J64" s="100"/>
      <c r="K64" s="100"/>
      <c r="L64" s="100"/>
      <c r="M64" s="100"/>
      <c r="N64" s="100"/>
      <c r="O64" s="100"/>
      <c r="P64" s="100"/>
      <c r="Q64" s="100"/>
      <c r="R64" s="100"/>
      <c r="S64" s="100"/>
      <c r="T64" s="100"/>
      <c r="U64" s="100"/>
      <c r="V64" s="100"/>
      <c r="W64" s="100"/>
      <c r="X64" s="100"/>
      <c r="Y64" s="100"/>
      <c r="Z64" s="100"/>
      <c r="AA64" s="100"/>
      <c r="AB64" s="100"/>
      <c r="AC64" s="100"/>
      <c r="AD64" s="100"/>
      <c r="AE64" s="563"/>
      <c r="AG64" s="1289"/>
    </row>
    <row r="65" spans="2:33" ht="1.95" customHeight="1">
      <c r="B65" s="78"/>
      <c r="G65" s="195" t="s">
        <v>225</v>
      </c>
      <c r="AE65" s="79"/>
      <c r="AG65" s="1289"/>
    </row>
    <row r="66" spans="2:33" ht="4.5" customHeight="1">
      <c r="B66" s="78"/>
      <c r="G66" s="549" t="s">
        <v>225</v>
      </c>
      <c r="AE66" s="79"/>
      <c r="AG66" s="1289"/>
    </row>
    <row r="67" spans="2:33">
      <c r="B67" s="105" t="s">
        <v>2481</v>
      </c>
      <c r="C67" s="104">
        <v>0.75</v>
      </c>
      <c r="D67" s="84" t="s">
        <v>2481</v>
      </c>
      <c r="E67" s="52" t="s">
        <v>2617</v>
      </c>
      <c r="F67" s="554" t="s">
        <v>2618</v>
      </c>
      <c r="G67" s="195">
        <v>557</v>
      </c>
      <c r="H67" s="550" t="s">
        <v>2619</v>
      </c>
      <c r="I67" s="550" t="s">
        <v>2620</v>
      </c>
      <c r="J67" s="550"/>
      <c r="K67" s="550"/>
      <c r="L67" s="550"/>
      <c r="M67" s="550"/>
      <c r="N67" s="550"/>
      <c r="O67" s="550"/>
      <c r="P67" s="550"/>
      <c r="Q67" s="550"/>
      <c r="R67" s="550"/>
      <c r="S67" s="550"/>
      <c r="T67" s="550"/>
      <c r="U67" s="550"/>
      <c r="V67" s="550"/>
      <c r="W67" s="550"/>
      <c r="X67" s="550"/>
      <c r="Y67" s="550"/>
      <c r="Z67" s="550"/>
      <c r="AA67" s="550"/>
      <c r="AB67" s="550"/>
      <c r="AC67" s="550"/>
      <c r="AD67" s="550"/>
      <c r="AE67" s="560" t="s">
        <v>2571</v>
      </c>
      <c r="AG67" s="1289"/>
    </row>
    <row r="68" spans="2:33">
      <c r="B68" s="105" t="s">
        <v>2481</v>
      </c>
      <c r="C68" s="104">
        <v>1.1000000000000001</v>
      </c>
      <c r="D68" s="84" t="s">
        <v>2481</v>
      </c>
      <c r="E68" s="52" t="s">
        <v>2621</v>
      </c>
      <c r="F68" s="554" t="s">
        <v>2622</v>
      </c>
      <c r="G68" s="195">
        <v>745</v>
      </c>
      <c r="H68" s="550"/>
      <c r="I68" s="550" t="s">
        <v>2623</v>
      </c>
      <c r="J68" s="550" t="s">
        <v>2624</v>
      </c>
      <c r="K68" s="550"/>
      <c r="L68" s="550"/>
      <c r="M68" s="550"/>
      <c r="N68" s="550"/>
      <c r="O68" s="550"/>
      <c r="P68" s="550"/>
      <c r="Q68" s="550"/>
      <c r="R68" s="550"/>
      <c r="S68" s="550"/>
      <c r="T68" s="550"/>
      <c r="U68" s="550"/>
      <c r="V68" s="550"/>
      <c r="W68" s="550"/>
      <c r="X68" s="1706" t="s">
        <v>311</v>
      </c>
      <c r="Y68" s="1706"/>
      <c r="Z68" s="1706"/>
      <c r="AA68" s="1706"/>
      <c r="AB68" s="550"/>
      <c r="AC68" s="550"/>
      <c r="AD68" s="550"/>
      <c r="AE68" s="560" t="s">
        <v>2571</v>
      </c>
      <c r="AG68" s="1289"/>
    </row>
    <row r="69" spans="2:33">
      <c r="B69" s="105" t="s">
        <v>2481</v>
      </c>
      <c r="C69" s="104">
        <v>1.5</v>
      </c>
      <c r="D69" s="84" t="s">
        <v>2481</v>
      </c>
      <c r="E69" s="52" t="s">
        <v>2625</v>
      </c>
      <c r="F69" s="554" t="s">
        <v>2626</v>
      </c>
      <c r="G69" s="195">
        <v>933</v>
      </c>
      <c r="H69" s="550"/>
      <c r="I69" s="550"/>
      <c r="J69" s="550"/>
      <c r="K69" s="550" t="s">
        <v>2627</v>
      </c>
      <c r="L69" s="550" t="s">
        <v>2491</v>
      </c>
      <c r="M69" s="550"/>
      <c r="N69" s="550"/>
      <c r="O69" s="550"/>
      <c r="P69" s="550"/>
      <c r="Q69" s="550"/>
      <c r="R69" s="550"/>
      <c r="S69" s="550"/>
      <c r="T69" s="550"/>
      <c r="U69" s="550"/>
      <c r="V69" s="550"/>
      <c r="W69" s="550"/>
      <c r="X69" s="1706"/>
      <c r="Y69" s="1706"/>
      <c r="Z69" s="1706"/>
      <c r="AA69" s="1706"/>
      <c r="AB69" s="550"/>
      <c r="AC69" s="550"/>
      <c r="AD69" s="550"/>
      <c r="AE69" s="560" t="s">
        <v>2571</v>
      </c>
      <c r="AG69" s="1289"/>
    </row>
    <row r="70" spans="2:33">
      <c r="B70" s="105" t="s">
        <v>2481</v>
      </c>
      <c r="C70" s="104">
        <v>2.2000000000000002</v>
      </c>
      <c r="D70" s="84" t="s">
        <v>2481</v>
      </c>
      <c r="E70" s="52" t="s">
        <v>2628</v>
      </c>
      <c r="F70" s="554" t="s">
        <v>2629</v>
      </c>
      <c r="G70" s="195">
        <v>1312</v>
      </c>
      <c r="H70" s="550"/>
      <c r="I70" s="550"/>
      <c r="J70" s="550"/>
      <c r="K70" s="550"/>
      <c r="L70" s="550" t="s">
        <v>2630</v>
      </c>
      <c r="M70" s="550" t="s">
        <v>2631</v>
      </c>
      <c r="N70" s="550">
        <v>6.44</v>
      </c>
      <c r="O70" s="550"/>
      <c r="P70" s="550"/>
      <c r="Q70" s="550"/>
      <c r="R70" s="550"/>
      <c r="S70" s="550"/>
      <c r="T70" s="550"/>
      <c r="U70" s="550"/>
      <c r="V70" s="550"/>
      <c r="W70" s="550"/>
      <c r="X70" s="1706"/>
      <c r="Y70" s="1706"/>
      <c r="Z70" s="1706"/>
      <c r="AA70" s="1706"/>
      <c r="AB70" s="550"/>
      <c r="AC70" s="550"/>
      <c r="AD70" s="550"/>
      <c r="AE70" s="560" t="s">
        <v>2571</v>
      </c>
      <c r="AG70" s="1289"/>
    </row>
    <row r="71" spans="2:33">
      <c r="B71" s="105" t="s">
        <v>2481</v>
      </c>
      <c r="C71" s="104">
        <v>3</v>
      </c>
      <c r="D71" s="84" t="s">
        <v>2481</v>
      </c>
      <c r="E71" s="52" t="s">
        <v>2632</v>
      </c>
      <c r="F71" s="554" t="s">
        <v>2633</v>
      </c>
      <c r="G71" s="195">
        <v>1690</v>
      </c>
      <c r="H71" s="550"/>
      <c r="I71" s="550"/>
      <c r="J71" s="550"/>
      <c r="K71" s="550"/>
      <c r="L71" s="550"/>
      <c r="M71" s="550" t="s">
        <v>2634</v>
      </c>
      <c r="N71" s="550">
        <v>12.3</v>
      </c>
      <c r="O71" s="550">
        <v>10.4</v>
      </c>
      <c r="P71" s="550">
        <v>7.39</v>
      </c>
      <c r="Q71" s="550"/>
      <c r="R71" s="550"/>
      <c r="S71" s="550"/>
      <c r="T71" s="550"/>
      <c r="U71" s="550"/>
      <c r="V71" s="550"/>
      <c r="W71" s="550"/>
      <c r="X71" s="550"/>
      <c r="Y71" s="550"/>
      <c r="Z71" s="550"/>
      <c r="AA71" s="550"/>
      <c r="AB71" s="550"/>
      <c r="AC71" s="550"/>
      <c r="AD71" s="550"/>
      <c r="AE71" s="560" t="s">
        <v>2571</v>
      </c>
      <c r="AG71" s="1289"/>
    </row>
    <row r="72" spans="2:33">
      <c r="B72" s="105" t="s">
        <v>2481</v>
      </c>
      <c r="C72" s="104">
        <v>4</v>
      </c>
      <c r="D72" s="84" t="s">
        <v>2481</v>
      </c>
      <c r="E72" s="52" t="s">
        <v>2635</v>
      </c>
      <c r="F72" s="554" t="s">
        <v>2636</v>
      </c>
      <c r="G72" s="195">
        <v>2162</v>
      </c>
      <c r="H72" s="550"/>
      <c r="I72" s="550"/>
      <c r="J72" s="550"/>
      <c r="K72" s="550"/>
      <c r="L72" s="550"/>
      <c r="M72" s="550"/>
      <c r="N72" s="550"/>
      <c r="O72" s="550">
        <v>13.4</v>
      </c>
      <c r="P72" s="550">
        <v>12.2</v>
      </c>
      <c r="Q72" s="550">
        <v>10.8</v>
      </c>
      <c r="R72" s="550">
        <v>8.9</v>
      </c>
      <c r="S72" s="550">
        <v>5.91</v>
      </c>
      <c r="T72" s="550"/>
      <c r="U72" s="550"/>
      <c r="V72" s="550"/>
      <c r="W72" s="550"/>
      <c r="X72" s="550"/>
      <c r="Y72" s="550"/>
      <c r="Z72" s="550"/>
      <c r="AA72" s="550"/>
      <c r="AB72" s="550"/>
      <c r="AC72" s="550"/>
      <c r="AD72" s="550"/>
      <c r="AE72" s="560" t="s">
        <v>2571</v>
      </c>
      <c r="AG72" s="1289"/>
    </row>
    <row r="73" spans="2:33">
      <c r="B73" s="105" t="s">
        <v>2481</v>
      </c>
      <c r="C73" s="104">
        <v>5.5</v>
      </c>
      <c r="D73" s="84" t="s">
        <v>2481</v>
      </c>
      <c r="E73" s="52" t="s">
        <v>2637</v>
      </c>
      <c r="F73" s="554" t="s">
        <v>2638</v>
      </c>
      <c r="G73" s="195">
        <v>2539</v>
      </c>
      <c r="H73" s="85"/>
      <c r="I73" s="85"/>
      <c r="J73" s="85"/>
      <c r="K73" s="85"/>
      <c r="L73" s="85"/>
      <c r="M73" s="85"/>
      <c r="N73" s="85"/>
      <c r="O73" s="85"/>
      <c r="P73" s="85"/>
      <c r="Q73" s="85"/>
      <c r="R73" s="85"/>
      <c r="S73" s="85"/>
      <c r="T73" s="85"/>
      <c r="U73" s="85"/>
      <c r="V73" s="85"/>
      <c r="W73" s="85"/>
      <c r="X73" s="85"/>
      <c r="Y73" s="85"/>
      <c r="Z73" s="85"/>
      <c r="AA73" s="85"/>
      <c r="AB73" s="85"/>
      <c r="AC73" s="85"/>
      <c r="AD73" s="85"/>
      <c r="AE73" s="559"/>
      <c r="AG73" s="1289"/>
    </row>
    <row r="74" spans="2:33">
      <c r="B74" s="105" t="s">
        <v>2481</v>
      </c>
      <c r="C74" s="104">
        <v>5.5</v>
      </c>
      <c r="D74" s="84" t="s">
        <v>2481</v>
      </c>
      <c r="E74" s="52" t="s">
        <v>2639</v>
      </c>
      <c r="F74" s="554" t="s">
        <v>2640</v>
      </c>
      <c r="G74" s="195">
        <v>2823</v>
      </c>
      <c r="H74" s="85"/>
      <c r="I74" s="85"/>
      <c r="J74" s="85"/>
      <c r="K74" s="85"/>
      <c r="L74" s="85"/>
      <c r="M74" s="85"/>
      <c r="N74" s="85"/>
      <c r="O74" s="85"/>
      <c r="P74" s="85"/>
      <c r="Q74" s="85"/>
      <c r="R74" s="85"/>
      <c r="S74" s="85"/>
      <c r="T74" s="85"/>
      <c r="U74" s="85"/>
      <c r="V74" s="85"/>
      <c r="W74" s="85"/>
      <c r="X74" s="85"/>
      <c r="Y74" s="85"/>
      <c r="Z74" s="85"/>
      <c r="AA74" s="85"/>
      <c r="AB74" s="85"/>
      <c r="AC74" s="85"/>
      <c r="AD74" s="85"/>
      <c r="AE74" s="559"/>
      <c r="AG74" s="1289"/>
    </row>
    <row r="75" spans="2:33">
      <c r="B75" s="105" t="s">
        <v>2481</v>
      </c>
      <c r="C75" s="104">
        <v>7.5</v>
      </c>
      <c r="D75" s="84" t="s">
        <v>2481</v>
      </c>
      <c r="E75" s="52" t="s">
        <v>2641</v>
      </c>
      <c r="F75" s="554" t="s">
        <v>2642</v>
      </c>
      <c r="G75" s="195">
        <v>3389</v>
      </c>
      <c r="H75" s="85"/>
      <c r="I75" s="85"/>
      <c r="J75" s="85"/>
      <c r="K75" s="85"/>
      <c r="L75" s="85"/>
      <c r="M75" s="85"/>
      <c r="N75" s="85"/>
      <c r="O75" s="85"/>
      <c r="P75" s="85"/>
      <c r="Q75" s="85"/>
      <c r="R75" s="85"/>
      <c r="S75" s="85"/>
      <c r="T75" s="85"/>
      <c r="U75" s="85"/>
      <c r="V75" s="85"/>
      <c r="W75" s="85"/>
      <c r="X75" s="85"/>
      <c r="Y75" s="85"/>
      <c r="Z75" s="85"/>
      <c r="AA75" s="85"/>
      <c r="AB75" s="85"/>
      <c r="AC75" s="85"/>
      <c r="AD75" s="85"/>
      <c r="AE75" s="559"/>
      <c r="AG75" s="1289"/>
    </row>
    <row r="76" spans="2:33">
      <c r="B76" s="105" t="s">
        <v>2481</v>
      </c>
      <c r="C76" s="104">
        <v>7.5</v>
      </c>
      <c r="D76" s="84" t="s">
        <v>2481</v>
      </c>
      <c r="E76" s="52" t="s">
        <v>2643</v>
      </c>
      <c r="F76" s="554" t="s">
        <v>2644</v>
      </c>
      <c r="G76" s="195">
        <v>3767</v>
      </c>
      <c r="H76" s="85"/>
      <c r="I76" s="85"/>
      <c r="J76" s="85"/>
      <c r="K76" s="85"/>
      <c r="L76" s="85"/>
      <c r="M76" s="85"/>
      <c r="N76" s="85"/>
      <c r="O76" s="85"/>
      <c r="P76" s="85"/>
      <c r="Q76" s="85"/>
      <c r="R76" s="85"/>
      <c r="S76" s="85"/>
      <c r="T76" s="85"/>
      <c r="U76" s="85"/>
      <c r="V76" s="85"/>
      <c r="W76" s="85"/>
      <c r="X76" s="85"/>
      <c r="Y76" s="85"/>
      <c r="Z76" s="85"/>
      <c r="AA76" s="85"/>
      <c r="AB76" s="85"/>
      <c r="AC76" s="85"/>
      <c r="AD76" s="85"/>
      <c r="AE76" s="559"/>
      <c r="AG76" s="1289"/>
    </row>
    <row r="77" spans="2:33" ht="7.2" customHeight="1">
      <c r="B77" s="106"/>
      <c r="C77" s="48"/>
      <c r="D77" s="30"/>
      <c r="G77" s="549" t="s">
        <v>225</v>
      </c>
      <c r="AE77" s="79"/>
      <c r="AG77" s="1289"/>
    </row>
    <row r="78" spans="2:33" hidden="1">
      <c r="B78" s="106"/>
      <c r="C78" s="48"/>
      <c r="D78" s="30"/>
      <c r="G78" s="549" t="s">
        <v>225</v>
      </c>
      <c r="AE78" s="79"/>
      <c r="AG78" s="1289"/>
    </row>
    <row r="79" spans="2:33" hidden="1">
      <c r="B79" s="94"/>
      <c r="C79" s="150"/>
      <c r="D79" s="483"/>
      <c r="E79" s="52"/>
      <c r="F79" s="482"/>
      <c r="G79" s="555" t="s">
        <v>225</v>
      </c>
      <c r="AE79" s="79"/>
      <c r="AG79" s="1289"/>
    </row>
    <row r="80" spans="2:33">
      <c r="B80" s="105" t="s">
        <v>2481</v>
      </c>
      <c r="C80" s="104">
        <v>1.1000000000000001</v>
      </c>
      <c r="D80" s="84" t="s">
        <v>2481</v>
      </c>
      <c r="E80" s="52" t="s">
        <v>2645</v>
      </c>
      <c r="F80" s="554">
        <v>98699116</v>
      </c>
      <c r="G80" s="195">
        <v>726</v>
      </c>
      <c r="H80" s="85"/>
      <c r="I80" s="85"/>
      <c r="J80" s="85"/>
      <c r="K80" s="85"/>
      <c r="L80" s="85"/>
      <c r="M80" s="85"/>
      <c r="N80" s="85"/>
      <c r="O80" s="85"/>
      <c r="P80" s="85"/>
      <c r="Q80" s="85"/>
      <c r="R80" s="85"/>
      <c r="S80" s="85"/>
      <c r="T80" s="85"/>
      <c r="U80" s="85"/>
      <c r="V80" s="85"/>
      <c r="W80" s="85"/>
      <c r="X80" s="85"/>
      <c r="Y80" s="85"/>
      <c r="Z80" s="85"/>
      <c r="AA80" s="85"/>
      <c r="AB80" s="85"/>
      <c r="AC80" s="85"/>
      <c r="AD80" s="85"/>
      <c r="AE80" s="560" t="s">
        <v>2571</v>
      </c>
      <c r="AG80" s="1289"/>
    </row>
    <row r="81" spans="2:33">
      <c r="B81" s="105" t="s">
        <v>2481</v>
      </c>
      <c r="C81" s="104">
        <v>1.5</v>
      </c>
      <c r="D81" s="84" t="s">
        <v>2481</v>
      </c>
      <c r="E81" s="52" t="s">
        <v>2646</v>
      </c>
      <c r="F81" s="554" t="s">
        <v>2647</v>
      </c>
      <c r="G81" s="195">
        <v>877</v>
      </c>
      <c r="H81" s="85"/>
      <c r="I81" s="85"/>
      <c r="J81" s="85"/>
      <c r="K81" s="85"/>
      <c r="L81" s="85"/>
      <c r="M81" s="85"/>
      <c r="N81" s="85"/>
      <c r="O81" s="85"/>
      <c r="P81" s="85"/>
      <c r="Q81" s="85"/>
      <c r="R81" s="85"/>
      <c r="S81" s="85"/>
      <c r="T81" s="85"/>
      <c r="U81" s="85"/>
      <c r="V81" s="85"/>
      <c r="W81" s="85"/>
      <c r="X81" s="85"/>
      <c r="Y81" s="85"/>
      <c r="Z81" s="85"/>
      <c r="AA81" s="85"/>
      <c r="AB81" s="85"/>
      <c r="AC81" s="85"/>
      <c r="AD81" s="85"/>
      <c r="AE81" s="560" t="s">
        <v>2571</v>
      </c>
      <c r="AG81" s="1289"/>
    </row>
    <row r="82" spans="2:33">
      <c r="B82" s="105" t="s">
        <v>2481</v>
      </c>
      <c r="C82" s="104">
        <v>3</v>
      </c>
      <c r="D82" s="84" t="s">
        <v>2481</v>
      </c>
      <c r="E82" s="52" t="s">
        <v>2648</v>
      </c>
      <c r="F82" s="554">
        <v>98699119</v>
      </c>
      <c r="G82" s="195">
        <v>1156</v>
      </c>
      <c r="H82" s="550"/>
      <c r="I82" s="550"/>
      <c r="J82" s="550"/>
      <c r="K82" s="550"/>
      <c r="L82" s="550">
        <v>16</v>
      </c>
      <c r="M82" s="550">
        <v>13.2</v>
      </c>
      <c r="N82" s="550">
        <v>7.44</v>
      </c>
      <c r="O82" s="550"/>
      <c r="P82" s="550"/>
      <c r="Q82" s="550"/>
      <c r="R82" s="550"/>
      <c r="S82" s="550"/>
      <c r="T82" s="550"/>
      <c r="U82" s="550"/>
      <c r="V82" s="550"/>
      <c r="W82" s="550"/>
      <c r="X82" s="1707" t="s">
        <v>311</v>
      </c>
      <c r="Y82" s="1708"/>
      <c r="Z82" s="1708"/>
      <c r="AA82" s="1709"/>
      <c r="AB82" s="550"/>
      <c r="AC82" s="550"/>
      <c r="AD82" s="550"/>
      <c r="AE82" s="560" t="s">
        <v>2571</v>
      </c>
      <c r="AG82" s="1289"/>
    </row>
    <row r="83" spans="2:33">
      <c r="B83" s="105" t="s">
        <v>2481</v>
      </c>
      <c r="C83" s="104">
        <v>3</v>
      </c>
      <c r="D83" s="84" t="s">
        <v>2481</v>
      </c>
      <c r="E83" s="52" t="s">
        <v>2649</v>
      </c>
      <c r="F83" s="554" t="s">
        <v>2650</v>
      </c>
      <c r="G83" s="195">
        <v>1381</v>
      </c>
      <c r="H83" s="550"/>
      <c r="I83" s="550"/>
      <c r="J83" s="550"/>
      <c r="K83" s="550"/>
      <c r="L83" s="550">
        <v>17.5</v>
      </c>
      <c r="M83" s="550">
        <v>15.6</v>
      </c>
      <c r="N83" s="550">
        <v>12.9</v>
      </c>
      <c r="O83" s="550">
        <v>8</v>
      </c>
      <c r="P83" s="550"/>
      <c r="Q83" s="550"/>
      <c r="R83" s="550"/>
      <c r="S83" s="550"/>
      <c r="T83" s="550"/>
      <c r="U83" s="550"/>
      <c r="V83" s="550"/>
      <c r="W83" s="550"/>
      <c r="X83" s="1710"/>
      <c r="Y83" s="1711"/>
      <c r="Z83" s="1711"/>
      <c r="AA83" s="1712"/>
      <c r="AB83" s="550"/>
      <c r="AC83" s="550"/>
      <c r="AD83" s="550"/>
      <c r="AE83" s="560" t="s">
        <v>2571</v>
      </c>
      <c r="AG83" s="1289"/>
    </row>
    <row r="84" spans="2:33">
      <c r="B84" s="105" t="s">
        <v>2481</v>
      </c>
      <c r="C84" s="104">
        <v>4</v>
      </c>
      <c r="D84" s="84" t="s">
        <v>2481</v>
      </c>
      <c r="E84" s="52" t="s">
        <v>2651</v>
      </c>
      <c r="F84" s="554" t="s">
        <v>2652</v>
      </c>
      <c r="G84" s="195">
        <v>1581</v>
      </c>
      <c r="H84" s="85"/>
      <c r="I84" s="85"/>
      <c r="J84" s="85"/>
      <c r="K84" s="85"/>
      <c r="L84" s="85"/>
      <c r="M84" s="85"/>
      <c r="N84" s="85"/>
      <c r="O84" s="85"/>
      <c r="P84" s="85"/>
      <c r="Q84" s="85"/>
      <c r="R84" s="85"/>
      <c r="S84" s="85"/>
      <c r="T84" s="85"/>
      <c r="U84" s="85"/>
      <c r="V84" s="85"/>
      <c r="W84" s="85"/>
      <c r="X84" s="1713"/>
      <c r="Y84" s="1714"/>
      <c r="Z84" s="1714"/>
      <c r="AA84" s="1715"/>
      <c r="AB84" s="85"/>
      <c r="AC84" s="85"/>
      <c r="AD84" s="85"/>
      <c r="AE84" s="560" t="s">
        <v>2571</v>
      </c>
      <c r="AG84" s="1289"/>
    </row>
    <row r="85" spans="2:33">
      <c r="B85" s="105" t="s">
        <v>2481</v>
      </c>
      <c r="C85" s="104">
        <v>4</v>
      </c>
      <c r="D85" s="84" t="s">
        <v>2481</v>
      </c>
      <c r="E85" s="52" t="s">
        <v>2653</v>
      </c>
      <c r="F85" s="554">
        <v>98699122</v>
      </c>
      <c r="G85" s="195">
        <v>1915</v>
      </c>
      <c r="H85" s="550"/>
      <c r="I85" s="550"/>
      <c r="J85" s="550"/>
      <c r="K85" s="550"/>
      <c r="L85" s="550"/>
      <c r="M85" s="550">
        <v>17.8</v>
      </c>
      <c r="N85" s="550">
        <v>16.5</v>
      </c>
      <c r="O85" s="550">
        <v>14.8</v>
      </c>
      <c r="P85" s="550">
        <v>12.6</v>
      </c>
      <c r="Q85" s="550">
        <v>8.9</v>
      </c>
      <c r="R85" s="550">
        <v>3.3</v>
      </c>
      <c r="S85" s="550"/>
      <c r="T85" s="550"/>
      <c r="U85" s="550"/>
      <c r="V85" s="550"/>
      <c r="W85" s="550"/>
      <c r="X85" s="564"/>
      <c r="Y85" s="564"/>
      <c r="Z85" s="564"/>
      <c r="AA85" s="564"/>
      <c r="AB85" s="550"/>
      <c r="AC85" s="550"/>
      <c r="AD85" s="550"/>
      <c r="AE85" s="560" t="s">
        <v>2571</v>
      </c>
      <c r="AG85" s="1289"/>
    </row>
    <row r="86" spans="2:33">
      <c r="B86" s="105" t="s">
        <v>2481</v>
      </c>
      <c r="C86" s="104">
        <v>5.5</v>
      </c>
      <c r="D86" s="84" t="s">
        <v>2481</v>
      </c>
      <c r="E86" s="52" t="s">
        <v>2654</v>
      </c>
      <c r="F86" s="554" t="s">
        <v>2655</v>
      </c>
      <c r="G86" s="195">
        <v>2286</v>
      </c>
      <c r="H86" s="85"/>
      <c r="I86" s="85"/>
      <c r="J86" s="85"/>
      <c r="K86" s="85"/>
      <c r="L86" s="85"/>
      <c r="M86" s="85"/>
      <c r="N86" s="85"/>
      <c r="O86" s="85"/>
      <c r="P86" s="85"/>
      <c r="Q86" s="85"/>
      <c r="R86" s="85"/>
      <c r="S86" s="85"/>
      <c r="T86" s="85"/>
      <c r="U86" s="85"/>
      <c r="V86" s="85"/>
      <c r="W86" s="85"/>
      <c r="X86" s="85"/>
      <c r="Y86" s="85"/>
      <c r="Z86" s="85"/>
      <c r="AA86" s="85"/>
      <c r="AB86" s="85"/>
      <c r="AC86" s="85"/>
      <c r="AD86" s="85"/>
      <c r="AE86" s="560" t="s">
        <v>2571</v>
      </c>
      <c r="AG86" s="1289"/>
    </row>
    <row r="87" spans="2:33">
      <c r="B87" s="105" t="s">
        <v>2481</v>
      </c>
      <c r="C87" s="104">
        <v>5.5</v>
      </c>
      <c r="D87" s="84" t="s">
        <v>2481</v>
      </c>
      <c r="E87" s="52" t="s">
        <v>2656</v>
      </c>
      <c r="F87" s="554" t="s">
        <v>2657</v>
      </c>
      <c r="G87" s="195">
        <v>2585</v>
      </c>
      <c r="H87" s="550"/>
      <c r="I87" s="550"/>
      <c r="J87" s="550"/>
      <c r="K87" s="550"/>
      <c r="L87" s="550"/>
      <c r="M87" s="550"/>
      <c r="N87" s="550"/>
      <c r="O87" s="550">
        <v>17.7</v>
      </c>
      <c r="P87" s="550">
        <v>16.600000000000001</v>
      </c>
      <c r="Q87" s="550">
        <v>15.5</v>
      </c>
      <c r="R87" s="550">
        <v>14</v>
      </c>
      <c r="S87" s="550">
        <v>12.2</v>
      </c>
      <c r="T87" s="550">
        <v>9.5500000000000007</v>
      </c>
      <c r="U87" s="550">
        <v>5.7</v>
      </c>
      <c r="V87" s="550"/>
      <c r="W87" s="550"/>
      <c r="X87" s="550"/>
      <c r="Y87" s="550"/>
      <c r="Z87" s="550"/>
      <c r="AA87" s="550"/>
      <c r="AB87" s="550"/>
      <c r="AC87" s="550"/>
      <c r="AD87" s="550"/>
      <c r="AE87" s="560" t="s">
        <v>2571</v>
      </c>
      <c r="AG87" s="1289"/>
    </row>
    <row r="88" spans="2:33">
      <c r="B88" s="105" t="s">
        <v>2481</v>
      </c>
      <c r="C88" s="104">
        <v>7.5</v>
      </c>
      <c r="D88" s="84" t="s">
        <v>2481</v>
      </c>
      <c r="E88" s="52" t="s">
        <v>2658</v>
      </c>
      <c r="F88" s="554">
        <v>98711363</v>
      </c>
      <c r="G88" s="195">
        <v>3211</v>
      </c>
      <c r="H88" s="85"/>
      <c r="I88" s="85"/>
      <c r="J88" s="85"/>
      <c r="K88" s="85"/>
      <c r="L88" s="85"/>
      <c r="M88" s="85"/>
      <c r="N88" s="85"/>
      <c r="O88" s="85"/>
      <c r="P88" s="85"/>
      <c r="Q88" s="85"/>
      <c r="R88" s="85"/>
      <c r="S88" s="85"/>
      <c r="T88" s="85"/>
      <c r="U88" s="85"/>
      <c r="V88" s="85"/>
      <c r="W88" s="85"/>
      <c r="X88" s="85"/>
      <c r="Y88" s="85"/>
      <c r="Z88" s="85"/>
      <c r="AA88" s="85"/>
      <c r="AB88" s="85"/>
      <c r="AC88" s="85"/>
      <c r="AD88" s="85"/>
      <c r="AE88" s="560" t="s">
        <v>2571</v>
      </c>
      <c r="AG88" s="1289"/>
    </row>
    <row r="89" spans="2:33" ht="15" thickBot="1">
      <c r="B89" s="107" t="s">
        <v>2481</v>
      </c>
      <c r="C89" s="113">
        <v>7.5</v>
      </c>
      <c r="D89" s="99" t="s">
        <v>2481</v>
      </c>
      <c r="E89" s="112" t="s">
        <v>2659</v>
      </c>
      <c r="F89" s="562" t="s">
        <v>2660</v>
      </c>
      <c r="G89" s="195">
        <v>3391</v>
      </c>
      <c r="H89" s="100"/>
      <c r="I89" s="100"/>
      <c r="J89" s="100"/>
      <c r="K89" s="100"/>
      <c r="L89" s="100"/>
      <c r="M89" s="100"/>
      <c r="N89" s="100"/>
      <c r="O89" s="100"/>
      <c r="P89" s="100"/>
      <c r="Q89" s="100"/>
      <c r="R89" s="100"/>
      <c r="S89" s="100"/>
      <c r="T89" s="100"/>
      <c r="U89" s="100"/>
      <c r="V89" s="100"/>
      <c r="W89" s="100"/>
      <c r="X89" s="100"/>
      <c r="Y89" s="100"/>
      <c r="Z89" s="100"/>
      <c r="AA89" s="100"/>
      <c r="AB89" s="100"/>
      <c r="AC89" s="100"/>
      <c r="AD89" s="100"/>
      <c r="AE89" s="565" t="s">
        <v>2571</v>
      </c>
      <c r="AG89" s="1289"/>
    </row>
    <row r="90" spans="2:33">
      <c r="B90" s="566" t="s">
        <v>2661</v>
      </c>
      <c r="C90" s="567"/>
      <c r="D90" s="566"/>
      <c r="E90" s="568"/>
      <c r="F90" s="567"/>
      <c r="G90" s="569"/>
      <c r="H90" s="566"/>
      <c r="I90" s="566"/>
      <c r="J90" s="566"/>
      <c r="K90" s="566"/>
      <c r="L90" s="566"/>
      <c r="M90" s="566"/>
      <c r="N90" s="566"/>
      <c r="O90" s="566"/>
      <c r="P90" s="566"/>
      <c r="Q90" s="566"/>
      <c r="R90" s="566"/>
      <c r="S90" s="566"/>
      <c r="T90" s="566"/>
      <c r="U90" s="566"/>
      <c r="V90" s="566"/>
      <c r="W90" s="566"/>
      <c r="X90" s="566"/>
      <c r="Y90" s="566"/>
      <c r="Z90" s="566"/>
      <c r="AA90" s="566"/>
      <c r="AB90" s="566"/>
      <c r="AC90" s="566"/>
      <c r="AD90" s="566"/>
      <c r="AE90" s="566"/>
      <c r="AF90" s="566"/>
      <c r="AG90" s="566"/>
    </row>
  </sheetData>
  <mergeCells count="12">
    <mergeCell ref="B19:B21"/>
    <mergeCell ref="D19:D21"/>
    <mergeCell ref="C19:C21"/>
    <mergeCell ref="E19:E21"/>
    <mergeCell ref="B2:E2"/>
    <mergeCell ref="F19:F21"/>
    <mergeCell ref="X42:AA44"/>
    <mergeCell ref="X68:AA70"/>
    <mergeCell ref="X82:AA84"/>
    <mergeCell ref="W23:Y25"/>
    <mergeCell ref="G19:G21"/>
    <mergeCell ref="H19:AD20"/>
  </mergeCells>
  <phoneticPr fontId="44" type="noConversion"/>
  <printOptions horizontalCentered="1"/>
  <pageMargins left="1.06" right="0.75" top="0.39" bottom="0.24" header="0.17" footer="0.13"/>
  <pageSetup paperSize="9" scale="69" fitToHeight="0" orientation="landscape" horizontalDpi="300" verticalDpi="300" r:id="rId1"/>
  <headerFooter alignWithMargins="0"/>
  <customProperties>
    <customPr name="_pios_id" r:id="rId2"/>
    <customPr name="EpmWorksheetKeyString_GUID" r:id="rId3"/>
  </customProperties>
  <ignoredErrors>
    <ignoredError sqref="F18 F83:F89 F2:F3 F39:F66 F67:F78 F79:F81 F91:F65536 F20:F38" numberStoredAsText="1"/>
  </ignoredErrors>
  <drawing r:id="rId4"/>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34">
    <tabColor rgb="FF002060"/>
    <pageSetUpPr fitToPage="1"/>
  </sheetPr>
  <dimension ref="B2:AI75"/>
  <sheetViews>
    <sheetView showGridLines="0" zoomScale="85" zoomScaleNormal="85" workbookViewId="0">
      <selection activeCell="J7" sqref="J7"/>
    </sheetView>
  </sheetViews>
  <sheetFormatPr defaultColWidth="11.44140625" defaultRowHeight="14.4"/>
  <cols>
    <col min="1" max="1" width="4.6640625" style="2" customWidth="1"/>
    <col min="2" max="2" width="8.33203125" style="2" customWidth="1"/>
    <col min="3" max="3" width="5" style="2" bestFit="1" customWidth="1"/>
    <col min="4" max="4" width="5.44140625" style="2" customWidth="1"/>
    <col min="5" max="5" width="9.44140625" style="2" customWidth="1"/>
    <col min="6" max="6" width="10.33203125" style="2" customWidth="1"/>
    <col min="7" max="7" width="14.44140625" style="174" customWidth="1"/>
    <col min="8" max="8" width="13.33203125" style="2" customWidth="1"/>
    <col min="9" max="9" width="14.44140625" style="174" customWidth="1"/>
    <col min="10" max="10" width="5.6640625" style="2" customWidth="1"/>
    <col min="11" max="15" width="5" style="2" bestFit="1" customWidth="1"/>
    <col min="16" max="16" width="6.6640625" style="2" customWidth="1"/>
    <col min="17" max="34" width="5" style="2" bestFit="1" customWidth="1"/>
    <col min="35" max="35" width="8" style="2" customWidth="1"/>
    <col min="36" max="16384" width="11.44140625" style="2"/>
  </cols>
  <sheetData>
    <row r="2" spans="2:24" s="25" customFormat="1" ht="27">
      <c r="B2" s="543" t="s">
        <v>10</v>
      </c>
      <c r="G2" s="175"/>
      <c r="I2" s="175"/>
    </row>
    <row r="3" spans="2:24" s="12" customFormat="1" ht="16.8">
      <c r="B3" s="12" t="s">
        <v>2468</v>
      </c>
      <c r="G3" s="176"/>
      <c r="I3" s="176"/>
    </row>
    <row r="4" spans="2:24" s="12" customFormat="1" ht="16.8">
      <c r="G4" s="176"/>
      <c r="I4" s="176"/>
    </row>
    <row r="5" spans="2:24" s="12" customFormat="1" ht="18.600000000000001">
      <c r="B5" s="545" t="s">
        <v>278</v>
      </c>
      <c r="C5" s="180"/>
      <c r="D5" s="180"/>
      <c r="E5" s="180"/>
      <c r="F5" s="180"/>
      <c r="G5" s="176"/>
      <c r="I5" s="176"/>
    </row>
    <row r="6" spans="2:24" s="12" customFormat="1" ht="16.8">
      <c r="B6" s="546" t="s">
        <v>2469</v>
      </c>
      <c r="C6" s="180"/>
      <c r="D6" s="180"/>
      <c r="E6" s="180"/>
      <c r="F6" s="180"/>
      <c r="G6" s="176"/>
      <c r="I6" s="176"/>
    </row>
    <row r="7" spans="2:24" s="12" customFormat="1" ht="16.8">
      <c r="B7" s="546" t="s">
        <v>2470</v>
      </c>
      <c r="C7" s="180"/>
      <c r="D7" s="180"/>
      <c r="E7" s="180"/>
      <c r="F7" s="180"/>
      <c r="G7" s="176"/>
      <c r="I7" s="176"/>
    </row>
    <row r="8" spans="2:24" s="12" customFormat="1" ht="16.8">
      <c r="B8" s="546" t="s">
        <v>2471</v>
      </c>
      <c r="C8" s="180"/>
      <c r="D8" s="180"/>
      <c r="E8" s="180"/>
      <c r="F8" s="180"/>
      <c r="G8" s="176"/>
      <c r="I8" s="176"/>
    </row>
    <row r="9" spans="2:24" s="12" customFormat="1" ht="16.8">
      <c r="B9" s="546" t="s">
        <v>2472</v>
      </c>
      <c r="C9" s="180"/>
      <c r="D9" s="180"/>
      <c r="E9" s="180"/>
      <c r="F9" s="180"/>
      <c r="G9" s="176"/>
      <c r="I9" s="176"/>
    </row>
    <row r="10" spans="2:24" s="12" customFormat="1" ht="16.8">
      <c r="B10" s="546" t="s">
        <v>2473</v>
      </c>
      <c r="C10" s="180"/>
      <c r="D10" s="180"/>
      <c r="E10" s="180"/>
      <c r="F10" s="180"/>
      <c r="G10" s="176"/>
      <c r="I10" s="176"/>
    </row>
    <row r="11" spans="2:24" s="12" customFormat="1" ht="16.8">
      <c r="B11" s="546" t="s">
        <v>2474</v>
      </c>
      <c r="C11" s="180"/>
      <c r="D11" s="180"/>
      <c r="E11" s="180"/>
      <c r="F11" s="180"/>
      <c r="G11" s="176"/>
      <c r="I11" s="176"/>
    </row>
    <row r="12" spans="2:24" s="12" customFormat="1" ht="16.8">
      <c r="B12" s="546" t="s">
        <v>2475</v>
      </c>
      <c r="C12" s="180"/>
      <c r="D12" s="180"/>
      <c r="E12" s="180"/>
      <c r="F12" s="180"/>
      <c r="G12" s="176"/>
      <c r="I12" s="176"/>
    </row>
    <row r="13" spans="2:24" s="12" customFormat="1" ht="16.8">
      <c r="B13" s="546" t="s">
        <v>2476</v>
      </c>
      <c r="C13" s="180"/>
      <c r="D13" s="180"/>
      <c r="E13" s="180"/>
      <c r="F13" s="180"/>
      <c r="G13" s="176"/>
      <c r="I13" s="176"/>
    </row>
    <row r="14" spans="2:24" s="12" customFormat="1" ht="16.8">
      <c r="B14" s="572"/>
      <c r="C14" s="573"/>
      <c r="D14" s="573"/>
      <c r="E14" s="573"/>
      <c r="F14" s="573"/>
      <c r="G14" s="176"/>
      <c r="I14" s="176"/>
    </row>
    <row r="15" spans="2:24" s="12" customFormat="1" ht="16.8">
      <c r="B15" s="572"/>
      <c r="C15" s="573"/>
      <c r="D15" s="573"/>
      <c r="E15" s="573"/>
      <c r="F15" s="573"/>
      <c r="G15" s="176"/>
      <c r="I15" s="176"/>
    </row>
    <row r="16" spans="2:24" ht="17.399999999999999" thickBot="1">
      <c r="P16" s="12" t="s">
        <v>2662</v>
      </c>
      <c r="Q16" s="12"/>
      <c r="R16" s="12"/>
      <c r="S16" s="12"/>
      <c r="T16" s="12"/>
      <c r="U16" s="12"/>
      <c r="V16" s="12"/>
      <c r="W16" s="12"/>
      <c r="X16" s="12"/>
    </row>
    <row r="17" spans="2:35" ht="12.75" customHeight="1">
      <c r="B17" s="1457" t="s">
        <v>2477</v>
      </c>
      <c r="C17" s="1430" t="s">
        <v>1585</v>
      </c>
      <c r="D17" s="1698" t="s">
        <v>2663</v>
      </c>
      <c r="E17" s="1430" t="s">
        <v>2432</v>
      </c>
      <c r="F17" s="1430" t="s">
        <v>2664</v>
      </c>
      <c r="G17" s="1703" t="s">
        <v>2665</v>
      </c>
      <c r="H17" s="1430" t="s">
        <v>2666</v>
      </c>
      <c r="I17" s="1528" t="s">
        <v>2667</v>
      </c>
      <c r="J17" s="1430" t="s">
        <v>2433</v>
      </c>
      <c r="K17" s="1430"/>
      <c r="L17" s="1430"/>
      <c r="M17" s="1430"/>
      <c r="N17" s="1430"/>
      <c r="O17" s="1430"/>
      <c r="P17" s="1430"/>
      <c r="Q17" s="1430"/>
      <c r="R17" s="1430"/>
      <c r="S17" s="1430"/>
      <c r="T17" s="1430"/>
      <c r="U17" s="1430"/>
      <c r="V17" s="1430"/>
      <c r="W17" s="1430"/>
      <c r="X17" s="1430"/>
      <c r="Y17" s="1430"/>
      <c r="Z17" s="1430"/>
      <c r="AA17" s="1430"/>
      <c r="AB17" s="1430"/>
      <c r="AC17" s="1430"/>
      <c r="AD17" s="1430"/>
      <c r="AE17" s="1430"/>
      <c r="AF17" s="1430"/>
      <c r="AG17" s="1430"/>
      <c r="AH17" s="1430"/>
      <c r="AI17" s="1696" t="s">
        <v>2434</v>
      </c>
    </row>
    <row r="18" spans="2:35">
      <c r="B18" s="1434"/>
      <c r="C18" s="1428"/>
      <c r="D18" s="1699"/>
      <c r="E18" s="1428"/>
      <c r="F18" s="1428"/>
      <c r="G18" s="1704"/>
      <c r="H18" s="1428" t="s">
        <v>2668</v>
      </c>
      <c r="I18" s="1529"/>
      <c r="J18" s="1428"/>
      <c r="K18" s="1428"/>
      <c r="L18" s="1428"/>
      <c r="M18" s="1428"/>
      <c r="N18" s="1428"/>
      <c r="O18" s="1428"/>
      <c r="P18" s="1428"/>
      <c r="Q18" s="1428"/>
      <c r="R18" s="1428"/>
      <c r="S18" s="1428"/>
      <c r="T18" s="1428"/>
      <c r="U18" s="1428"/>
      <c r="V18" s="1428"/>
      <c r="W18" s="1428"/>
      <c r="X18" s="1428"/>
      <c r="Y18" s="1428"/>
      <c r="Z18" s="1428"/>
      <c r="AA18" s="1428"/>
      <c r="AB18" s="1428"/>
      <c r="AC18" s="1428"/>
      <c r="AD18" s="1428"/>
      <c r="AE18" s="1428"/>
      <c r="AF18" s="1428"/>
      <c r="AG18" s="1428"/>
      <c r="AH18" s="1428"/>
      <c r="AI18" s="1697"/>
    </row>
    <row r="19" spans="2:35">
      <c r="B19" s="1434"/>
      <c r="C19" s="1428"/>
      <c r="D19" s="1699"/>
      <c r="E19" s="1428"/>
      <c r="F19" s="1428"/>
      <c r="G19" s="1705"/>
      <c r="H19" s="1428"/>
      <c r="I19" s="1529"/>
      <c r="J19" s="486">
        <v>5</v>
      </c>
      <c r="K19" s="486">
        <v>10</v>
      </c>
      <c r="L19" s="486">
        <v>15</v>
      </c>
      <c r="M19" s="486">
        <v>20</v>
      </c>
      <c r="N19" s="486">
        <v>25</v>
      </c>
      <c r="O19" s="486">
        <v>30</v>
      </c>
      <c r="P19" s="486">
        <v>35</v>
      </c>
      <c r="Q19" s="486">
        <v>40</v>
      </c>
      <c r="R19" s="486">
        <v>45</v>
      </c>
      <c r="S19" s="486">
        <v>50</v>
      </c>
      <c r="T19" s="486">
        <v>55</v>
      </c>
      <c r="U19" s="486">
        <v>60</v>
      </c>
      <c r="V19" s="486">
        <v>65</v>
      </c>
      <c r="W19" s="486">
        <v>70</v>
      </c>
      <c r="X19" s="486">
        <v>75</v>
      </c>
      <c r="Y19" s="486">
        <v>80</v>
      </c>
      <c r="Z19" s="486">
        <v>90</v>
      </c>
      <c r="AA19" s="486">
        <v>100</v>
      </c>
      <c r="AB19" s="486">
        <v>110</v>
      </c>
      <c r="AC19" s="486">
        <v>120</v>
      </c>
      <c r="AD19" s="486">
        <v>130</v>
      </c>
      <c r="AE19" s="486">
        <v>140</v>
      </c>
      <c r="AF19" s="486">
        <v>160</v>
      </c>
      <c r="AG19" s="486">
        <v>180</v>
      </c>
      <c r="AH19" s="486">
        <v>200</v>
      </c>
      <c r="AI19" s="1697"/>
    </row>
    <row r="20" spans="2:35">
      <c r="B20" s="95" t="s">
        <v>916</v>
      </c>
      <c r="C20" s="91" t="s">
        <v>2669</v>
      </c>
      <c r="D20" s="82" t="s">
        <v>2481</v>
      </c>
      <c r="E20" s="85" t="s">
        <v>2670</v>
      </c>
      <c r="F20" s="570" t="s">
        <v>2671</v>
      </c>
      <c r="G20" s="195">
        <v>994</v>
      </c>
      <c r="H20" s="570" t="s">
        <v>2672</v>
      </c>
      <c r="I20" s="571"/>
      <c r="J20" s="91" t="s">
        <v>2673</v>
      </c>
      <c r="K20" s="90">
        <v>9</v>
      </c>
      <c r="L20" s="90" t="s">
        <v>460</v>
      </c>
      <c r="M20" s="91"/>
      <c r="N20" s="91"/>
      <c r="O20" s="91"/>
      <c r="P20" s="91"/>
      <c r="Q20" s="91"/>
      <c r="R20" s="91"/>
      <c r="S20" s="91"/>
      <c r="T20" s="91"/>
      <c r="U20" s="91"/>
      <c r="V20" s="91"/>
      <c r="W20" s="91"/>
      <c r="X20" s="91"/>
      <c r="Y20" s="91"/>
      <c r="Z20" s="91"/>
      <c r="AA20" s="91"/>
      <c r="AB20" s="91"/>
      <c r="AC20" s="91"/>
      <c r="AD20" s="91"/>
      <c r="AE20" s="91"/>
      <c r="AF20" s="91"/>
      <c r="AG20" s="91"/>
      <c r="AH20" s="91"/>
      <c r="AI20" s="96" t="s">
        <v>2674</v>
      </c>
    </row>
    <row r="21" spans="2:35">
      <c r="B21" s="95" t="s">
        <v>916</v>
      </c>
      <c r="C21" s="91" t="s">
        <v>386</v>
      </c>
      <c r="D21" s="82" t="s">
        <v>2481</v>
      </c>
      <c r="E21" s="85" t="s">
        <v>2675</v>
      </c>
      <c r="F21" s="570" t="s">
        <v>2676</v>
      </c>
      <c r="G21" s="195">
        <v>1181</v>
      </c>
      <c r="H21" s="570" t="s">
        <v>2672</v>
      </c>
      <c r="I21" s="571"/>
      <c r="J21" s="91"/>
      <c r="K21" s="90">
        <v>21</v>
      </c>
      <c r="L21" s="90">
        <v>17</v>
      </c>
      <c r="M21" s="90">
        <v>10</v>
      </c>
      <c r="N21" s="90" t="s">
        <v>460</v>
      </c>
      <c r="O21" s="91"/>
      <c r="P21" s="91"/>
      <c r="Q21" s="91"/>
      <c r="R21" s="91"/>
      <c r="S21" s="91"/>
      <c r="T21" s="91"/>
      <c r="U21" s="91"/>
      <c r="V21" s="91"/>
      <c r="W21" s="91"/>
      <c r="X21" s="91"/>
      <c r="Y21" s="91"/>
      <c r="Z21" s="91"/>
      <c r="AA21" s="91"/>
      <c r="AB21" s="1700" t="s">
        <v>311</v>
      </c>
      <c r="AC21" s="1700"/>
      <c r="AD21" s="1700"/>
      <c r="AE21" s="1700"/>
      <c r="AF21" s="91"/>
      <c r="AG21" s="91"/>
      <c r="AH21" s="91"/>
      <c r="AI21" s="96" t="s">
        <v>2674</v>
      </c>
    </row>
    <row r="22" spans="2:35">
      <c r="B22" s="95" t="s">
        <v>916</v>
      </c>
      <c r="C22" s="91" t="s">
        <v>2491</v>
      </c>
      <c r="D22" s="82" t="s">
        <v>2481</v>
      </c>
      <c r="E22" s="85" t="s">
        <v>2677</v>
      </c>
      <c r="F22" s="570" t="s">
        <v>2678</v>
      </c>
      <c r="G22" s="195">
        <v>1365</v>
      </c>
      <c r="H22" s="570" t="s">
        <v>2672</v>
      </c>
      <c r="I22" s="571"/>
      <c r="J22" s="91"/>
      <c r="K22" s="91"/>
      <c r="L22" s="90">
        <v>22</v>
      </c>
      <c r="M22" s="90">
        <v>19.2</v>
      </c>
      <c r="N22" s="90">
        <v>16</v>
      </c>
      <c r="O22" s="90">
        <v>11.5</v>
      </c>
      <c r="P22" s="90">
        <v>2</v>
      </c>
      <c r="Q22" s="91"/>
      <c r="R22" s="91"/>
      <c r="S22" s="91"/>
      <c r="T22" s="91"/>
      <c r="U22" s="91"/>
      <c r="V22" s="91"/>
      <c r="W22" s="91"/>
      <c r="X22" s="91"/>
      <c r="Y22" s="91"/>
      <c r="Z22" s="91"/>
      <c r="AA22" s="91"/>
      <c r="AB22" s="1700"/>
      <c r="AC22" s="1700"/>
      <c r="AD22" s="1700"/>
      <c r="AE22" s="1700"/>
      <c r="AF22" s="91"/>
      <c r="AG22" s="91"/>
      <c r="AH22" s="91"/>
      <c r="AI22" s="96" t="s">
        <v>2674</v>
      </c>
    </row>
    <row r="23" spans="2:35">
      <c r="B23" s="95" t="s">
        <v>916</v>
      </c>
      <c r="C23" s="91" t="s">
        <v>2491</v>
      </c>
      <c r="D23" s="82" t="s">
        <v>2481</v>
      </c>
      <c r="E23" s="85" t="s">
        <v>2679</v>
      </c>
      <c r="F23" s="570" t="s">
        <v>2680</v>
      </c>
      <c r="G23" s="195">
        <v>1546</v>
      </c>
      <c r="H23" s="570" t="s">
        <v>2672</v>
      </c>
      <c r="I23" s="571"/>
      <c r="J23" s="91"/>
      <c r="K23" s="90"/>
      <c r="L23" s="90" t="s">
        <v>460</v>
      </c>
      <c r="M23" s="90">
        <v>21.8</v>
      </c>
      <c r="N23" s="90">
        <v>20</v>
      </c>
      <c r="O23" s="90">
        <v>17.5</v>
      </c>
      <c r="P23" s="90">
        <v>14.5</v>
      </c>
      <c r="Q23" s="90">
        <v>11</v>
      </c>
      <c r="R23" s="90">
        <v>5</v>
      </c>
      <c r="S23" s="90"/>
      <c r="T23" s="90"/>
      <c r="U23" s="90"/>
      <c r="V23" s="90"/>
      <c r="W23" s="90"/>
      <c r="X23" s="90"/>
      <c r="Y23" s="90"/>
      <c r="Z23" s="90"/>
      <c r="AA23" s="90"/>
      <c r="AB23" s="1700"/>
      <c r="AC23" s="1700"/>
      <c r="AD23" s="1700"/>
      <c r="AE23" s="1700"/>
      <c r="AF23" s="90"/>
      <c r="AG23" s="90"/>
      <c r="AH23" s="90"/>
      <c r="AI23" s="96" t="s">
        <v>2674</v>
      </c>
    </row>
    <row r="24" spans="2:35">
      <c r="B24" s="95" t="s">
        <v>916</v>
      </c>
      <c r="C24" s="91" t="s">
        <v>2510</v>
      </c>
      <c r="D24" s="82" t="s">
        <v>2481</v>
      </c>
      <c r="E24" s="85" t="s">
        <v>2681</v>
      </c>
      <c r="F24" s="570" t="s">
        <v>2682</v>
      </c>
      <c r="G24" s="195">
        <v>1834</v>
      </c>
      <c r="H24" s="570" t="s">
        <v>2672</v>
      </c>
      <c r="I24" s="571"/>
      <c r="J24" s="91"/>
      <c r="K24" s="90"/>
      <c r="L24" s="90"/>
      <c r="M24" s="90" t="s">
        <v>460</v>
      </c>
      <c r="N24" s="90">
        <v>22</v>
      </c>
      <c r="O24" s="90">
        <v>20.5</v>
      </c>
      <c r="P24" s="90">
        <v>18.7</v>
      </c>
      <c r="Q24" s="90">
        <v>16.600000000000001</v>
      </c>
      <c r="R24" s="90">
        <v>14.2</v>
      </c>
      <c r="S24" s="90">
        <v>11.3</v>
      </c>
      <c r="T24" s="90">
        <v>6</v>
      </c>
      <c r="U24" s="90"/>
      <c r="V24" s="90"/>
      <c r="W24" s="90"/>
      <c r="X24" s="90"/>
      <c r="Y24" s="90"/>
      <c r="Z24" s="90"/>
      <c r="AA24" s="90"/>
      <c r="AB24" s="90"/>
      <c r="AC24" s="90"/>
      <c r="AD24" s="90"/>
      <c r="AE24" s="90"/>
      <c r="AF24" s="90"/>
      <c r="AG24" s="90"/>
      <c r="AH24" s="90"/>
      <c r="AI24" s="96" t="s">
        <v>2674</v>
      </c>
    </row>
    <row r="25" spans="2:35">
      <c r="B25" s="95" t="s">
        <v>916</v>
      </c>
      <c r="C25" s="91" t="s">
        <v>2510</v>
      </c>
      <c r="D25" s="82" t="s">
        <v>2481</v>
      </c>
      <c r="E25" s="85" t="s">
        <v>2683</v>
      </c>
      <c r="F25" s="570" t="s">
        <v>2684</v>
      </c>
      <c r="G25" s="195">
        <v>2091</v>
      </c>
      <c r="H25" s="570" t="s">
        <v>2672</v>
      </c>
      <c r="I25" s="571"/>
      <c r="J25" s="91"/>
      <c r="K25" s="90"/>
      <c r="L25" s="90"/>
      <c r="M25" s="90"/>
      <c r="N25" s="90" t="s">
        <v>460</v>
      </c>
      <c r="O25" s="90">
        <v>22</v>
      </c>
      <c r="P25" s="90">
        <v>21</v>
      </c>
      <c r="Q25" s="90">
        <v>19.5</v>
      </c>
      <c r="R25" s="90">
        <v>18</v>
      </c>
      <c r="S25" s="90">
        <v>16.3</v>
      </c>
      <c r="T25" s="90">
        <v>14</v>
      </c>
      <c r="U25" s="90">
        <v>11.5</v>
      </c>
      <c r="V25" s="90">
        <v>8</v>
      </c>
      <c r="W25" s="90"/>
      <c r="X25" s="90"/>
      <c r="Y25" s="90"/>
      <c r="Z25" s="90"/>
      <c r="AA25" s="90"/>
      <c r="AB25" s="90"/>
      <c r="AC25" s="90"/>
      <c r="AD25" s="90"/>
      <c r="AE25" s="90"/>
      <c r="AF25" s="90"/>
      <c r="AG25" s="90"/>
      <c r="AH25" s="90"/>
      <c r="AI25" s="96" t="s">
        <v>2674</v>
      </c>
    </row>
    <row r="26" spans="2:35">
      <c r="B26" s="95" t="s">
        <v>916</v>
      </c>
      <c r="C26" s="91" t="s">
        <v>2510</v>
      </c>
      <c r="D26" s="82" t="s">
        <v>2481</v>
      </c>
      <c r="E26" s="85" t="s">
        <v>2685</v>
      </c>
      <c r="F26" s="570" t="s">
        <v>2686</v>
      </c>
      <c r="G26" s="195">
        <v>2269</v>
      </c>
      <c r="H26" s="570" t="s">
        <v>2672</v>
      </c>
      <c r="I26" s="571"/>
      <c r="J26" s="91"/>
      <c r="K26" s="90"/>
      <c r="L26" s="90"/>
      <c r="M26" s="90"/>
      <c r="N26" s="90"/>
      <c r="O26" s="90" t="s">
        <v>460</v>
      </c>
      <c r="P26" s="90">
        <v>22</v>
      </c>
      <c r="Q26" s="90">
        <v>21</v>
      </c>
      <c r="R26" s="90">
        <v>19.600000000000001</v>
      </c>
      <c r="S26" s="90">
        <v>18.5</v>
      </c>
      <c r="T26" s="90">
        <v>17</v>
      </c>
      <c r="U26" s="90">
        <v>15.2</v>
      </c>
      <c r="V26" s="90">
        <v>13.5</v>
      </c>
      <c r="W26" s="90">
        <v>11.2</v>
      </c>
      <c r="X26" s="90">
        <v>8</v>
      </c>
      <c r="Y26" s="90"/>
      <c r="Z26" s="90"/>
      <c r="AA26" s="90"/>
      <c r="AB26" s="90"/>
      <c r="AC26" s="90"/>
      <c r="AD26" s="90"/>
      <c r="AE26" s="90"/>
      <c r="AF26" s="90"/>
      <c r="AG26" s="90"/>
      <c r="AH26" s="90"/>
      <c r="AI26" s="96" t="s">
        <v>2674</v>
      </c>
    </row>
    <row r="27" spans="2:35">
      <c r="B27" s="95" t="s">
        <v>916</v>
      </c>
      <c r="C27" s="91" t="s">
        <v>397</v>
      </c>
      <c r="D27" s="82" t="s">
        <v>2481</v>
      </c>
      <c r="E27" s="85" t="s">
        <v>2687</v>
      </c>
      <c r="F27" s="570" t="s">
        <v>2688</v>
      </c>
      <c r="G27" s="195">
        <v>2526</v>
      </c>
      <c r="H27" s="570" t="s">
        <v>2672</v>
      </c>
      <c r="I27" s="571"/>
      <c r="J27" s="91"/>
      <c r="K27" s="90"/>
      <c r="L27" s="90"/>
      <c r="M27" s="90"/>
      <c r="N27" s="90"/>
      <c r="O27" s="90" t="s">
        <v>460</v>
      </c>
      <c r="P27" s="90" t="s">
        <v>460</v>
      </c>
      <c r="Q27" s="90" t="s">
        <v>460</v>
      </c>
      <c r="R27" s="90">
        <v>21.4</v>
      </c>
      <c r="S27" s="90">
        <v>20.6</v>
      </c>
      <c r="T27" s="90">
        <v>19.2</v>
      </c>
      <c r="U27" s="90">
        <v>18.100000000000001</v>
      </c>
      <c r="V27" s="90">
        <v>16.899999999999999</v>
      </c>
      <c r="W27" s="90">
        <v>15.5</v>
      </c>
      <c r="X27" s="90">
        <v>13.8</v>
      </c>
      <c r="Y27" s="90">
        <v>12</v>
      </c>
      <c r="Z27" s="90">
        <v>4</v>
      </c>
      <c r="AA27" s="90"/>
      <c r="AB27" s="90"/>
      <c r="AC27" s="91"/>
      <c r="AD27" s="91"/>
      <c r="AE27" s="91"/>
      <c r="AF27" s="91"/>
      <c r="AG27" s="91"/>
      <c r="AH27" s="91"/>
      <c r="AI27" s="96" t="s">
        <v>2674</v>
      </c>
    </row>
    <row r="28" spans="2:35">
      <c r="B28" s="95" t="s">
        <v>916</v>
      </c>
      <c r="C28" s="91" t="s">
        <v>397</v>
      </c>
      <c r="D28" s="82" t="s">
        <v>2481</v>
      </c>
      <c r="E28" s="85" t="s">
        <v>2689</v>
      </c>
      <c r="F28" s="570" t="s">
        <v>2690</v>
      </c>
      <c r="G28" s="195">
        <v>2706</v>
      </c>
      <c r="H28" s="570" t="s">
        <v>2672</v>
      </c>
      <c r="I28" s="571"/>
      <c r="J28" s="91"/>
      <c r="K28" s="90"/>
      <c r="L28" s="90"/>
      <c r="M28" s="90"/>
      <c r="N28" s="90"/>
      <c r="O28" s="90"/>
      <c r="P28" s="90" t="s">
        <v>460</v>
      </c>
      <c r="Q28" s="90" t="s">
        <v>460</v>
      </c>
      <c r="R28" s="90" t="s">
        <v>460</v>
      </c>
      <c r="S28" s="90">
        <v>21.5</v>
      </c>
      <c r="T28" s="90">
        <v>20.7</v>
      </c>
      <c r="U28" s="90">
        <v>19.600000000000001</v>
      </c>
      <c r="V28" s="90">
        <v>18.5</v>
      </c>
      <c r="W28" s="90">
        <v>17.5</v>
      </c>
      <c r="X28" s="90">
        <v>16.2</v>
      </c>
      <c r="Y28" s="90">
        <v>15</v>
      </c>
      <c r="Z28" s="90">
        <v>11.8</v>
      </c>
      <c r="AA28" s="90">
        <v>5</v>
      </c>
      <c r="AB28" s="90"/>
      <c r="AC28" s="91"/>
      <c r="AD28" s="91"/>
      <c r="AE28" s="91"/>
      <c r="AF28" s="91"/>
      <c r="AG28" s="91"/>
      <c r="AH28" s="91"/>
      <c r="AI28" s="96" t="s">
        <v>2674</v>
      </c>
    </row>
    <row r="29" spans="2:35">
      <c r="B29" s="95" t="s">
        <v>916</v>
      </c>
      <c r="C29" s="91" t="s">
        <v>397</v>
      </c>
      <c r="D29" s="82" t="s">
        <v>2481</v>
      </c>
      <c r="E29" s="85" t="s">
        <v>2691</v>
      </c>
      <c r="F29" s="570" t="s">
        <v>2692</v>
      </c>
      <c r="G29" s="195">
        <v>2887</v>
      </c>
      <c r="H29" s="570" t="s">
        <v>2672</v>
      </c>
      <c r="I29" s="571"/>
      <c r="J29" s="91"/>
      <c r="K29" s="90"/>
      <c r="L29" s="90"/>
      <c r="M29" s="90"/>
      <c r="N29" s="90"/>
      <c r="O29" s="90"/>
      <c r="P29" s="90" t="s">
        <v>460</v>
      </c>
      <c r="Q29" s="90" t="s">
        <v>460</v>
      </c>
      <c r="R29" s="90" t="s">
        <v>460</v>
      </c>
      <c r="S29" s="90">
        <v>22</v>
      </c>
      <c r="T29" s="90">
        <v>21.3</v>
      </c>
      <c r="U29" s="90">
        <v>20.5</v>
      </c>
      <c r="V29" s="90">
        <v>19.5</v>
      </c>
      <c r="W29" s="90">
        <v>18.8</v>
      </c>
      <c r="X29" s="90">
        <v>17.8</v>
      </c>
      <c r="Y29" s="90">
        <v>16.7</v>
      </c>
      <c r="Z29" s="90">
        <v>14.4</v>
      </c>
      <c r="AA29" s="90">
        <v>11.3</v>
      </c>
      <c r="AB29" s="90">
        <v>5.8</v>
      </c>
      <c r="AC29" s="91"/>
      <c r="AD29" s="91"/>
      <c r="AE29" s="91"/>
      <c r="AF29" s="91"/>
      <c r="AG29" s="91"/>
      <c r="AH29" s="91"/>
      <c r="AI29" s="96" t="s">
        <v>2674</v>
      </c>
    </row>
    <row r="30" spans="2:35">
      <c r="B30" s="95" t="s">
        <v>916</v>
      </c>
      <c r="C30" s="91" t="s">
        <v>2525</v>
      </c>
      <c r="D30" s="82" t="s">
        <v>2481</v>
      </c>
      <c r="E30" s="85" t="s">
        <v>2693</v>
      </c>
      <c r="F30" s="570" t="s">
        <v>2694</v>
      </c>
      <c r="G30" s="195">
        <v>3469</v>
      </c>
      <c r="H30" s="570" t="s">
        <v>2672</v>
      </c>
      <c r="I30" s="571"/>
      <c r="J30" s="91"/>
      <c r="K30" s="90"/>
      <c r="L30" s="90"/>
      <c r="M30" s="90"/>
      <c r="N30" s="90"/>
      <c r="O30" s="90"/>
      <c r="P30" s="90"/>
      <c r="Q30" s="90" t="s">
        <v>460</v>
      </c>
      <c r="R30" s="90" t="s">
        <v>460</v>
      </c>
      <c r="S30" s="90" t="s">
        <v>460</v>
      </c>
      <c r="T30" s="90" t="s">
        <v>460</v>
      </c>
      <c r="U30" s="90">
        <v>21.6</v>
      </c>
      <c r="V30" s="90">
        <v>21</v>
      </c>
      <c r="W30" s="90">
        <v>20.2</v>
      </c>
      <c r="X30" s="90">
        <v>19.3</v>
      </c>
      <c r="Y30" s="90">
        <v>18.5</v>
      </c>
      <c r="Z30" s="90">
        <v>16.899999999999999</v>
      </c>
      <c r="AA30" s="90">
        <v>14.5</v>
      </c>
      <c r="AB30" s="90">
        <v>12</v>
      </c>
      <c r="AC30" s="91" t="s">
        <v>2695</v>
      </c>
      <c r="AD30" s="91"/>
      <c r="AE30" s="91"/>
      <c r="AF30" s="91"/>
      <c r="AG30" s="91"/>
      <c r="AH30" s="91"/>
      <c r="AI30" s="96" t="s">
        <v>2674</v>
      </c>
    </row>
    <row r="31" spans="2:35">
      <c r="B31" s="95" t="s">
        <v>916</v>
      </c>
      <c r="C31" s="91" t="s">
        <v>2525</v>
      </c>
      <c r="D31" s="82" t="s">
        <v>2481</v>
      </c>
      <c r="E31" s="85" t="s">
        <v>2696</v>
      </c>
      <c r="F31" s="570" t="s">
        <v>2697</v>
      </c>
      <c r="G31" s="195">
        <v>3666</v>
      </c>
      <c r="H31" s="570" t="s">
        <v>2672</v>
      </c>
      <c r="I31" s="571"/>
      <c r="J31" s="91"/>
      <c r="K31" s="91"/>
      <c r="L31" s="90"/>
      <c r="M31" s="90"/>
      <c r="N31" s="90"/>
      <c r="O31" s="90"/>
      <c r="P31" s="90"/>
      <c r="Q31" s="90"/>
      <c r="R31" s="90" t="s">
        <v>460</v>
      </c>
      <c r="S31" s="90" t="s">
        <v>460</v>
      </c>
      <c r="T31" s="90" t="s">
        <v>460</v>
      </c>
      <c r="U31" s="90" t="s">
        <v>460</v>
      </c>
      <c r="V31" s="90">
        <v>21.6</v>
      </c>
      <c r="W31" s="90">
        <v>21</v>
      </c>
      <c r="X31" s="90">
        <v>20.399999999999999</v>
      </c>
      <c r="Y31" s="90">
        <v>19.600000000000001</v>
      </c>
      <c r="Z31" s="90">
        <v>18.100000000000001</v>
      </c>
      <c r="AA31" s="90">
        <v>16.2</v>
      </c>
      <c r="AB31" s="90">
        <v>14.2</v>
      </c>
      <c r="AC31" s="90">
        <v>11.7</v>
      </c>
      <c r="AD31" s="90">
        <v>7.8</v>
      </c>
      <c r="AE31" s="90"/>
      <c r="AF31" s="90"/>
      <c r="AG31" s="90"/>
      <c r="AH31" s="90"/>
      <c r="AI31" s="96" t="s">
        <v>2674</v>
      </c>
    </row>
    <row r="32" spans="2:35">
      <c r="B32" s="95" t="s">
        <v>916</v>
      </c>
      <c r="C32" s="91" t="s">
        <v>2525</v>
      </c>
      <c r="D32" s="82" t="s">
        <v>2481</v>
      </c>
      <c r="E32" s="85" t="s">
        <v>2698</v>
      </c>
      <c r="F32" s="570" t="s">
        <v>2699</v>
      </c>
      <c r="G32" s="195">
        <v>3821</v>
      </c>
      <c r="H32" s="570" t="s">
        <v>2672</v>
      </c>
      <c r="I32" s="571"/>
      <c r="J32" s="91"/>
      <c r="K32" s="91"/>
      <c r="L32" s="90"/>
      <c r="M32" s="90"/>
      <c r="N32" s="90"/>
      <c r="O32" s="90"/>
      <c r="P32" s="90"/>
      <c r="Q32" s="90"/>
      <c r="R32" s="90"/>
      <c r="S32" s="90" t="s">
        <v>460</v>
      </c>
      <c r="T32" s="90" t="s">
        <v>460</v>
      </c>
      <c r="U32" s="90" t="s">
        <v>460</v>
      </c>
      <c r="V32" s="90">
        <v>22</v>
      </c>
      <c r="W32" s="90">
        <v>21.5</v>
      </c>
      <c r="X32" s="90">
        <v>20.9</v>
      </c>
      <c r="Y32" s="90">
        <v>20.399999999999999</v>
      </c>
      <c r="Z32" s="90">
        <v>19</v>
      </c>
      <c r="AA32" s="90">
        <v>17.399999999999999</v>
      </c>
      <c r="AB32" s="90">
        <v>15.9</v>
      </c>
      <c r="AC32" s="90">
        <v>13.9</v>
      </c>
      <c r="AD32" s="90">
        <v>11.5</v>
      </c>
      <c r="AE32" s="90">
        <v>8</v>
      </c>
      <c r="AF32" s="90"/>
      <c r="AG32" s="90"/>
      <c r="AH32" s="90"/>
      <c r="AI32" s="96" t="s">
        <v>2674</v>
      </c>
    </row>
    <row r="33" spans="2:35" ht="15.6">
      <c r="B33" s="95" t="s">
        <v>916</v>
      </c>
      <c r="C33" s="91" t="s">
        <v>2700</v>
      </c>
      <c r="D33" s="82" t="s">
        <v>916</v>
      </c>
      <c r="E33" s="85" t="s">
        <v>2701</v>
      </c>
      <c r="F33" s="570" t="s">
        <v>2702</v>
      </c>
      <c r="G33" s="195">
        <v>3973</v>
      </c>
      <c r="H33" s="1146" t="s">
        <v>2703</v>
      </c>
      <c r="I33" s="195">
        <v>3768</v>
      </c>
      <c r="J33" s="108"/>
      <c r="K33" s="91"/>
      <c r="L33" s="90"/>
      <c r="M33" s="90"/>
      <c r="N33" s="90"/>
      <c r="O33" s="90"/>
      <c r="P33" s="90"/>
      <c r="Q33" s="90"/>
      <c r="R33" s="90"/>
      <c r="S33" s="90" t="s">
        <v>460</v>
      </c>
      <c r="T33" s="90" t="s">
        <v>460</v>
      </c>
      <c r="U33" s="90" t="s">
        <v>460</v>
      </c>
      <c r="V33" s="90" t="s">
        <v>460</v>
      </c>
      <c r="W33" s="90" t="s">
        <v>460</v>
      </c>
      <c r="X33" s="90">
        <v>21.8</v>
      </c>
      <c r="Y33" s="90">
        <v>21.3</v>
      </c>
      <c r="Z33" s="90">
        <v>20.2</v>
      </c>
      <c r="AA33" s="90">
        <v>18.8</v>
      </c>
      <c r="AB33" s="90">
        <v>17.5</v>
      </c>
      <c r="AC33" s="90">
        <v>15.9</v>
      </c>
      <c r="AD33" s="90">
        <v>14</v>
      </c>
      <c r="AE33" s="90">
        <v>12</v>
      </c>
      <c r="AF33" s="90"/>
      <c r="AG33" s="90"/>
      <c r="AH33" s="90"/>
      <c r="AI33" s="96" t="s">
        <v>2674</v>
      </c>
    </row>
    <row r="34" spans="2:35" ht="15.6">
      <c r="B34" s="95" t="s">
        <v>916</v>
      </c>
      <c r="C34" s="91" t="s">
        <v>2700</v>
      </c>
      <c r="D34" s="82" t="s">
        <v>916</v>
      </c>
      <c r="E34" s="85" t="s">
        <v>2704</v>
      </c>
      <c r="F34" s="570" t="s">
        <v>2705</v>
      </c>
      <c r="G34" s="195">
        <v>4124</v>
      </c>
      <c r="H34" s="1146" t="s">
        <v>2706</v>
      </c>
      <c r="I34" s="195">
        <v>3966</v>
      </c>
      <c r="J34" s="108"/>
      <c r="K34" s="91"/>
      <c r="L34" s="90"/>
      <c r="M34" s="90"/>
      <c r="N34" s="90"/>
      <c r="O34" s="90"/>
      <c r="P34" s="90"/>
      <c r="Q34" s="90"/>
      <c r="R34" s="90"/>
      <c r="S34" s="90" t="s">
        <v>460</v>
      </c>
      <c r="T34" s="90" t="s">
        <v>460</v>
      </c>
      <c r="U34" s="90" t="s">
        <v>460</v>
      </c>
      <c r="V34" s="90" t="s">
        <v>460</v>
      </c>
      <c r="W34" s="90" t="s">
        <v>460</v>
      </c>
      <c r="X34" s="90">
        <v>22</v>
      </c>
      <c r="Y34" s="90">
        <v>21.8</v>
      </c>
      <c r="Z34" s="90">
        <v>20.8</v>
      </c>
      <c r="AA34" s="90">
        <v>19.5</v>
      </c>
      <c r="AB34" s="90">
        <v>18.5</v>
      </c>
      <c r="AC34" s="90">
        <v>17</v>
      </c>
      <c r="AD34" s="90">
        <v>15.5</v>
      </c>
      <c r="AE34" s="90">
        <v>13.8</v>
      </c>
      <c r="AF34" s="90">
        <v>8.8000000000000007</v>
      </c>
      <c r="AG34" s="90"/>
      <c r="AH34" s="90"/>
      <c r="AI34" s="96" t="s">
        <v>2674</v>
      </c>
    </row>
    <row r="35" spans="2:35" ht="15.6">
      <c r="B35" s="95" t="s">
        <v>916</v>
      </c>
      <c r="C35" s="91" t="s">
        <v>2700</v>
      </c>
      <c r="D35" s="82" t="s">
        <v>916</v>
      </c>
      <c r="E35" s="85" t="s">
        <v>2707</v>
      </c>
      <c r="F35" s="570" t="s">
        <v>2708</v>
      </c>
      <c r="G35" s="195">
        <v>4276</v>
      </c>
      <c r="H35" s="1146" t="s">
        <v>2709</v>
      </c>
      <c r="I35" s="195">
        <v>4151</v>
      </c>
      <c r="J35" s="108"/>
      <c r="K35" s="91"/>
      <c r="L35" s="90"/>
      <c r="M35" s="90"/>
      <c r="N35" s="90"/>
      <c r="O35" s="90"/>
      <c r="P35" s="90"/>
      <c r="Q35" s="90"/>
      <c r="R35" s="90"/>
      <c r="S35" s="90"/>
      <c r="T35" s="90"/>
      <c r="U35" s="90" t="s">
        <v>460</v>
      </c>
      <c r="V35" s="90" t="s">
        <v>460</v>
      </c>
      <c r="W35" s="90" t="s">
        <v>460</v>
      </c>
      <c r="X35" s="90" t="s">
        <v>460</v>
      </c>
      <c r="Y35" s="90" t="s">
        <v>460</v>
      </c>
      <c r="Z35" s="90">
        <v>21.2</v>
      </c>
      <c r="AA35" s="90">
        <v>20.2</v>
      </c>
      <c r="AB35" s="90">
        <v>19.100000000000001</v>
      </c>
      <c r="AC35" s="90">
        <v>18</v>
      </c>
      <c r="AD35" s="90">
        <v>16.5</v>
      </c>
      <c r="AE35" s="90">
        <v>15.2</v>
      </c>
      <c r="AF35" s="90">
        <v>11.3</v>
      </c>
      <c r="AG35" s="90"/>
      <c r="AH35" s="90"/>
      <c r="AI35" s="96" t="s">
        <v>2674</v>
      </c>
    </row>
    <row r="36" spans="2:35" ht="15.6">
      <c r="B36" s="95" t="s">
        <v>916</v>
      </c>
      <c r="C36" s="91" t="s">
        <v>2700</v>
      </c>
      <c r="D36" s="82" t="s">
        <v>916</v>
      </c>
      <c r="E36" s="85" t="s">
        <v>2710</v>
      </c>
      <c r="F36" s="570" t="s">
        <v>2711</v>
      </c>
      <c r="G36" s="195">
        <v>4462</v>
      </c>
      <c r="H36" s="1146" t="s">
        <v>2712</v>
      </c>
      <c r="I36" s="195">
        <v>4316</v>
      </c>
      <c r="J36" s="108"/>
      <c r="K36" s="91"/>
      <c r="L36" s="90"/>
      <c r="M36" s="90"/>
      <c r="N36" s="90"/>
      <c r="O36" s="90"/>
      <c r="P36" s="90"/>
      <c r="Q36" s="90"/>
      <c r="R36" s="90"/>
      <c r="S36" s="90"/>
      <c r="T36" s="90"/>
      <c r="U36" s="90"/>
      <c r="V36" s="90" t="s">
        <v>460</v>
      </c>
      <c r="W36" s="90" t="s">
        <v>460</v>
      </c>
      <c r="X36" s="90" t="s">
        <v>460</v>
      </c>
      <c r="Y36" s="90" t="s">
        <v>460</v>
      </c>
      <c r="Z36" s="90">
        <v>21.5</v>
      </c>
      <c r="AA36" s="90">
        <v>20.7</v>
      </c>
      <c r="AB36" s="90">
        <v>19.8</v>
      </c>
      <c r="AC36" s="90">
        <v>18.600000000000001</v>
      </c>
      <c r="AD36" s="90">
        <v>17.3</v>
      </c>
      <c r="AE36" s="90">
        <v>16.2</v>
      </c>
      <c r="AF36" s="90">
        <v>13.1</v>
      </c>
      <c r="AG36" s="90">
        <v>8.6999999999999993</v>
      </c>
      <c r="AH36" s="90"/>
      <c r="AI36" s="96" t="s">
        <v>2674</v>
      </c>
    </row>
    <row r="37" spans="2:35" ht="15.6">
      <c r="B37" s="95" t="s">
        <v>916</v>
      </c>
      <c r="C37" s="91" t="s">
        <v>2713</v>
      </c>
      <c r="D37" s="82" t="s">
        <v>916</v>
      </c>
      <c r="E37" s="85" t="s">
        <v>2714</v>
      </c>
      <c r="F37" s="570" t="s">
        <v>2715</v>
      </c>
      <c r="G37" s="195">
        <v>4772</v>
      </c>
      <c r="H37" s="1146" t="s">
        <v>2716</v>
      </c>
      <c r="I37" s="195">
        <v>4605</v>
      </c>
      <c r="J37" s="108"/>
      <c r="K37" s="91"/>
      <c r="L37" s="90"/>
      <c r="M37" s="90"/>
      <c r="N37" s="90"/>
      <c r="O37" s="90"/>
      <c r="P37" s="90"/>
      <c r="Q37" s="90"/>
      <c r="R37" s="90"/>
      <c r="S37" s="90"/>
      <c r="T37" s="90"/>
      <c r="U37" s="90" t="s">
        <v>460</v>
      </c>
      <c r="V37" s="90" t="s">
        <v>460</v>
      </c>
      <c r="W37" s="90" t="s">
        <v>460</v>
      </c>
      <c r="X37" s="90" t="s">
        <v>460</v>
      </c>
      <c r="Y37" s="90" t="s">
        <v>460</v>
      </c>
      <c r="Z37" s="90" t="s">
        <v>460</v>
      </c>
      <c r="AA37" s="90">
        <v>21.5</v>
      </c>
      <c r="AB37" s="90">
        <v>20.6</v>
      </c>
      <c r="AC37" s="90">
        <v>19.5</v>
      </c>
      <c r="AD37" s="90">
        <v>18.600000000000001</v>
      </c>
      <c r="AE37" s="90">
        <v>17.399999999999999</v>
      </c>
      <c r="AF37" s="90">
        <v>14.9</v>
      </c>
      <c r="AG37" s="90">
        <v>11.6</v>
      </c>
      <c r="AH37" s="90">
        <v>5</v>
      </c>
      <c r="AI37" s="96" t="s">
        <v>2674</v>
      </c>
    </row>
    <row r="38" spans="2:35" ht="15.6">
      <c r="B38" s="95" t="s">
        <v>916</v>
      </c>
      <c r="C38" s="91" t="s">
        <v>2713</v>
      </c>
      <c r="D38" s="82" t="s">
        <v>916</v>
      </c>
      <c r="E38" s="85" t="s">
        <v>2717</v>
      </c>
      <c r="F38" s="570" t="s">
        <v>2718</v>
      </c>
      <c r="G38" s="195">
        <v>5089</v>
      </c>
      <c r="H38" s="1146" t="s">
        <v>2719</v>
      </c>
      <c r="I38" s="195">
        <v>4625</v>
      </c>
      <c r="J38" s="108"/>
      <c r="K38" s="91"/>
      <c r="L38" s="90"/>
      <c r="M38" s="90"/>
      <c r="N38" s="90"/>
      <c r="O38" s="90"/>
      <c r="P38" s="90"/>
      <c r="Q38" s="90"/>
      <c r="R38" s="90"/>
      <c r="S38" s="90"/>
      <c r="T38" s="90"/>
      <c r="U38" s="90"/>
      <c r="V38" s="90"/>
      <c r="W38" s="90" t="s">
        <v>460</v>
      </c>
      <c r="X38" s="90" t="s">
        <v>460</v>
      </c>
      <c r="Y38" s="90" t="s">
        <v>460</v>
      </c>
      <c r="Z38" s="90" t="s">
        <v>460</v>
      </c>
      <c r="AA38" s="90">
        <v>21.8</v>
      </c>
      <c r="AB38" s="90">
        <v>21</v>
      </c>
      <c r="AC38" s="90">
        <v>20.100000000000001</v>
      </c>
      <c r="AD38" s="90">
        <v>19.100000000000001</v>
      </c>
      <c r="AE38" s="90">
        <v>18.2</v>
      </c>
      <c r="AF38" s="90">
        <v>16</v>
      </c>
      <c r="AG38" s="90">
        <v>13.1</v>
      </c>
      <c r="AH38" s="90">
        <v>9.3000000000000007</v>
      </c>
      <c r="AI38" s="96" t="s">
        <v>2674</v>
      </c>
    </row>
    <row r="39" spans="2:35" ht="15.6">
      <c r="B39" s="95" t="s">
        <v>916</v>
      </c>
      <c r="C39" s="91" t="s">
        <v>2713</v>
      </c>
      <c r="D39" s="82" t="s">
        <v>916</v>
      </c>
      <c r="E39" s="85" t="s">
        <v>2720</v>
      </c>
      <c r="F39" s="570" t="s">
        <v>2721</v>
      </c>
      <c r="G39" s="195">
        <v>5284</v>
      </c>
      <c r="H39" s="1146" t="s">
        <v>2722</v>
      </c>
      <c r="I39" s="195">
        <v>4827</v>
      </c>
      <c r="J39" s="108"/>
      <c r="K39" s="91"/>
      <c r="L39" s="90"/>
      <c r="M39" s="90"/>
      <c r="N39" s="90"/>
      <c r="O39" s="90"/>
      <c r="P39" s="90"/>
      <c r="Q39" s="90"/>
      <c r="R39" s="90"/>
      <c r="S39" s="90"/>
      <c r="T39" s="90"/>
      <c r="U39" s="90"/>
      <c r="V39" s="90"/>
      <c r="W39" s="90"/>
      <c r="X39" s="90" t="s">
        <v>460</v>
      </c>
      <c r="Y39" s="90" t="s">
        <v>460</v>
      </c>
      <c r="Z39" s="90" t="s">
        <v>460</v>
      </c>
      <c r="AA39" s="90">
        <v>22</v>
      </c>
      <c r="AB39" s="90">
        <v>21.3</v>
      </c>
      <c r="AC39" s="90">
        <v>20.399999999999999</v>
      </c>
      <c r="AD39" s="90">
        <v>19.8</v>
      </c>
      <c r="AE39" s="90">
        <v>18.7</v>
      </c>
      <c r="AF39" s="90">
        <v>16.8</v>
      </c>
      <c r="AG39" s="90">
        <v>14.4</v>
      </c>
      <c r="AH39" s="90">
        <v>11.2</v>
      </c>
      <c r="AI39" s="96" t="s">
        <v>2674</v>
      </c>
    </row>
    <row r="40" spans="2:35" ht="15.6">
      <c r="B40" s="95" t="s">
        <v>916</v>
      </c>
      <c r="C40" s="91" t="s">
        <v>2723</v>
      </c>
      <c r="D40" s="82" t="s">
        <v>916</v>
      </c>
      <c r="E40" s="85" t="s">
        <v>2724</v>
      </c>
      <c r="F40" s="570" t="s">
        <v>2725</v>
      </c>
      <c r="G40" s="195">
        <v>5602</v>
      </c>
      <c r="H40" s="1146" t="s">
        <v>2726</v>
      </c>
      <c r="I40" s="195">
        <v>5162</v>
      </c>
      <c r="J40" s="108"/>
      <c r="K40" s="91"/>
      <c r="L40" s="90"/>
      <c r="M40" s="90"/>
      <c r="N40" s="90"/>
      <c r="O40" s="90"/>
      <c r="P40" s="90"/>
      <c r="Q40" s="90"/>
      <c r="R40" s="90"/>
      <c r="S40" s="90"/>
      <c r="T40" s="90"/>
      <c r="U40" s="90"/>
      <c r="V40" s="90"/>
      <c r="W40" s="90"/>
      <c r="X40" s="90"/>
      <c r="Y40" s="90" t="s">
        <v>460</v>
      </c>
      <c r="Z40" s="90" t="s">
        <v>460</v>
      </c>
      <c r="AA40" s="90" t="s">
        <v>460</v>
      </c>
      <c r="AB40" s="90">
        <v>22</v>
      </c>
      <c r="AC40" s="90">
        <v>21.2</v>
      </c>
      <c r="AD40" s="90">
        <v>20.5</v>
      </c>
      <c r="AE40" s="90">
        <v>19.7</v>
      </c>
      <c r="AF40" s="90">
        <v>17.899999999999999</v>
      </c>
      <c r="AG40" s="90">
        <v>15.9</v>
      </c>
      <c r="AH40" s="90">
        <v>13.4</v>
      </c>
      <c r="AI40" s="96" t="s">
        <v>2674</v>
      </c>
    </row>
    <row r="41" spans="2:35" ht="8.6999999999999993" customHeight="1" thickBot="1">
      <c r="B41" s="76"/>
      <c r="C41" s="4"/>
      <c r="F41" s="3"/>
      <c r="H41" s="8"/>
      <c r="J41" s="8"/>
      <c r="K41" s="4"/>
      <c r="L41" s="5"/>
      <c r="M41" s="5"/>
      <c r="N41" s="5"/>
      <c r="O41" s="5"/>
      <c r="P41" s="5"/>
      <c r="Q41" s="5"/>
      <c r="R41" s="5"/>
      <c r="S41" s="5"/>
      <c r="T41" s="5"/>
      <c r="U41" s="5"/>
      <c r="V41" s="5"/>
      <c r="W41" s="5"/>
      <c r="X41" s="5"/>
      <c r="Y41" s="5"/>
      <c r="Z41" s="5"/>
      <c r="AA41" s="5"/>
      <c r="AB41" s="5"/>
      <c r="AC41" s="5"/>
      <c r="AD41" s="5"/>
      <c r="AE41" s="5"/>
      <c r="AF41" s="5"/>
      <c r="AG41" s="5"/>
      <c r="AH41" s="5"/>
      <c r="AI41" s="77"/>
    </row>
    <row r="42" spans="2:35" ht="12.75" customHeight="1">
      <c r="B42" s="1457" t="s">
        <v>2477</v>
      </c>
      <c r="C42" s="1430" t="s">
        <v>1585</v>
      </c>
      <c r="D42" s="1698" t="s">
        <v>2663</v>
      </c>
      <c r="E42" s="1430" t="s">
        <v>2432</v>
      </c>
      <c r="F42" s="1430" t="s">
        <v>2664</v>
      </c>
      <c r="G42" s="1703" t="s">
        <v>2665</v>
      </c>
      <c r="H42" s="1430" t="s">
        <v>2666</v>
      </c>
      <c r="I42" s="1528" t="s">
        <v>2667</v>
      </c>
      <c r="J42" s="1430" t="s">
        <v>2433</v>
      </c>
      <c r="K42" s="1430"/>
      <c r="L42" s="1430"/>
      <c r="M42" s="1430"/>
      <c r="N42" s="1430"/>
      <c r="O42" s="1430"/>
      <c r="P42" s="1430"/>
      <c r="Q42" s="1430"/>
      <c r="R42" s="1430"/>
      <c r="S42" s="1430"/>
      <c r="T42" s="1430"/>
      <c r="U42" s="1430"/>
      <c r="V42" s="1430"/>
      <c r="W42" s="1430"/>
      <c r="X42" s="1430"/>
      <c r="Y42" s="1430"/>
      <c r="Z42" s="1430"/>
      <c r="AA42" s="1430"/>
      <c r="AB42" s="1430"/>
      <c r="AC42" s="1430"/>
      <c r="AD42" s="1430"/>
      <c r="AE42" s="1430"/>
      <c r="AF42" s="1430"/>
      <c r="AG42" s="1430"/>
      <c r="AH42" s="1430"/>
      <c r="AI42" s="1696" t="s">
        <v>2434</v>
      </c>
    </row>
    <row r="43" spans="2:35" ht="12.75" customHeight="1">
      <c r="B43" s="1434"/>
      <c r="C43" s="1428"/>
      <c r="D43" s="1699"/>
      <c r="E43" s="1428"/>
      <c r="F43" s="1428"/>
      <c r="G43" s="1704"/>
      <c r="H43" s="1428" t="s">
        <v>2668</v>
      </c>
      <c r="I43" s="1529"/>
      <c r="J43" s="1428"/>
      <c r="K43" s="1428"/>
      <c r="L43" s="1428"/>
      <c r="M43" s="1428"/>
      <c r="N43" s="1428"/>
      <c r="O43" s="1428"/>
      <c r="P43" s="1428"/>
      <c r="Q43" s="1428"/>
      <c r="R43" s="1428"/>
      <c r="S43" s="1428"/>
      <c r="T43" s="1428"/>
      <c r="U43" s="1428"/>
      <c r="V43" s="1428"/>
      <c r="W43" s="1428"/>
      <c r="X43" s="1428"/>
      <c r="Y43" s="1428"/>
      <c r="Z43" s="1428"/>
      <c r="AA43" s="1428"/>
      <c r="AB43" s="1428"/>
      <c r="AC43" s="1428"/>
      <c r="AD43" s="1428"/>
      <c r="AE43" s="1428"/>
      <c r="AF43" s="1428"/>
      <c r="AG43" s="1428"/>
      <c r="AH43" s="1428"/>
      <c r="AI43" s="1697"/>
    </row>
    <row r="44" spans="2:35">
      <c r="B44" s="1434"/>
      <c r="C44" s="1428"/>
      <c r="D44" s="1699"/>
      <c r="E44" s="1428"/>
      <c r="F44" s="1428"/>
      <c r="G44" s="1705"/>
      <c r="H44" s="1428"/>
      <c r="I44" s="1529"/>
      <c r="J44" s="486"/>
      <c r="K44" s="486">
        <v>120</v>
      </c>
      <c r="L44" s="486">
        <v>140</v>
      </c>
      <c r="M44" s="486">
        <v>160</v>
      </c>
      <c r="N44" s="486">
        <v>180</v>
      </c>
      <c r="O44" s="486">
        <v>200</v>
      </c>
      <c r="P44" s="486">
        <v>220</v>
      </c>
      <c r="Q44" s="486">
        <v>240</v>
      </c>
      <c r="R44" s="486">
        <v>260</v>
      </c>
      <c r="S44" s="486">
        <v>280</v>
      </c>
      <c r="T44" s="486">
        <v>300</v>
      </c>
      <c r="U44" s="486">
        <v>320</v>
      </c>
      <c r="V44" s="486">
        <v>340</v>
      </c>
      <c r="W44" s="486">
        <v>360</v>
      </c>
      <c r="X44" s="486">
        <v>380</v>
      </c>
      <c r="Y44" s="486">
        <v>400</v>
      </c>
      <c r="Z44" s="486">
        <v>420</v>
      </c>
      <c r="AA44" s="486">
        <v>440</v>
      </c>
      <c r="AB44" s="486">
        <v>460</v>
      </c>
      <c r="AC44" s="486">
        <v>480</v>
      </c>
      <c r="AD44" s="486">
        <v>500</v>
      </c>
      <c r="AE44" s="486">
        <v>520</v>
      </c>
      <c r="AF44" s="486">
        <v>540</v>
      </c>
      <c r="AG44" s="486">
        <v>580</v>
      </c>
      <c r="AH44" s="486">
        <v>630</v>
      </c>
      <c r="AI44" s="1697"/>
    </row>
    <row r="45" spans="2:35" ht="15.6">
      <c r="B45" s="95" t="s">
        <v>916</v>
      </c>
      <c r="C45" s="91" t="s">
        <v>2723</v>
      </c>
      <c r="D45" s="82" t="s">
        <v>916</v>
      </c>
      <c r="E45" s="85" t="s">
        <v>2727</v>
      </c>
      <c r="F45" s="570" t="s">
        <v>2728</v>
      </c>
      <c r="G45" s="195">
        <v>5197</v>
      </c>
      <c r="H45" s="1146" t="s">
        <v>2729</v>
      </c>
      <c r="I45" s="1311">
        <v>5435</v>
      </c>
      <c r="J45" s="108"/>
      <c r="K45" s="90">
        <v>21.6</v>
      </c>
      <c r="L45" s="90">
        <v>20.2</v>
      </c>
      <c r="M45" s="90">
        <v>18.5</v>
      </c>
      <c r="N45" s="90">
        <v>16.7</v>
      </c>
      <c r="O45" s="90">
        <v>14.4</v>
      </c>
      <c r="P45" s="90">
        <v>11.8</v>
      </c>
      <c r="Q45" s="90">
        <v>7.6</v>
      </c>
      <c r="R45" s="90"/>
      <c r="S45" s="90"/>
      <c r="T45" s="90"/>
      <c r="U45" s="90"/>
      <c r="V45" s="90"/>
      <c r="W45" s="90"/>
      <c r="X45" s="90"/>
      <c r="Y45" s="90"/>
      <c r="Z45" s="90" t="s">
        <v>2730</v>
      </c>
      <c r="AA45" s="90" t="s">
        <v>460</v>
      </c>
      <c r="AB45" s="90" t="s">
        <v>460</v>
      </c>
      <c r="AC45" s="90"/>
      <c r="AD45" s="90"/>
      <c r="AE45" s="90"/>
      <c r="AF45" s="90"/>
      <c r="AG45" s="90"/>
      <c r="AH45" s="90"/>
      <c r="AI45" s="96" t="s">
        <v>2674</v>
      </c>
    </row>
    <row r="46" spans="2:35" ht="15.6">
      <c r="B46" s="95" t="s">
        <v>916</v>
      </c>
      <c r="C46" s="91" t="s">
        <v>2723</v>
      </c>
      <c r="D46" s="82" t="s">
        <v>916</v>
      </c>
      <c r="E46" s="85" t="s">
        <v>2731</v>
      </c>
      <c r="F46" s="570" t="s">
        <v>2732</v>
      </c>
      <c r="G46" s="195">
        <v>5353</v>
      </c>
      <c r="H46" s="1146" t="s">
        <v>2733</v>
      </c>
      <c r="I46" s="1311">
        <v>5621</v>
      </c>
      <c r="J46" s="108"/>
      <c r="K46" s="90">
        <v>21.8</v>
      </c>
      <c r="L46" s="90">
        <v>20.5</v>
      </c>
      <c r="M46" s="90">
        <v>19</v>
      </c>
      <c r="N46" s="90">
        <v>17.149999999999999</v>
      </c>
      <c r="O46" s="90">
        <v>15.3</v>
      </c>
      <c r="P46" s="90">
        <v>13</v>
      </c>
      <c r="Q46" s="90">
        <v>9.9</v>
      </c>
      <c r="R46" s="90"/>
      <c r="S46" s="90"/>
      <c r="T46" s="90"/>
      <c r="U46" s="90"/>
      <c r="V46" s="90"/>
      <c r="W46" s="90"/>
      <c r="X46" s="90"/>
      <c r="Y46" s="90"/>
      <c r="Z46" s="90"/>
      <c r="AA46" s="90" t="s">
        <v>460</v>
      </c>
      <c r="AB46" s="1700" t="s">
        <v>311</v>
      </c>
      <c r="AC46" s="1700"/>
      <c r="AD46" s="1700"/>
      <c r="AE46" s="1700"/>
      <c r="AF46" s="90"/>
      <c r="AG46" s="90"/>
      <c r="AH46" s="90"/>
      <c r="AI46" s="96" t="s">
        <v>2674</v>
      </c>
    </row>
    <row r="47" spans="2:35" ht="15.6">
      <c r="B47" s="95" t="s">
        <v>916</v>
      </c>
      <c r="C47" s="91" t="s">
        <v>2723</v>
      </c>
      <c r="D47" s="82" t="s">
        <v>916</v>
      </c>
      <c r="E47" s="85" t="s">
        <v>2734</v>
      </c>
      <c r="F47" s="570" t="s">
        <v>2735</v>
      </c>
      <c r="G47" s="195">
        <v>5509</v>
      </c>
      <c r="H47" s="1146" t="s">
        <v>2736</v>
      </c>
      <c r="I47" s="1311">
        <v>5903</v>
      </c>
      <c r="J47" s="108"/>
      <c r="K47" s="90">
        <v>22</v>
      </c>
      <c r="L47" s="90">
        <v>20.8</v>
      </c>
      <c r="M47" s="90">
        <v>19.5</v>
      </c>
      <c r="N47" s="90">
        <v>17.899999999999999</v>
      </c>
      <c r="O47" s="90">
        <v>16</v>
      </c>
      <c r="P47" s="90">
        <v>14</v>
      </c>
      <c r="Q47" s="90">
        <v>11.5</v>
      </c>
      <c r="R47" s="90">
        <v>7.6</v>
      </c>
      <c r="S47" s="90"/>
      <c r="T47" s="90"/>
      <c r="U47" s="90"/>
      <c r="V47" s="90"/>
      <c r="W47" s="90"/>
      <c r="X47" s="90"/>
      <c r="Y47" s="90"/>
      <c r="Z47" s="90"/>
      <c r="AA47" s="90" t="s">
        <v>460</v>
      </c>
      <c r="AB47" s="1700"/>
      <c r="AC47" s="1700"/>
      <c r="AD47" s="1700"/>
      <c r="AE47" s="1700"/>
      <c r="AF47" s="90"/>
      <c r="AG47" s="90"/>
      <c r="AH47" s="90"/>
      <c r="AI47" s="96" t="s">
        <v>2674</v>
      </c>
    </row>
    <row r="48" spans="2:35" ht="15.6">
      <c r="B48" s="95" t="s">
        <v>916</v>
      </c>
      <c r="C48" s="91" t="s">
        <v>2737</v>
      </c>
      <c r="D48" s="82" t="s">
        <v>916</v>
      </c>
      <c r="E48" s="85" t="s">
        <v>2738</v>
      </c>
      <c r="F48" s="570" t="s">
        <v>2739</v>
      </c>
      <c r="G48" s="195">
        <v>5662</v>
      </c>
      <c r="H48" s="1146" t="s">
        <v>2740</v>
      </c>
      <c r="I48" s="1311">
        <v>6064</v>
      </c>
      <c r="J48" s="108"/>
      <c r="K48" s="90"/>
      <c r="L48" s="90">
        <v>21.5</v>
      </c>
      <c r="M48" s="90">
        <v>20.100000000000001</v>
      </c>
      <c r="N48" s="90">
        <v>18.8</v>
      </c>
      <c r="O48" s="90">
        <v>17.100000000000001</v>
      </c>
      <c r="P48" s="90">
        <v>15.2</v>
      </c>
      <c r="Q48" s="90">
        <v>13.1</v>
      </c>
      <c r="R48" s="90">
        <v>10.199999999999999</v>
      </c>
      <c r="S48" s="90"/>
      <c r="T48" s="90"/>
      <c r="U48" s="90"/>
      <c r="V48" s="90"/>
      <c r="W48" s="90"/>
      <c r="X48" s="90"/>
      <c r="Y48" s="90"/>
      <c r="Z48" s="90"/>
      <c r="AA48" s="90"/>
      <c r="AB48" s="1700"/>
      <c r="AC48" s="1700"/>
      <c r="AD48" s="1700"/>
      <c r="AE48" s="1700"/>
      <c r="AF48" s="90"/>
      <c r="AG48" s="90"/>
      <c r="AH48" s="90"/>
      <c r="AI48" s="96" t="s">
        <v>2674</v>
      </c>
    </row>
    <row r="49" spans="2:35" ht="15.6">
      <c r="B49" s="95" t="s">
        <v>916</v>
      </c>
      <c r="C49" s="91" t="s">
        <v>2737</v>
      </c>
      <c r="D49" s="82" t="s">
        <v>916</v>
      </c>
      <c r="E49" s="85" t="s">
        <v>2741</v>
      </c>
      <c r="F49" s="570" t="s">
        <v>2742</v>
      </c>
      <c r="G49" s="195">
        <v>5899</v>
      </c>
      <c r="H49" s="1146" t="s">
        <v>2743</v>
      </c>
      <c r="I49" s="1311">
        <v>6168</v>
      </c>
      <c r="J49" s="108"/>
      <c r="K49" s="90"/>
      <c r="L49" s="90">
        <v>21.7</v>
      </c>
      <c r="M49" s="90">
        <v>20.5</v>
      </c>
      <c r="N49" s="90">
        <v>19.100000000000001</v>
      </c>
      <c r="O49" s="90">
        <v>17.7</v>
      </c>
      <c r="P49" s="90">
        <v>16</v>
      </c>
      <c r="Q49" s="90">
        <v>14.1</v>
      </c>
      <c r="R49" s="90">
        <v>11.7</v>
      </c>
      <c r="S49" s="90">
        <v>8</v>
      </c>
      <c r="T49" s="90"/>
      <c r="U49" s="90"/>
      <c r="V49" s="90"/>
      <c r="W49" s="90"/>
      <c r="X49" s="90"/>
      <c r="Y49" s="90"/>
      <c r="Z49" s="90"/>
      <c r="AA49" s="90"/>
      <c r="AB49" s="90"/>
      <c r="AC49" s="90"/>
      <c r="AD49" s="90"/>
      <c r="AE49" s="90"/>
      <c r="AF49" s="90"/>
      <c r="AG49" s="90"/>
      <c r="AH49" s="90"/>
      <c r="AI49" s="96" t="s">
        <v>2674</v>
      </c>
    </row>
    <row r="50" spans="2:35" ht="15.6">
      <c r="B50" s="95" t="s">
        <v>916</v>
      </c>
      <c r="C50" s="91" t="s">
        <v>2737</v>
      </c>
      <c r="D50" s="82" t="s">
        <v>916</v>
      </c>
      <c r="E50" s="85" t="s">
        <v>2744</v>
      </c>
      <c r="F50" s="570" t="s">
        <v>2745</v>
      </c>
      <c r="G50" s="195">
        <v>6114</v>
      </c>
      <c r="H50" s="1146" t="s">
        <v>2746</v>
      </c>
      <c r="I50" s="1311">
        <v>6393</v>
      </c>
      <c r="J50" s="108"/>
      <c r="K50" s="90"/>
      <c r="L50" s="90">
        <v>22</v>
      </c>
      <c r="M50" s="90">
        <v>20.8</v>
      </c>
      <c r="N50" s="90">
        <v>19.5</v>
      </c>
      <c r="O50" s="90">
        <v>18.2</v>
      </c>
      <c r="P50" s="90">
        <v>16.600000000000001</v>
      </c>
      <c r="Q50" s="90">
        <v>14.9</v>
      </c>
      <c r="R50" s="90">
        <v>12.8</v>
      </c>
      <c r="S50" s="90">
        <v>10</v>
      </c>
      <c r="T50" s="90">
        <v>3</v>
      </c>
      <c r="U50" s="90"/>
      <c r="V50" s="90"/>
      <c r="W50" s="90"/>
      <c r="X50" s="90"/>
      <c r="Y50" s="90"/>
      <c r="Z50" s="90"/>
      <c r="AA50" s="90"/>
      <c r="AB50" s="90"/>
      <c r="AC50" s="90"/>
      <c r="AD50" s="90"/>
      <c r="AE50" s="90"/>
      <c r="AF50" s="90"/>
      <c r="AG50" s="90"/>
      <c r="AH50" s="93"/>
      <c r="AI50" s="96" t="s">
        <v>2674</v>
      </c>
    </row>
    <row r="51" spans="2:35" ht="15.6">
      <c r="B51" s="95" t="s">
        <v>916</v>
      </c>
      <c r="C51" s="91" t="s">
        <v>2747</v>
      </c>
      <c r="D51" s="82" t="s">
        <v>916</v>
      </c>
      <c r="E51" s="85" t="s">
        <v>2748</v>
      </c>
      <c r="F51" s="570" t="s">
        <v>2749</v>
      </c>
      <c r="G51" s="195">
        <v>6263</v>
      </c>
      <c r="H51" s="1146" t="s">
        <v>2750</v>
      </c>
      <c r="I51" s="1311">
        <v>6549</v>
      </c>
      <c r="J51" s="108"/>
      <c r="K51" s="90"/>
      <c r="L51" s="90"/>
      <c r="M51" s="90">
        <v>21.5</v>
      </c>
      <c r="N51" s="90">
        <v>20.3</v>
      </c>
      <c r="O51" s="90">
        <v>19.100000000000001</v>
      </c>
      <c r="P51" s="90">
        <v>17.600000000000001</v>
      </c>
      <c r="Q51" s="90">
        <v>16.100000000000001</v>
      </c>
      <c r="R51" s="90">
        <v>14.3</v>
      </c>
      <c r="S51" s="90">
        <v>12.1</v>
      </c>
      <c r="T51" s="90">
        <v>9.1</v>
      </c>
      <c r="U51" s="90"/>
      <c r="V51" s="90"/>
      <c r="W51" s="90"/>
      <c r="X51" s="90"/>
      <c r="Y51" s="90"/>
      <c r="Z51" s="90"/>
      <c r="AA51" s="90"/>
      <c r="AB51" s="90"/>
      <c r="AC51" s="90"/>
      <c r="AD51" s="90"/>
      <c r="AE51" s="90"/>
      <c r="AF51" s="90"/>
      <c r="AG51" s="90"/>
      <c r="AH51" s="93"/>
      <c r="AI51" s="96" t="s">
        <v>2674</v>
      </c>
    </row>
    <row r="52" spans="2:35" ht="15.6">
      <c r="B52" s="95" t="s">
        <v>916</v>
      </c>
      <c r="C52" s="91" t="s">
        <v>2747</v>
      </c>
      <c r="D52" s="82" t="s">
        <v>916</v>
      </c>
      <c r="E52" s="85" t="s">
        <v>2751</v>
      </c>
      <c r="F52" s="570" t="s">
        <v>2752</v>
      </c>
      <c r="G52" s="195">
        <v>6410</v>
      </c>
      <c r="H52" s="1146" t="s">
        <v>2753</v>
      </c>
      <c r="I52" s="1311">
        <v>6701</v>
      </c>
      <c r="J52" s="108"/>
      <c r="K52" s="91"/>
      <c r="L52" s="90"/>
      <c r="M52" s="90">
        <v>21.7</v>
      </c>
      <c r="N52" s="90">
        <v>20.6</v>
      </c>
      <c r="O52" s="90">
        <v>19.5</v>
      </c>
      <c r="P52" s="90">
        <v>18.100000000000001</v>
      </c>
      <c r="Q52" s="90">
        <v>16.7</v>
      </c>
      <c r="R52" s="90">
        <v>15</v>
      </c>
      <c r="S52" s="90">
        <v>13.1</v>
      </c>
      <c r="T52" s="90">
        <v>10.8</v>
      </c>
      <c r="U52" s="90">
        <v>6.6</v>
      </c>
      <c r="V52" s="90"/>
      <c r="W52" s="90"/>
      <c r="X52" s="90"/>
      <c r="Y52" s="90"/>
      <c r="Z52" s="90"/>
      <c r="AA52" s="90"/>
      <c r="AB52" s="90"/>
      <c r="AC52" s="90"/>
      <c r="AD52" s="90"/>
      <c r="AE52" s="90"/>
      <c r="AF52" s="90"/>
      <c r="AG52" s="90"/>
      <c r="AH52" s="93"/>
      <c r="AI52" s="96" t="s">
        <v>2674</v>
      </c>
    </row>
    <row r="53" spans="2:35" ht="15.6">
      <c r="B53" s="95" t="s">
        <v>916</v>
      </c>
      <c r="C53" s="82">
        <v>25</v>
      </c>
      <c r="D53" s="82" t="s">
        <v>916</v>
      </c>
      <c r="E53" s="85" t="s">
        <v>2754</v>
      </c>
      <c r="F53" s="570" t="s">
        <v>2755</v>
      </c>
      <c r="G53" s="195">
        <v>6559</v>
      </c>
      <c r="H53" s="1146" t="s">
        <v>2756</v>
      </c>
      <c r="I53" s="1311">
        <v>6857</v>
      </c>
      <c r="J53" s="108"/>
      <c r="K53" s="90"/>
      <c r="L53" s="90"/>
      <c r="M53" s="90">
        <v>22</v>
      </c>
      <c r="N53" s="90">
        <v>20.9</v>
      </c>
      <c r="O53" s="90">
        <v>19.8</v>
      </c>
      <c r="P53" s="90">
        <v>18.600000000000001</v>
      </c>
      <c r="Q53" s="90">
        <v>17.2</v>
      </c>
      <c r="R53" s="90">
        <v>15.8</v>
      </c>
      <c r="S53" s="90">
        <v>14</v>
      </c>
      <c r="T53" s="90">
        <v>12</v>
      </c>
      <c r="U53" s="90">
        <v>9.1</v>
      </c>
      <c r="V53" s="90"/>
      <c r="W53" s="90"/>
      <c r="X53" s="90"/>
      <c r="Y53" s="90"/>
      <c r="Z53" s="90"/>
      <c r="AA53" s="90"/>
      <c r="AB53" s="90"/>
      <c r="AC53" s="90"/>
      <c r="AD53" s="90"/>
      <c r="AE53" s="90"/>
      <c r="AF53" s="90"/>
      <c r="AG53" s="90"/>
      <c r="AH53" s="90"/>
      <c r="AI53" s="96" t="s">
        <v>2674</v>
      </c>
    </row>
    <row r="54" spans="2:35" ht="15.6">
      <c r="B54" s="95" t="s">
        <v>916</v>
      </c>
      <c r="C54" s="82">
        <v>25</v>
      </c>
      <c r="D54" s="82" t="s">
        <v>916</v>
      </c>
      <c r="E54" s="85" t="s">
        <v>2757</v>
      </c>
      <c r="F54" s="570" t="s">
        <v>2758</v>
      </c>
      <c r="G54" s="195">
        <v>6799</v>
      </c>
      <c r="H54" s="1146" t="s">
        <v>2759</v>
      </c>
      <c r="I54" s="1311">
        <v>7107</v>
      </c>
      <c r="J54" s="108"/>
      <c r="K54" s="90"/>
      <c r="L54" s="90"/>
      <c r="M54" s="90"/>
      <c r="N54" s="90">
        <v>21.2</v>
      </c>
      <c r="O54" s="90">
        <v>20.100000000000001</v>
      </c>
      <c r="P54" s="90">
        <v>19</v>
      </c>
      <c r="Q54" s="90">
        <v>17.7</v>
      </c>
      <c r="R54" s="90">
        <v>16.3</v>
      </c>
      <c r="S54" s="90">
        <v>14.7</v>
      </c>
      <c r="T54" s="90">
        <v>13</v>
      </c>
      <c r="U54" s="90">
        <v>10.6</v>
      </c>
      <c r="V54" s="90">
        <v>6.9</v>
      </c>
      <c r="W54" s="90"/>
      <c r="X54" s="90"/>
      <c r="Y54" s="90"/>
      <c r="Z54" s="90"/>
      <c r="AA54" s="90"/>
      <c r="AB54" s="90"/>
      <c r="AC54" s="90"/>
      <c r="AD54" s="90"/>
      <c r="AE54" s="90"/>
      <c r="AF54" s="90"/>
      <c r="AG54" s="90"/>
      <c r="AH54" s="90"/>
      <c r="AI54" s="96" t="s">
        <v>2674</v>
      </c>
    </row>
    <row r="55" spans="2:35" ht="15.6">
      <c r="B55" s="95" t="s">
        <v>916</v>
      </c>
      <c r="C55" s="91" t="s">
        <v>2747</v>
      </c>
      <c r="D55" s="82" t="s">
        <v>916</v>
      </c>
      <c r="E55" s="85" t="s">
        <v>2760</v>
      </c>
      <c r="F55" s="570" t="s">
        <v>2761</v>
      </c>
      <c r="G55" s="195">
        <v>6997</v>
      </c>
      <c r="H55" s="1146" t="s">
        <v>2762</v>
      </c>
      <c r="I55" s="1311">
        <v>7316</v>
      </c>
      <c r="J55" s="108"/>
      <c r="K55" s="90"/>
      <c r="L55" s="90"/>
      <c r="M55" s="90"/>
      <c r="N55" s="90">
        <v>21.5</v>
      </c>
      <c r="O55" s="91" t="s">
        <v>2763</v>
      </c>
      <c r="P55" s="91" t="s">
        <v>2764</v>
      </c>
      <c r="Q55" s="91" t="s">
        <v>2765</v>
      </c>
      <c r="R55" s="91" t="s">
        <v>2766</v>
      </c>
      <c r="S55" s="91" t="s">
        <v>2767</v>
      </c>
      <c r="T55" s="91" t="s">
        <v>2634</v>
      </c>
      <c r="U55" s="91" t="s">
        <v>2768</v>
      </c>
      <c r="V55" s="91" t="s">
        <v>2769</v>
      </c>
      <c r="W55" s="91"/>
      <c r="X55" s="91"/>
      <c r="Y55" s="91"/>
      <c r="Z55" s="91"/>
      <c r="AA55" s="91"/>
      <c r="AB55" s="91"/>
      <c r="AC55" s="91"/>
      <c r="AD55" s="91"/>
      <c r="AE55" s="91"/>
      <c r="AF55" s="92"/>
      <c r="AG55" s="92"/>
      <c r="AH55" s="92"/>
      <c r="AI55" s="96" t="s">
        <v>2674</v>
      </c>
    </row>
    <row r="56" spans="2:35" ht="15.6">
      <c r="B56" s="95" t="s">
        <v>916</v>
      </c>
      <c r="C56" s="91" t="s">
        <v>2747</v>
      </c>
      <c r="D56" s="82" t="s">
        <v>916</v>
      </c>
      <c r="E56" s="85" t="s">
        <v>2770</v>
      </c>
      <c r="F56" s="570" t="s">
        <v>2771</v>
      </c>
      <c r="G56" s="195">
        <v>7143</v>
      </c>
      <c r="H56" s="1146" t="s">
        <v>2772</v>
      </c>
      <c r="I56" s="1311">
        <v>7468</v>
      </c>
      <c r="J56" s="108"/>
      <c r="K56" s="90"/>
      <c r="L56" s="90"/>
      <c r="M56" s="90"/>
      <c r="N56" s="90">
        <v>21.7</v>
      </c>
      <c r="O56" s="90">
        <v>20.6</v>
      </c>
      <c r="P56" s="90">
        <v>19.600000000000001</v>
      </c>
      <c r="Q56" s="90">
        <v>18.5</v>
      </c>
      <c r="R56" s="90">
        <v>17.3</v>
      </c>
      <c r="S56" s="90">
        <v>15.9</v>
      </c>
      <c r="T56" s="90">
        <v>14.5</v>
      </c>
      <c r="U56" s="90">
        <v>12.7</v>
      </c>
      <c r="V56" s="90">
        <v>10.5</v>
      </c>
      <c r="W56" s="90">
        <v>7</v>
      </c>
      <c r="X56" s="90"/>
      <c r="Y56" s="90"/>
      <c r="Z56" s="90"/>
      <c r="AA56" s="90"/>
      <c r="AB56" s="90"/>
      <c r="AC56" s="90"/>
      <c r="AD56" s="90"/>
      <c r="AE56" s="90"/>
      <c r="AF56" s="90"/>
      <c r="AG56" s="85"/>
      <c r="AH56" s="85"/>
      <c r="AI56" s="96" t="s">
        <v>2674</v>
      </c>
    </row>
    <row r="57" spans="2:35" ht="15.6">
      <c r="B57" s="95" t="s">
        <v>916</v>
      </c>
      <c r="C57" s="91" t="s">
        <v>2773</v>
      </c>
      <c r="D57" s="82" t="s">
        <v>916</v>
      </c>
      <c r="E57" s="85" t="s">
        <v>2774</v>
      </c>
      <c r="F57" s="570" t="s">
        <v>2775</v>
      </c>
      <c r="G57" s="195">
        <v>7275</v>
      </c>
      <c r="H57" s="1146" t="s">
        <v>2776</v>
      </c>
      <c r="I57" s="1311">
        <v>7606</v>
      </c>
      <c r="J57" s="108"/>
      <c r="K57" s="90"/>
      <c r="L57" s="90"/>
      <c r="M57" s="90"/>
      <c r="N57" s="90"/>
      <c r="O57" s="90">
        <v>21.1</v>
      </c>
      <c r="P57" s="90">
        <v>20.2</v>
      </c>
      <c r="Q57" s="90">
        <v>19.100000000000001</v>
      </c>
      <c r="R57" s="90">
        <v>18</v>
      </c>
      <c r="S57" s="90">
        <v>16.8</v>
      </c>
      <c r="T57" s="90">
        <v>15.4</v>
      </c>
      <c r="U57" s="90">
        <v>13.9</v>
      </c>
      <c r="V57" s="90">
        <v>12</v>
      </c>
      <c r="W57" s="90">
        <v>9.6999999999999993</v>
      </c>
      <c r="X57" s="90">
        <v>3.8</v>
      </c>
      <c r="Y57" s="90"/>
      <c r="Z57" s="90"/>
      <c r="AA57" s="90"/>
      <c r="AB57" s="90"/>
      <c r="AC57" s="90"/>
      <c r="AD57" s="90"/>
      <c r="AE57" s="90"/>
      <c r="AF57" s="90"/>
      <c r="AG57" s="85"/>
      <c r="AH57" s="85"/>
      <c r="AI57" s="96" t="s">
        <v>2674</v>
      </c>
    </row>
    <row r="58" spans="2:35" ht="15.6">
      <c r="B58" s="95" t="s">
        <v>916</v>
      </c>
      <c r="C58" s="91" t="s">
        <v>2773</v>
      </c>
      <c r="D58" s="82" t="s">
        <v>916</v>
      </c>
      <c r="E58" s="85" t="s">
        <v>2777</v>
      </c>
      <c r="F58" s="570" t="s">
        <v>2778</v>
      </c>
      <c r="G58" s="195">
        <v>7424</v>
      </c>
      <c r="H58" s="1146" t="s">
        <v>2779</v>
      </c>
      <c r="I58" s="1311">
        <v>7763</v>
      </c>
      <c r="J58" s="108"/>
      <c r="K58" s="90"/>
      <c r="L58" s="90"/>
      <c r="M58" s="90"/>
      <c r="N58" s="90"/>
      <c r="O58" s="90">
        <v>21.3</v>
      </c>
      <c r="P58" s="90">
        <v>20.5</v>
      </c>
      <c r="Q58" s="90">
        <v>19.5</v>
      </c>
      <c r="R58" s="90">
        <v>18.399999999999999</v>
      </c>
      <c r="S58" s="90">
        <v>17.2</v>
      </c>
      <c r="T58" s="90">
        <v>15.9</v>
      </c>
      <c r="U58" s="90">
        <v>14.5</v>
      </c>
      <c r="V58" s="90">
        <v>12.9</v>
      </c>
      <c r="W58" s="90">
        <v>10.8</v>
      </c>
      <c r="X58" s="90">
        <v>7.9</v>
      </c>
      <c r="Y58" s="90"/>
      <c r="Z58" s="90"/>
      <c r="AA58" s="90"/>
      <c r="AB58" s="90"/>
      <c r="AC58" s="90"/>
      <c r="AD58" s="90"/>
      <c r="AE58" s="90"/>
      <c r="AF58" s="90"/>
      <c r="AG58" s="85"/>
      <c r="AH58" s="85"/>
      <c r="AI58" s="96" t="s">
        <v>2674</v>
      </c>
    </row>
    <row r="59" spans="2:35" ht="15.6">
      <c r="B59" s="95" t="s">
        <v>916</v>
      </c>
      <c r="C59" s="91" t="s">
        <v>2773</v>
      </c>
      <c r="D59" s="82" t="s">
        <v>916</v>
      </c>
      <c r="E59" s="85" t="s">
        <v>2780</v>
      </c>
      <c r="F59" s="570" t="s">
        <v>2781</v>
      </c>
      <c r="G59" s="195">
        <v>7569</v>
      </c>
      <c r="H59" s="1146" t="s">
        <v>2782</v>
      </c>
      <c r="I59" s="1311">
        <v>7915</v>
      </c>
      <c r="J59" s="108"/>
      <c r="K59" s="90"/>
      <c r="L59" s="90"/>
      <c r="M59" s="90"/>
      <c r="N59" s="90"/>
      <c r="O59" s="90">
        <v>21.5</v>
      </c>
      <c r="P59" s="90">
        <v>20.7</v>
      </c>
      <c r="Q59" s="90">
        <v>19.7</v>
      </c>
      <c r="R59" s="90">
        <v>18.600000000000001</v>
      </c>
      <c r="S59" s="90">
        <v>17.600000000000001</v>
      </c>
      <c r="T59" s="90">
        <v>16.5</v>
      </c>
      <c r="U59" s="90">
        <v>15</v>
      </c>
      <c r="V59" s="90">
        <v>13.6</v>
      </c>
      <c r="W59" s="90">
        <v>11.8</v>
      </c>
      <c r="X59" s="90">
        <v>9.6</v>
      </c>
      <c r="Y59" s="90">
        <v>5</v>
      </c>
      <c r="Z59" s="90"/>
      <c r="AA59" s="90"/>
      <c r="AB59" s="90"/>
      <c r="AC59" s="91"/>
      <c r="AD59" s="91"/>
      <c r="AE59" s="91"/>
      <c r="AF59" s="91"/>
      <c r="AG59" s="91"/>
      <c r="AH59" s="91"/>
      <c r="AI59" s="96" t="s">
        <v>2674</v>
      </c>
    </row>
    <row r="60" spans="2:35" ht="15.6">
      <c r="B60" s="95" t="s">
        <v>916</v>
      </c>
      <c r="C60" s="91" t="s">
        <v>2773</v>
      </c>
      <c r="D60" s="82" t="s">
        <v>916</v>
      </c>
      <c r="E60" s="85" t="s">
        <v>2783</v>
      </c>
      <c r="F60" s="570" t="s">
        <v>2784</v>
      </c>
      <c r="G60" s="195">
        <v>7716</v>
      </c>
      <c r="H60" s="1146" t="s">
        <v>2785</v>
      </c>
      <c r="I60" s="1311">
        <v>8067</v>
      </c>
      <c r="J60" s="108"/>
      <c r="K60" s="90"/>
      <c r="L60" s="90"/>
      <c r="M60" s="90"/>
      <c r="N60" s="90"/>
      <c r="O60" s="90">
        <v>21.7</v>
      </c>
      <c r="P60" s="90">
        <v>20.9</v>
      </c>
      <c r="Q60" s="90">
        <v>20</v>
      </c>
      <c r="R60" s="90">
        <v>19</v>
      </c>
      <c r="S60" s="90">
        <v>18</v>
      </c>
      <c r="T60" s="90">
        <v>16.8</v>
      </c>
      <c r="U60" s="90">
        <v>15.6</v>
      </c>
      <c r="V60" s="90">
        <v>14.2</v>
      </c>
      <c r="W60" s="90">
        <v>12.7</v>
      </c>
      <c r="X60" s="90">
        <v>10.6</v>
      </c>
      <c r="Y60" s="90">
        <v>8</v>
      </c>
      <c r="Z60" s="90"/>
      <c r="AA60" s="90"/>
      <c r="AB60" s="90"/>
      <c r="AC60" s="91"/>
      <c r="AD60" s="91"/>
      <c r="AE60" s="91"/>
      <c r="AF60" s="91"/>
      <c r="AG60" s="91"/>
      <c r="AH60" s="91"/>
      <c r="AI60" s="96" t="s">
        <v>2674</v>
      </c>
    </row>
    <row r="61" spans="2:35" ht="15.6">
      <c r="B61" s="95" t="s">
        <v>916</v>
      </c>
      <c r="C61" s="91" t="s">
        <v>2773</v>
      </c>
      <c r="D61" s="82" t="s">
        <v>916</v>
      </c>
      <c r="E61" s="85" t="s">
        <v>2786</v>
      </c>
      <c r="F61" s="570" t="s">
        <v>2787</v>
      </c>
      <c r="G61" s="195">
        <v>7862</v>
      </c>
      <c r="H61" s="1146" t="s">
        <v>2788</v>
      </c>
      <c r="I61" s="1311">
        <v>8219</v>
      </c>
      <c r="J61" s="108"/>
      <c r="K61" s="91"/>
      <c r="L61" s="90"/>
      <c r="M61" s="90"/>
      <c r="N61" s="90"/>
      <c r="O61" s="90">
        <v>21.9</v>
      </c>
      <c r="P61" s="90">
        <v>21.1</v>
      </c>
      <c r="Q61" s="90">
        <v>20.3</v>
      </c>
      <c r="R61" s="90">
        <v>19.3</v>
      </c>
      <c r="S61" s="90">
        <v>18.3</v>
      </c>
      <c r="T61" s="90">
        <v>17.2</v>
      </c>
      <c r="U61" s="90">
        <v>16.100000000000001</v>
      </c>
      <c r="V61" s="90">
        <v>14.8</v>
      </c>
      <c r="W61" s="90">
        <v>13.4</v>
      </c>
      <c r="X61" s="90">
        <v>11.7</v>
      </c>
      <c r="Y61" s="90">
        <v>9.5</v>
      </c>
      <c r="Z61" s="90">
        <v>5.2</v>
      </c>
      <c r="AA61" s="90"/>
      <c r="AB61" s="90"/>
      <c r="AC61" s="90"/>
      <c r="AD61" s="90"/>
      <c r="AE61" s="90"/>
      <c r="AF61" s="90"/>
      <c r="AG61" s="90"/>
      <c r="AH61" s="90"/>
      <c r="AI61" s="96" t="s">
        <v>2674</v>
      </c>
    </row>
    <row r="62" spans="2:35" ht="15.6">
      <c r="B62" s="95" t="s">
        <v>916</v>
      </c>
      <c r="C62" s="91" t="s">
        <v>2773</v>
      </c>
      <c r="D62" s="82" t="s">
        <v>916</v>
      </c>
      <c r="E62" s="85" t="s">
        <v>2789</v>
      </c>
      <c r="F62" s="570" t="s">
        <v>2790</v>
      </c>
      <c r="G62" s="195">
        <v>8011</v>
      </c>
      <c r="H62" s="1146" t="s">
        <v>2791</v>
      </c>
      <c r="I62" s="1311">
        <v>8375</v>
      </c>
      <c r="J62" s="108"/>
      <c r="K62" s="91"/>
      <c r="L62" s="90"/>
      <c r="M62" s="90"/>
      <c r="N62" s="90"/>
      <c r="O62" s="90">
        <v>22</v>
      </c>
      <c r="P62" s="90">
        <v>21.3</v>
      </c>
      <c r="Q62" s="90">
        <v>20.5</v>
      </c>
      <c r="R62" s="90">
        <v>19.600000000000001</v>
      </c>
      <c r="S62" s="90">
        <v>18.7</v>
      </c>
      <c r="T62" s="90">
        <v>17.600000000000001</v>
      </c>
      <c r="U62" s="90">
        <v>16.600000000000001</v>
      </c>
      <c r="V62" s="90">
        <v>15.3</v>
      </c>
      <c r="W62" s="90">
        <v>14</v>
      </c>
      <c r="X62" s="90">
        <v>12.5</v>
      </c>
      <c r="Y62" s="90">
        <v>10.6</v>
      </c>
      <c r="Z62" s="90">
        <v>8</v>
      </c>
      <c r="AA62" s="90"/>
      <c r="AB62" s="90"/>
      <c r="AC62" s="90"/>
      <c r="AD62" s="90"/>
      <c r="AE62" s="90"/>
      <c r="AF62" s="90"/>
      <c r="AG62" s="90"/>
      <c r="AH62" s="90"/>
      <c r="AI62" s="96" t="s">
        <v>2674</v>
      </c>
    </row>
    <row r="63" spans="2:35" ht="15.6">
      <c r="B63" s="95" t="s">
        <v>916</v>
      </c>
      <c r="C63" s="91" t="s">
        <v>2773</v>
      </c>
      <c r="D63" s="82" t="s">
        <v>916</v>
      </c>
      <c r="E63" s="85" t="s">
        <v>2792</v>
      </c>
      <c r="F63" s="570" t="s">
        <v>2793</v>
      </c>
      <c r="G63" s="195">
        <v>8157</v>
      </c>
      <c r="H63" s="1146" t="s">
        <v>2794</v>
      </c>
      <c r="I63" s="1311">
        <v>8528</v>
      </c>
      <c r="J63" s="108"/>
      <c r="K63" s="91"/>
      <c r="L63" s="90"/>
      <c r="M63" s="90"/>
      <c r="N63" s="90"/>
      <c r="O63" s="90"/>
      <c r="P63" s="90">
        <v>21.5</v>
      </c>
      <c r="Q63" s="90">
        <v>20.7</v>
      </c>
      <c r="R63" s="90">
        <v>19.8</v>
      </c>
      <c r="S63" s="90">
        <v>18.899999999999999</v>
      </c>
      <c r="T63" s="90">
        <v>17.899999999999999</v>
      </c>
      <c r="U63" s="90">
        <v>16.899999999999999</v>
      </c>
      <c r="V63" s="90">
        <v>15.7</v>
      </c>
      <c r="W63" s="90">
        <v>14.5</v>
      </c>
      <c r="X63" s="90">
        <v>13.1</v>
      </c>
      <c r="Y63" s="90">
        <v>11.5</v>
      </c>
      <c r="Z63" s="90">
        <v>8.3000000000000007</v>
      </c>
      <c r="AA63" s="90">
        <v>5.8</v>
      </c>
      <c r="AB63" s="90"/>
      <c r="AC63" s="90"/>
      <c r="AD63" s="90"/>
      <c r="AE63" s="90"/>
      <c r="AF63" s="90"/>
      <c r="AG63" s="90"/>
      <c r="AH63" s="90"/>
      <c r="AI63" s="96" t="s">
        <v>2674</v>
      </c>
    </row>
    <row r="64" spans="2:35" ht="15.6">
      <c r="B64" s="95" t="s">
        <v>916</v>
      </c>
      <c r="C64" s="91" t="s">
        <v>2795</v>
      </c>
      <c r="D64" s="82" t="s">
        <v>916</v>
      </c>
      <c r="E64" s="85" t="s">
        <v>2796</v>
      </c>
      <c r="F64" s="570" t="s">
        <v>2797</v>
      </c>
      <c r="G64" s="195">
        <v>10255</v>
      </c>
      <c r="H64" s="1146" t="s">
        <v>2798</v>
      </c>
      <c r="I64" s="1311">
        <v>10722</v>
      </c>
      <c r="J64" s="108"/>
      <c r="K64" s="91"/>
      <c r="L64" s="90"/>
      <c r="M64" s="90"/>
      <c r="N64" s="90"/>
      <c r="O64" s="90"/>
      <c r="P64" s="90"/>
      <c r="Q64" s="90">
        <v>21.6</v>
      </c>
      <c r="R64" s="90">
        <v>20.8</v>
      </c>
      <c r="S64" s="90">
        <v>20</v>
      </c>
      <c r="T64" s="90">
        <v>19.100000000000001</v>
      </c>
      <c r="U64" s="90">
        <v>18.2</v>
      </c>
      <c r="V64" s="90">
        <v>17.399999999999999</v>
      </c>
      <c r="W64" s="90">
        <v>16.3</v>
      </c>
      <c r="X64" s="90">
        <v>15.2</v>
      </c>
      <c r="Y64" s="90">
        <v>14</v>
      </c>
      <c r="Z64" s="90">
        <v>12.6</v>
      </c>
      <c r="AA64" s="90">
        <v>11</v>
      </c>
      <c r="AB64" s="90">
        <v>8.8000000000000007</v>
      </c>
      <c r="AC64" s="90">
        <v>3</v>
      </c>
      <c r="AD64" s="90"/>
      <c r="AE64" s="90"/>
      <c r="AF64" s="90"/>
      <c r="AG64" s="90"/>
      <c r="AH64" s="90"/>
      <c r="AI64" s="96" t="s">
        <v>2799</v>
      </c>
    </row>
    <row r="65" spans="2:35" ht="15.6">
      <c r="B65" s="95" t="s">
        <v>916</v>
      </c>
      <c r="C65" s="91" t="s">
        <v>2795</v>
      </c>
      <c r="D65" s="82" t="s">
        <v>916</v>
      </c>
      <c r="E65" s="85" t="s">
        <v>2800</v>
      </c>
      <c r="F65" s="570" t="s">
        <v>2801</v>
      </c>
      <c r="G65" s="195">
        <v>10433</v>
      </c>
      <c r="H65" s="1146" t="s">
        <v>2802</v>
      </c>
      <c r="I65" s="1311">
        <v>10965</v>
      </c>
      <c r="J65" s="108"/>
      <c r="K65" s="91"/>
      <c r="L65" s="90"/>
      <c r="M65" s="90"/>
      <c r="N65" s="90"/>
      <c r="O65" s="90"/>
      <c r="P65" s="90"/>
      <c r="Q65" s="90">
        <v>21.8</v>
      </c>
      <c r="R65" s="90">
        <v>21.2</v>
      </c>
      <c r="S65" s="90">
        <v>20.399999999999999</v>
      </c>
      <c r="T65" s="90">
        <v>19.600000000000001</v>
      </c>
      <c r="U65" s="90">
        <v>18.7</v>
      </c>
      <c r="V65" s="90">
        <v>18</v>
      </c>
      <c r="W65" s="90">
        <v>17</v>
      </c>
      <c r="X65" s="90">
        <v>16.100000000000001</v>
      </c>
      <c r="Y65" s="90">
        <v>15</v>
      </c>
      <c r="Z65" s="90">
        <v>13.7</v>
      </c>
      <c r="AA65" s="90">
        <v>12.5</v>
      </c>
      <c r="AB65" s="90">
        <v>10.9</v>
      </c>
      <c r="AC65" s="90">
        <v>8.6999999999999993</v>
      </c>
      <c r="AD65" s="90">
        <v>4.2</v>
      </c>
      <c r="AE65" s="90"/>
      <c r="AF65" s="90"/>
      <c r="AG65" s="90"/>
      <c r="AH65" s="90"/>
      <c r="AI65" s="96" t="s">
        <v>2799</v>
      </c>
    </row>
    <row r="66" spans="2:35" ht="15.6">
      <c r="B66" s="95" t="s">
        <v>916</v>
      </c>
      <c r="C66" s="91" t="s">
        <v>2795</v>
      </c>
      <c r="D66" s="82" t="s">
        <v>916</v>
      </c>
      <c r="E66" s="85" t="s">
        <v>2803</v>
      </c>
      <c r="F66" s="570" t="s">
        <v>2804</v>
      </c>
      <c r="G66" s="195">
        <v>10782</v>
      </c>
      <c r="H66" s="1146" t="s">
        <v>2805</v>
      </c>
      <c r="I66" s="1311">
        <v>11332</v>
      </c>
      <c r="J66" s="108"/>
      <c r="K66" s="90"/>
      <c r="L66" s="90"/>
      <c r="M66" s="90"/>
      <c r="N66" s="90"/>
      <c r="O66" s="90"/>
      <c r="P66" s="90"/>
      <c r="Q66" s="90"/>
      <c r="R66" s="90">
        <v>21.6</v>
      </c>
      <c r="S66" s="90">
        <v>21</v>
      </c>
      <c r="T66" s="90">
        <v>20.2</v>
      </c>
      <c r="U66" s="90">
        <v>19.5</v>
      </c>
      <c r="V66" s="90">
        <v>18.600000000000001</v>
      </c>
      <c r="W66" s="90">
        <v>17.899999999999999</v>
      </c>
      <c r="X66" s="90">
        <v>17.100000000000001</v>
      </c>
      <c r="Y66" s="90">
        <v>16.100000000000001</v>
      </c>
      <c r="Z66" s="90">
        <v>15.1</v>
      </c>
      <c r="AA66" s="90">
        <v>14.1</v>
      </c>
      <c r="AB66" s="90">
        <v>13</v>
      </c>
      <c r="AC66" s="90">
        <v>11.5</v>
      </c>
      <c r="AD66" s="90">
        <v>9.8000000000000007</v>
      </c>
      <c r="AE66" s="90">
        <v>7.2</v>
      </c>
      <c r="AF66" s="90"/>
      <c r="AG66" s="90"/>
      <c r="AH66" s="90"/>
      <c r="AI66" s="96" t="s">
        <v>2799</v>
      </c>
    </row>
    <row r="67" spans="2:35" ht="15.6">
      <c r="B67" s="95" t="s">
        <v>916</v>
      </c>
      <c r="C67" s="91" t="s">
        <v>2806</v>
      </c>
      <c r="D67" s="82" t="s">
        <v>916</v>
      </c>
      <c r="E67" s="85" t="s">
        <v>2807</v>
      </c>
      <c r="F67" s="570" t="s">
        <v>2808</v>
      </c>
      <c r="G67" s="195">
        <v>12843</v>
      </c>
      <c r="H67" s="1146" t="s">
        <v>2809</v>
      </c>
      <c r="I67" s="1311">
        <v>13428</v>
      </c>
      <c r="J67" s="108"/>
      <c r="K67" s="90"/>
      <c r="L67" s="90"/>
      <c r="M67" s="90"/>
      <c r="N67" s="90"/>
      <c r="O67" s="90"/>
      <c r="P67" s="90"/>
      <c r="Q67" s="90"/>
      <c r="R67" s="90"/>
      <c r="S67" s="90"/>
      <c r="T67" s="90">
        <v>21.5</v>
      </c>
      <c r="U67" s="90">
        <v>20.7</v>
      </c>
      <c r="V67" s="90">
        <v>20</v>
      </c>
      <c r="W67" s="90">
        <v>19.399999999999999</v>
      </c>
      <c r="X67" s="90">
        <v>18.600000000000001</v>
      </c>
      <c r="Y67" s="90">
        <v>17.8</v>
      </c>
      <c r="Z67" s="90">
        <v>17</v>
      </c>
      <c r="AA67" s="90">
        <v>16.100000000000001</v>
      </c>
      <c r="AB67" s="90">
        <v>15.1</v>
      </c>
      <c r="AC67" s="90">
        <v>14</v>
      </c>
      <c r="AD67" s="90">
        <v>12.9</v>
      </c>
      <c r="AE67" s="90">
        <v>11.5</v>
      </c>
      <c r="AF67" s="90"/>
      <c r="AG67" s="90"/>
      <c r="AH67" s="90"/>
      <c r="AI67" s="96" t="s">
        <v>2799</v>
      </c>
    </row>
    <row r="68" spans="2:35" ht="15.6">
      <c r="B68" s="95" t="s">
        <v>916</v>
      </c>
      <c r="C68" s="91" t="s">
        <v>2806</v>
      </c>
      <c r="D68" s="82" t="s">
        <v>916</v>
      </c>
      <c r="E68" s="85" t="s">
        <v>2810</v>
      </c>
      <c r="F68" s="570" t="s">
        <v>2811</v>
      </c>
      <c r="G68" s="195">
        <v>13378</v>
      </c>
      <c r="H68" s="1146" t="s">
        <v>2812</v>
      </c>
      <c r="I68" s="1311">
        <v>13987</v>
      </c>
      <c r="J68" s="108"/>
      <c r="K68" s="90"/>
      <c r="L68" s="90"/>
      <c r="M68" s="90"/>
      <c r="N68" s="90"/>
      <c r="O68" s="90"/>
      <c r="P68" s="90"/>
      <c r="Q68" s="90"/>
      <c r="R68" s="90"/>
      <c r="S68" s="90"/>
      <c r="T68" s="90"/>
      <c r="U68" s="90">
        <v>21.1</v>
      </c>
      <c r="V68" s="90">
        <v>20.399999999999999</v>
      </c>
      <c r="W68" s="90">
        <v>19.8</v>
      </c>
      <c r="X68" s="90">
        <v>19.100000000000001</v>
      </c>
      <c r="Y68" s="90">
        <v>18.399999999999999</v>
      </c>
      <c r="Z68" s="90">
        <v>17.600000000000001</v>
      </c>
      <c r="AA68" s="90">
        <v>16.8</v>
      </c>
      <c r="AB68" s="90">
        <v>15.9</v>
      </c>
      <c r="AC68" s="90">
        <v>14.9</v>
      </c>
      <c r="AD68" s="90">
        <v>13.9</v>
      </c>
      <c r="AE68" s="90">
        <v>12.8</v>
      </c>
      <c r="AF68" s="90">
        <v>7.4</v>
      </c>
      <c r="AG68" s="90"/>
      <c r="AH68" s="90"/>
      <c r="AI68" s="96" t="s">
        <v>2799</v>
      </c>
    </row>
    <row r="69" spans="2:35" ht="15.6">
      <c r="B69" s="95" t="s">
        <v>916</v>
      </c>
      <c r="C69" s="91" t="s">
        <v>2813</v>
      </c>
      <c r="D69" s="82" t="s">
        <v>916</v>
      </c>
      <c r="E69" s="85" t="s">
        <v>2814</v>
      </c>
      <c r="F69" s="570" t="s">
        <v>2815</v>
      </c>
      <c r="G69" s="195">
        <v>13916</v>
      </c>
      <c r="H69" s="1146" t="s">
        <v>2816</v>
      </c>
      <c r="I69" s="1311">
        <v>14550</v>
      </c>
      <c r="J69" s="108"/>
      <c r="K69" s="90"/>
      <c r="L69" s="90"/>
      <c r="M69" s="90"/>
      <c r="N69" s="90"/>
      <c r="O69" s="90"/>
      <c r="P69" s="90"/>
      <c r="Q69" s="90"/>
      <c r="R69" s="90"/>
      <c r="S69" s="90"/>
      <c r="T69" s="90"/>
      <c r="U69" s="90" t="s">
        <v>460</v>
      </c>
      <c r="V69" s="90">
        <v>21</v>
      </c>
      <c r="W69" s="90">
        <v>20.399999999999999</v>
      </c>
      <c r="X69" s="90">
        <v>19.8</v>
      </c>
      <c r="Y69" s="90">
        <v>19.100000000000001</v>
      </c>
      <c r="Z69" s="90">
        <v>18.399999999999999</v>
      </c>
      <c r="AA69" s="90">
        <v>17.7</v>
      </c>
      <c r="AB69" s="90">
        <v>16.899999999999999</v>
      </c>
      <c r="AC69" s="90">
        <v>16</v>
      </c>
      <c r="AD69" s="90">
        <v>15.2</v>
      </c>
      <c r="AE69" s="90">
        <v>14.2</v>
      </c>
      <c r="AF69" s="90">
        <v>10.4</v>
      </c>
      <c r="AG69" s="90"/>
      <c r="AH69" s="90"/>
      <c r="AI69" s="96" t="s">
        <v>2799</v>
      </c>
    </row>
    <row r="70" spans="2:35" ht="15.6">
      <c r="B70" s="95" t="s">
        <v>916</v>
      </c>
      <c r="C70" s="91" t="s">
        <v>2813</v>
      </c>
      <c r="D70" s="82" t="s">
        <v>916</v>
      </c>
      <c r="E70" s="85" t="s">
        <v>2817</v>
      </c>
      <c r="F70" s="570" t="s">
        <v>2818</v>
      </c>
      <c r="G70" s="195">
        <v>14726</v>
      </c>
      <c r="H70" s="1146" t="s">
        <v>2819</v>
      </c>
      <c r="I70" s="1311">
        <v>15396</v>
      </c>
      <c r="J70" s="108"/>
      <c r="K70" s="90"/>
      <c r="L70" s="90"/>
      <c r="M70" s="90"/>
      <c r="N70" s="90"/>
      <c r="O70" s="90"/>
      <c r="P70" s="90"/>
      <c r="Q70" s="90"/>
      <c r="R70" s="90"/>
      <c r="S70" s="90"/>
      <c r="T70" s="90"/>
      <c r="U70" s="90"/>
      <c r="V70" s="90"/>
      <c r="W70" s="90">
        <v>20.9</v>
      </c>
      <c r="X70" s="90">
        <v>20.399999999999999</v>
      </c>
      <c r="Y70" s="90">
        <v>19.8</v>
      </c>
      <c r="Z70" s="90">
        <v>19.100000000000001</v>
      </c>
      <c r="AA70" s="90">
        <v>18.5</v>
      </c>
      <c r="AB70" s="90">
        <v>17.7</v>
      </c>
      <c r="AC70" s="90">
        <v>17</v>
      </c>
      <c r="AD70" s="90">
        <v>16.2</v>
      </c>
      <c r="AE70" s="90">
        <v>15.4</v>
      </c>
      <c r="AF70" s="90">
        <v>14.5</v>
      </c>
      <c r="AG70" s="90">
        <v>12.4</v>
      </c>
      <c r="AH70" s="90">
        <v>8.5</v>
      </c>
      <c r="AI70" s="96" t="s">
        <v>2799</v>
      </c>
    </row>
    <row r="71" spans="2:35" ht="16.2" thickBot="1">
      <c r="B71" s="98"/>
      <c r="C71" s="101" t="s">
        <v>2813</v>
      </c>
      <c r="D71" s="109" t="s">
        <v>916</v>
      </c>
      <c r="E71" s="100" t="s">
        <v>2820</v>
      </c>
      <c r="F71" s="574" t="s">
        <v>2821</v>
      </c>
      <c r="G71" s="195">
        <v>15264</v>
      </c>
      <c r="H71" s="1147" t="s">
        <v>2822</v>
      </c>
      <c r="I71" s="1311">
        <v>15958</v>
      </c>
      <c r="J71" s="110"/>
      <c r="K71" s="102"/>
      <c r="L71" s="102"/>
      <c r="M71" s="102"/>
      <c r="N71" s="102"/>
      <c r="O71" s="102"/>
      <c r="P71" s="102"/>
      <c r="Q71" s="102"/>
      <c r="R71" s="102"/>
      <c r="S71" s="102"/>
      <c r="T71" s="102"/>
      <c r="U71" s="102"/>
      <c r="V71" s="102"/>
      <c r="W71" s="102">
        <v>21.2</v>
      </c>
      <c r="X71" s="102">
        <v>20.7</v>
      </c>
      <c r="Y71" s="102">
        <v>20.100000000000001</v>
      </c>
      <c r="Z71" s="102">
        <v>19.5</v>
      </c>
      <c r="AA71" s="102">
        <v>18.899999999999999</v>
      </c>
      <c r="AB71" s="102">
        <v>18.2</v>
      </c>
      <c r="AC71" s="102">
        <v>17.600000000000001</v>
      </c>
      <c r="AD71" s="102">
        <v>16.8</v>
      </c>
      <c r="AE71" s="102">
        <v>16.100000000000001</v>
      </c>
      <c r="AF71" s="102">
        <v>15.2</v>
      </c>
      <c r="AG71" s="102">
        <v>13.4</v>
      </c>
      <c r="AH71" s="102">
        <v>10.4</v>
      </c>
      <c r="AI71" s="103" t="s">
        <v>2799</v>
      </c>
    </row>
    <row r="72" spans="2:35">
      <c r="B72" s="1727"/>
      <c r="C72" s="1727"/>
      <c r="D72" s="1727"/>
      <c r="E72" s="1727"/>
      <c r="F72" s="1727"/>
      <c r="G72" s="1727"/>
      <c r="H72" s="1727"/>
      <c r="I72" s="1727"/>
      <c r="J72" s="1727"/>
      <c r="K72" s="1727"/>
      <c r="L72" s="1727"/>
      <c r="M72" s="1727"/>
      <c r="N72" s="1727"/>
      <c r="O72" s="1727"/>
      <c r="P72" s="1727"/>
      <c r="Q72" s="1727"/>
      <c r="R72" s="1727"/>
      <c r="S72" s="1727"/>
      <c r="T72" s="1727"/>
      <c r="U72" s="1727"/>
      <c r="V72" s="1727"/>
      <c r="W72" s="1727"/>
      <c r="X72" s="1727"/>
      <c r="Y72" s="1727"/>
      <c r="Z72" s="1727"/>
      <c r="AA72" s="1727"/>
      <c r="AB72" s="1727"/>
      <c r="AC72" s="1727"/>
      <c r="AD72" s="1727"/>
      <c r="AE72" s="1727"/>
      <c r="AF72" s="1727"/>
      <c r="AG72" s="1727"/>
      <c r="AH72" s="1727"/>
      <c r="AI72" s="1727"/>
    </row>
    <row r="75" spans="2:35">
      <c r="AI75" s="28"/>
    </row>
  </sheetData>
  <mergeCells count="23">
    <mergeCell ref="G42:G44"/>
    <mergeCell ref="AB46:AE48"/>
    <mergeCell ref="AI17:AI19"/>
    <mergeCell ref="AI42:AI44"/>
    <mergeCell ref="J17:AH18"/>
    <mergeCell ref="AB21:AE23"/>
    <mergeCell ref="J42:AH43"/>
    <mergeCell ref="B72:AI72"/>
    <mergeCell ref="B17:B19"/>
    <mergeCell ref="E17:E19"/>
    <mergeCell ref="C17:C19"/>
    <mergeCell ref="D17:D19"/>
    <mergeCell ref="F17:F19"/>
    <mergeCell ref="F42:F44"/>
    <mergeCell ref="B42:B44"/>
    <mergeCell ref="C42:C44"/>
    <mergeCell ref="D42:D44"/>
    <mergeCell ref="I17:I19"/>
    <mergeCell ref="I42:I44"/>
    <mergeCell ref="E42:E44"/>
    <mergeCell ref="H17:H19"/>
    <mergeCell ref="H42:H44"/>
    <mergeCell ref="G17:G19"/>
  </mergeCells>
  <phoneticPr fontId="0" type="noConversion"/>
  <printOptions horizontalCentered="1"/>
  <pageMargins left="0.62992125984251968" right="0.59055118110236227" top="0.23622047244094491" bottom="0.27559055118110237" header="0.15748031496062992" footer="0.15748031496062992"/>
  <pageSetup paperSize="9" scale="61" fitToHeight="0" orientation="landscape" horizontalDpi="300" verticalDpi="300" r:id="rId1"/>
  <headerFooter alignWithMargins="0">
    <oddFooter xml:space="preserve">&amp;C </oddFooter>
  </headerFooter>
  <customProperties>
    <customPr name="_pios_id" r:id="rId2"/>
    <customPr name="EpmWorksheetKeyString_GUID" r:id="rId3"/>
  </customProperties>
  <drawing r:id="rId4"/>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35">
    <tabColor rgb="FF002060"/>
    <pageSetUpPr fitToPage="1"/>
  </sheetPr>
  <dimension ref="B2:AJ72"/>
  <sheetViews>
    <sheetView showGridLines="0" zoomScale="85" zoomScaleNormal="85" workbookViewId="0">
      <selection activeCell="I6" sqref="I6"/>
    </sheetView>
  </sheetViews>
  <sheetFormatPr defaultColWidth="11.44140625" defaultRowHeight="14.4"/>
  <cols>
    <col min="1" max="1" width="4.6640625" style="2" customWidth="1"/>
    <col min="2" max="2" width="5.5546875" style="2" customWidth="1"/>
    <col min="3" max="3" width="4.6640625" style="2" bestFit="1" customWidth="1"/>
    <col min="4" max="4" width="6.6640625" style="2" bestFit="1" customWidth="1"/>
    <col min="5" max="5" width="8.44140625" style="2" bestFit="1" customWidth="1"/>
    <col min="6" max="6" width="12.33203125" style="2" customWidth="1"/>
    <col min="7" max="7" width="14.5546875" style="49" customWidth="1"/>
    <col min="8" max="8" width="12.6640625" style="2" customWidth="1"/>
    <col min="9" max="9" width="14.6640625" style="49" customWidth="1"/>
    <col min="10" max="10" width="5.5546875" style="2" customWidth="1"/>
    <col min="11" max="15" width="4.6640625" style="2" bestFit="1" customWidth="1"/>
    <col min="16" max="16" width="6.33203125" style="2" customWidth="1"/>
    <col min="17" max="35" width="4.6640625" style="2" bestFit="1" customWidth="1"/>
    <col min="36" max="36" width="6.6640625" style="2" customWidth="1"/>
    <col min="37" max="16384" width="11.44140625" style="2"/>
  </cols>
  <sheetData>
    <row r="2" spans="2:9" s="25" customFormat="1" ht="27">
      <c r="B2" s="543" t="s">
        <v>11</v>
      </c>
      <c r="G2" s="50"/>
      <c r="I2" s="50"/>
    </row>
    <row r="3" spans="2:9" s="12" customFormat="1" ht="16.8">
      <c r="B3" s="12" t="s">
        <v>2468</v>
      </c>
      <c r="G3" s="51"/>
      <c r="I3" s="51"/>
    </row>
    <row r="4" spans="2:9" s="12" customFormat="1" ht="16.8">
      <c r="G4" s="51"/>
      <c r="I4" s="51"/>
    </row>
    <row r="5" spans="2:9" s="12" customFormat="1" ht="16.8">
      <c r="G5" s="51"/>
      <c r="I5" s="51"/>
    </row>
    <row r="6" spans="2:9" s="12" customFormat="1" ht="18.600000000000001">
      <c r="B6" s="545" t="s">
        <v>278</v>
      </c>
      <c r="C6" s="180"/>
      <c r="D6" s="180"/>
      <c r="E6" s="180"/>
      <c r="F6" s="180"/>
      <c r="G6" s="176"/>
      <c r="I6" s="51"/>
    </row>
    <row r="7" spans="2:9" s="12" customFormat="1" ht="16.8">
      <c r="B7" s="546" t="s">
        <v>2469</v>
      </c>
      <c r="C7" s="180"/>
      <c r="D7" s="180"/>
      <c r="E7" s="180"/>
      <c r="F7" s="180"/>
      <c r="G7" s="176"/>
      <c r="I7" s="51"/>
    </row>
    <row r="8" spans="2:9" s="12" customFormat="1" ht="16.8">
      <c r="B8" s="546" t="s">
        <v>2470</v>
      </c>
      <c r="C8" s="180"/>
      <c r="D8" s="180"/>
      <c r="E8" s="180"/>
      <c r="F8" s="180"/>
      <c r="G8" s="176"/>
      <c r="I8" s="51"/>
    </row>
    <row r="9" spans="2:9" s="12" customFormat="1" ht="16.8">
      <c r="B9" s="546" t="s">
        <v>2471</v>
      </c>
      <c r="C9" s="180"/>
      <c r="D9" s="180"/>
      <c r="E9" s="180"/>
      <c r="F9" s="180"/>
      <c r="G9" s="176"/>
      <c r="I9" s="51"/>
    </row>
    <row r="10" spans="2:9" s="12" customFormat="1" ht="16.8">
      <c r="B10" s="546" t="s">
        <v>2472</v>
      </c>
      <c r="C10" s="180"/>
      <c r="D10" s="180"/>
      <c r="E10" s="180"/>
      <c r="F10" s="180"/>
      <c r="G10" s="176"/>
      <c r="I10" s="51"/>
    </row>
    <row r="11" spans="2:9" s="12" customFormat="1" ht="16.8">
      <c r="B11" s="546" t="s">
        <v>2473</v>
      </c>
      <c r="C11" s="180"/>
      <c r="D11" s="180"/>
      <c r="E11" s="180"/>
      <c r="F11" s="180"/>
      <c r="G11" s="176"/>
      <c r="I11" s="51"/>
    </row>
    <row r="12" spans="2:9" s="12" customFormat="1" ht="16.8">
      <c r="B12" s="546" t="s">
        <v>2474</v>
      </c>
      <c r="C12" s="180"/>
      <c r="D12" s="180"/>
      <c r="E12" s="180"/>
      <c r="F12" s="180"/>
      <c r="G12" s="176"/>
      <c r="I12" s="51"/>
    </row>
    <row r="13" spans="2:9" s="12" customFormat="1" ht="16.8">
      <c r="B13" s="546" t="s">
        <v>2475</v>
      </c>
      <c r="C13" s="180"/>
      <c r="D13" s="180"/>
      <c r="E13" s="180"/>
      <c r="F13" s="180"/>
      <c r="G13" s="176"/>
      <c r="I13" s="51"/>
    </row>
    <row r="14" spans="2:9" s="12" customFormat="1" ht="16.8">
      <c r="B14" s="546" t="s">
        <v>2476</v>
      </c>
      <c r="C14" s="180"/>
      <c r="D14" s="180"/>
      <c r="E14" s="180"/>
      <c r="F14" s="180"/>
      <c r="G14" s="176"/>
      <c r="I14" s="51"/>
    </row>
    <row r="15" spans="2:9" s="12" customFormat="1" ht="16.8">
      <c r="G15" s="51"/>
      <c r="I15" s="51"/>
    </row>
    <row r="16" spans="2:9" s="12" customFormat="1" ht="16.8">
      <c r="G16" s="51"/>
      <c r="I16" s="51"/>
    </row>
    <row r="17" spans="2:36" s="12" customFormat="1" ht="16.8">
      <c r="G17" s="51"/>
      <c r="I17" s="51"/>
    </row>
    <row r="18" spans="2:36" s="12" customFormat="1" ht="25.8">
      <c r="G18" s="51"/>
      <c r="I18" s="51"/>
      <c r="P18" s="25"/>
      <c r="Q18" s="25"/>
      <c r="R18" s="25"/>
      <c r="S18" s="25"/>
      <c r="T18" s="25"/>
      <c r="U18" s="25"/>
      <c r="V18" s="25"/>
      <c r="W18" s="25"/>
      <c r="X18" s="25"/>
      <c r="Y18" s="25"/>
      <c r="Z18" s="25"/>
    </row>
    <row r="19" spans="2:36" ht="17.399999999999999" thickBot="1">
      <c r="P19" s="12" t="s">
        <v>2662</v>
      </c>
      <c r="Q19" s="12"/>
      <c r="R19" s="12"/>
      <c r="S19" s="12"/>
      <c r="T19" s="12"/>
      <c r="U19" s="12"/>
      <c r="V19" s="12"/>
      <c r="W19" s="12"/>
      <c r="X19" s="12"/>
      <c r="Y19" s="12"/>
      <c r="Z19" s="12"/>
    </row>
    <row r="20" spans="2:36" ht="12.75" customHeight="1">
      <c r="B20" s="1457" t="s">
        <v>2477</v>
      </c>
      <c r="C20" s="1430" t="s">
        <v>1585</v>
      </c>
      <c r="D20" s="1698" t="s">
        <v>2663</v>
      </c>
      <c r="E20" s="1430" t="s">
        <v>2432</v>
      </c>
      <c r="F20" s="1430" t="s">
        <v>2664</v>
      </c>
      <c r="G20" s="1703" t="s">
        <v>2665</v>
      </c>
      <c r="H20" s="1430" t="s">
        <v>2666</v>
      </c>
      <c r="I20" s="1528" t="s">
        <v>2667</v>
      </c>
      <c r="J20" s="1430" t="s">
        <v>2433</v>
      </c>
      <c r="K20" s="1430"/>
      <c r="L20" s="1430"/>
      <c r="M20" s="1430"/>
      <c r="N20" s="1430"/>
      <c r="O20" s="1430"/>
      <c r="P20" s="1430"/>
      <c r="Q20" s="1430"/>
      <c r="R20" s="1430"/>
      <c r="S20" s="1430"/>
      <c r="T20" s="1430"/>
      <c r="U20" s="1430"/>
      <c r="V20" s="1430"/>
      <c r="W20" s="1430"/>
      <c r="X20" s="1430"/>
      <c r="Y20" s="1430"/>
      <c r="Z20" s="1430"/>
      <c r="AA20" s="1430"/>
      <c r="AB20" s="1430"/>
      <c r="AC20" s="1430"/>
      <c r="AD20" s="1430"/>
      <c r="AE20" s="1430"/>
      <c r="AF20" s="1430"/>
      <c r="AG20" s="1430"/>
      <c r="AH20" s="1430"/>
      <c r="AI20" s="1430"/>
      <c r="AJ20" s="1696" t="s">
        <v>2434</v>
      </c>
    </row>
    <row r="21" spans="2:36">
      <c r="B21" s="1434"/>
      <c r="C21" s="1428"/>
      <c r="D21" s="1699"/>
      <c r="E21" s="1428"/>
      <c r="F21" s="1428"/>
      <c r="G21" s="1704"/>
      <c r="H21" s="1428" t="s">
        <v>2668</v>
      </c>
      <c r="I21" s="1529"/>
      <c r="J21" s="1428"/>
      <c r="K21" s="1428"/>
      <c r="L21" s="1428"/>
      <c r="M21" s="1428"/>
      <c r="N21" s="1428"/>
      <c r="O21" s="1428"/>
      <c r="P21" s="1428"/>
      <c r="Q21" s="1428"/>
      <c r="R21" s="1428"/>
      <c r="S21" s="1428"/>
      <c r="T21" s="1428"/>
      <c r="U21" s="1428"/>
      <c r="V21" s="1428"/>
      <c r="W21" s="1428"/>
      <c r="X21" s="1428"/>
      <c r="Y21" s="1428"/>
      <c r="Z21" s="1428"/>
      <c r="AA21" s="1428"/>
      <c r="AB21" s="1428"/>
      <c r="AC21" s="1428"/>
      <c r="AD21" s="1428"/>
      <c r="AE21" s="1428"/>
      <c r="AF21" s="1428"/>
      <c r="AG21" s="1428"/>
      <c r="AH21" s="1428"/>
      <c r="AI21" s="1428"/>
      <c r="AJ21" s="1697"/>
    </row>
    <row r="22" spans="2:36">
      <c r="B22" s="1434"/>
      <c r="C22" s="1428"/>
      <c r="D22" s="1699"/>
      <c r="E22" s="1428"/>
      <c r="F22" s="1428"/>
      <c r="G22" s="1705"/>
      <c r="H22" s="1428"/>
      <c r="I22" s="1529"/>
      <c r="J22" s="486">
        <v>5</v>
      </c>
      <c r="K22" s="486">
        <v>10</v>
      </c>
      <c r="L22" s="486">
        <v>15</v>
      </c>
      <c r="M22" s="486">
        <v>20</v>
      </c>
      <c r="N22" s="486">
        <v>25</v>
      </c>
      <c r="O22" s="486">
        <v>30</v>
      </c>
      <c r="P22" s="486">
        <v>35</v>
      </c>
      <c r="Q22" s="486">
        <v>40</v>
      </c>
      <c r="R22" s="486">
        <v>45</v>
      </c>
      <c r="S22" s="486">
        <v>50</v>
      </c>
      <c r="T22" s="486">
        <v>55</v>
      </c>
      <c r="U22" s="486">
        <v>60</v>
      </c>
      <c r="V22" s="486">
        <v>65</v>
      </c>
      <c r="W22" s="486">
        <v>70</v>
      </c>
      <c r="X22" s="486">
        <v>75</v>
      </c>
      <c r="Y22" s="486">
        <v>80</v>
      </c>
      <c r="Z22" s="486">
        <v>90</v>
      </c>
      <c r="AA22" s="486">
        <v>100</v>
      </c>
      <c r="AB22" s="486">
        <v>110</v>
      </c>
      <c r="AC22" s="486">
        <v>120</v>
      </c>
      <c r="AD22" s="486">
        <v>130</v>
      </c>
      <c r="AE22" s="486">
        <v>140</v>
      </c>
      <c r="AF22" s="486">
        <v>160</v>
      </c>
      <c r="AG22" s="486">
        <v>180</v>
      </c>
      <c r="AH22" s="486">
        <v>200</v>
      </c>
      <c r="AI22" s="486">
        <v>250</v>
      </c>
      <c r="AJ22" s="1697"/>
    </row>
    <row r="23" spans="2:36">
      <c r="B23" s="95" t="s">
        <v>916</v>
      </c>
      <c r="C23" s="91" t="s">
        <v>2823</v>
      </c>
      <c r="D23" s="91" t="s">
        <v>2481</v>
      </c>
      <c r="E23" s="85" t="s">
        <v>2824</v>
      </c>
      <c r="F23" s="570" t="s">
        <v>2825</v>
      </c>
      <c r="G23" s="195">
        <v>1064</v>
      </c>
      <c r="H23" s="570" t="s">
        <v>2672</v>
      </c>
      <c r="I23" s="195"/>
      <c r="J23" s="90">
        <v>34</v>
      </c>
      <c r="K23" s="90">
        <v>14</v>
      </c>
      <c r="L23" s="90"/>
      <c r="M23" s="90"/>
      <c r="N23" s="90"/>
      <c r="O23" s="90"/>
      <c r="P23" s="90"/>
      <c r="Q23" s="90"/>
      <c r="R23" s="90"/>
      <c r="S23" s="90"/>
      <c r="T23" s="90"/>
      <c r="U23" s="90"/>
      <c r="V23" s="90"/>
      <c r="W23" s="90"/>
      <c r="X23" s="90"/>
      <c r="Y23" s="90"/>
      <c r="Z23" s="90"/>
      <c r="AA23" s="90"/>
      <c r="AB23" s="90"/>
      <c r="AC23" s="90"/>
      <c r="AD23" s="90"/>
      <c r="AE23" s="90"/>
      <c r="AF23" s="90"/>
      <c r="AG23" s="90"/>
      <c r="AH23" s="90"/>
      <c r="AI23" s="90"/>
      <c r="AJ23" s="96" t="s">
        <v>2799</v>
      </c>
    </row>
    <row r="24" spans="2:36">
      <c r="B24" s="95" t="s">
        <v>916</v>
      </c>
      <c r="C24" s="91" t="s">
        <v>2491</v>
      </c>
      <c r="D24" s="91" t="s">
        <v>2481</v>
      </c>
      <c r="E24" s="85" t="s">
        <v>2826</v>
      </c>
      <c r="F24" s="570" t="s">
        <v>2827</v>
      </c>
      <c r="G24" s="195">
        <v>1293</v>
      </c>
      <c r="H24" s="570" t="s">
        <v>2672</v>
      </c>
      <c r="I24" s="195"/>
      <c r="J24" s="90"/>
      <c r="K24" s="90">
        <v>36.5</v>
      </c>
      <c r="L24" s="90">
        <v>29</v>
      </c>
      <c r="M24" s="90">
        <v>16</v>
      </c>
      <c r="N24" s="90"/>
      <c r="O24" s="90"/>
      <c r="P24" s="90"/>
      <c r="Q24" s="90"/>
      <c r="R24" s="90"/>
      <c r="S24" s="90"/>
      <c r="T24" s="90"/>
      <c r="U24" s="90"/>
      <c r="V24" s="90"/>
      <c r="W24" s="90"/>
      <c r="X24" s="90"/>
      <c r="Y24" s="90"/>
      <c r="Z24" s="90"/>
      <c r="AA24" s="90"/>
      <c r="AB24" s="90"/>
      <c r="AC24" s="90"/>
      <c r="AD24" s="90"/>
      <c r="AE24" s="90"/>
      <c r="AF24" s="90"/>
      <c r="AG24" s="90"/>
      <c r="AH24" s="90"/>
      <c r="AI24" s="90"/>
      <c r="AJ24" s="96" t="s">
        <v>2799</v>
      </c>
    </row>
    <row r="25" spans="2:36">
      <c r="B25" s="95" t="s">
        <v>916</v>
      </c>
      <c r="C25" s="91" t="s">
        <v>2494</v>
      </c>
      <c r="D25" s="91" t="s">
        <v>2481</v>
      </c>
      <c r="E25" s="85" t="s">
        <v>2828</v>
      </c>
      <c r="F25" s="570" t="s">
        <v>2829</v>
      </c>
      <c r="G25" s="195">
        <v>1521</v>
      </c>
      <c r="H25" s="570" t="s">
        <v>2672</v>
      </c>
      <c r="I25" s="195"/>
      <c r="J25" s="90"/>
      <c r="K25" s="90"/>
      <c r="L25" s="90">
        <v>36</v>
      </c>
      <c r="M25" s="90">
        <v>32</v>
      </c>
      <c r="N25" s="90">
        <v>26</v>
      </c>
      <c r="O25" s="90">
        <v>16</v>
      </c>
      <c r="P25" s="90">
        <v>4</v>
      </c>
      <c r="Q25" s="90"/>
      <c r="R25" s="90"/>
      <c r="S25" s="90"/>
      <c r="T25" s="90"/>
      <c r="U25" s="90"/>
      <c r="V25" s="90"/>
      <c r="W25" s="90"/>
      <c r="X25" s="90"/>
      <c r="Y25" s="90"/>
      <c r="Z25" s="90"/>
      <c r="AA25" s="90"/>
      <c r="AB25" s="90"/>
      <c r="AC25" s="1700" t="s">
        <v>311</v>
      </c>
      <c r="AD25" s="1700"/>
      <c r="AE25" s="1700"/>
      <c r="AF25" s="1700"/>
      <c r="AG25" s="90"/>
      <c r="AH25" s="85"/>
      <c r="AI25" s="85"/>
      <c r="AJ25" s="96" t="s">
        <v>2799</v>
      </c>
    </row>
    <row r="26" spans="2:36">
      <c r="B26" s="95" t="s">
        <v>916</v>
      </c>
      <c r="C26" s="91" t="s">
        <v>2830</v>
      </c>
      <c r="D26" s="91" t="s">
        <v>2481</v>
      </c>
      <c r="E26" s="85" t="s">
        <v>2831</v>
      </c>
      <c r="F26" s="570" t="s">
        <v>2832</v>
      </c>
      <c r="G26" s="195">
        <v>1751</v>
      </c>
      <c r="H26" s="570" t="s">
        <v>2672</v>
      </c>
      <c r="I26" s="195"/>
      <c r="J26" s="90"/>
      <c r="K26" s="90"/>
      <c r="L26" s="90"/>
      <c r="M26" s="90">
        <v>36.5</v>
      </c>
      <c r="N26" s="90">
        <v>34</v>
      </c>
      <c r="O26" s="90">
        <v>30</v>
      </c>
      <c r="P26" s="90">
        <v>24</v>
      </c>
      <c r="Q26" s="90">
        <v>16</v>
      </c>
      <c r="R26" s="90">
        <v>8</v>
      </c>
      <c r="S26" s="90"/>
      <c r="T26" s="90"/>
      <c r="U26" s="90"/>
      <c r="V26" s="90"/>
      <c r="W26" s="90"/>
      <c r="X26" s="90"/>
      <c r="Y26" s="90"/>
      <c r="Z26" s="90"/>
      <c r="AA26" s="90"/>
      <c r="AB26" s="90"/>
      <c r="AC26" s="1700"/>
      <c r="AD26" s="1700"/>
      <c r="AE26" s="1700"/>
      <c r="AF26" s="1700"/>
      <c r="AG26" s="90"/>
      <c r="AH26" s="85"/>
      <c r="AI26" s="85"/>
      <c r="AJ26" s="96" t="s">
        <v>2799</v>
      </c>
    </row>
    <row r="27" spans="2:36">
      <c r="B27" s="95" t="s">
        <v>916</v>
      </c>
      <c r="C27" s="91" t="s">
        <v>2833</v>
      </c>
      <c r="D27" s="91" t="s">
        <v>2481</v>
      </c>
      <c r="E27" s="85" t="s">
        <v>2834</v>
      </c>
      <c r="F27" s="570" t="s">
        <v>2835</v>
      </c>
      <c r="G27" s="195">
        <v>2119</v>
      </c>
      <c r="H27" s="570" t="s">
        <v>2672</v>
      </c>
      <c r="I27" s="195"/>
      <c r="J27" s="90"/>
      <c r="K27" s="90"/>
      <c r="L27" s="90"/>
      <c r="M27" s="90"/>
      <c r="N27" s="90">
        <v>37</v>
      </c>
      <c r="O27" s="90">
        <v>35</v>
      </c>
      <c r="P27" s="90">
        <v>32</v>
      </c>
      <c r="Q27" s="90">
        <v>28.5</v>
      </c>
      <c r="R27" s="90">
        <v>24</v>
      </c>
      <c r="S27" s="90">
        <v>17</v>
      </c>
      <c r="T27" s="90">
        <v>10</v>
      </c>
      <c r="U27" s="90"/>
      <c r="V27" s="90"/>
      <c r="W27" s="90"/>
      <c r="X27" s="90"/>
      <c r="Y27" s="90"/>
      <c r="Z27" s="90"/>
      <c r="AA27" s="90"/>
      <c r="AB27" s="90"/>
      <c r="AC27" s="1700"/>
      <c r="AD27" s="1700"/>
      <c r="AE27" s="1700"/>
      <c r="AF27" s="1700"/>
      <c r="AG27" s="90"/>
      <c r="AH27" s="85"/>
      <c r="AI27" s="85"/>
      <c r="AJ27" s="96" t="s">
        <v>2799</v>
      </c>
    </row>
    <row r="28" spans="2:36">
      <c r="B28" s="95" t="s">
        <v>916</v>
      </c>
      <c r="C28" s="91" t="s">
        <v>2833</v>
      </c>
      <c r="D28" s="91" t="s">
        <v>2481</v>
      </c>
      <c r="E28" s="85" t="s">
        <v>2836</v>
      </c>
      <c r="F28" s="570" t="s">
        <v>2837</v>
      </c>
      <c r="G28" s="195">
        <v>2451</v>
      </c>
      <c r="H28" s="570" t="s">
        <v>2672</v>
      </c>
      <c r="I28" s="195"/>
      <c r="J28" s="90"/>
      <c r="K28" s="90"/>
      <c r="L28" s="90"/>
      <c r="M28" s="90"/>
      <c r="N28" s="90">
        <v>39</v>
      </c>
      <c r="O28" s="90">
        <v>37</v>
      </c>
      <c r="P28" s="90">
        <v>35</v>
      </c>
      <c r="Q28" s="90">
        <v>32.299999999999997</v>
      </c>
      <c r="R28" s="90">
        <v>30</v>
      </c>
      <c r="S28" s="90">
        <v>26.3</v>
      </c>
      <c r="T28" s="90">
        <v>22</v>
      </c>
      <c r="U28" s="90">
        <v>16.3</v>
      </c>
      <c r="V28" s="90">
        <v>10</v>
      </c>
      <c r="W28" s="90">
        <v>4</v>
      </c>
      <c r="X28" s="90"/>
      <c r="Y28" s="90"/>
      <c r="Z28" s="90"/>
      <c r="AA28" s="90"/>
      <c r="AB28" s="90"/>
      <c r="AC28" s="90"/>
      <c r="AD28" s="90"/>
      <c r="AE28" s="90"/>
      <c r="AF28" s="90"/>
      <c r="AG28" s="90"/>
      <c r="AH28" s="90"/>
      <c r="AI28" s="90"/>
      <c r="AJ28" s="96" t="s">
        <v>2799</v>
      </c>
    </row>
    <row r="29" spans="2:36">
      <c r="B29" s="95" t="s">
        <v>916</v>
      </c>
      <c r="C29" s="91" t="s">
        <v>2525</v>
      </c>
      <c r="D29" s="91" t="s">
        <v>2481</v>
      </c>
      <c r="E29" s="85" t="s">
        <v>2838</v>
      </c>
      <c r="F29" s="570" t="s">
        <v>2839</v>
      </c>
      <c r="G29" s="195">
        <v>2593</v>
      </c>
      <c r="H29" s="570" t="s">
        <v>2672</v>
      </c>
      <c r="I29" s="195"/>
      <c r="J29" s="90"/>
      <c r="K29" s="90"/>
      <c r="L29" s="90"/>
      <c r="M29" s="90"/>
      <c r="N29" s="90"/>
      <c r="O29" s="90">
        <v>39</v>
      </c>
      <c r="P29" s="90">
        <v>37</v>
      </c>
      <c r="Q29" s="90">
        <v>35.5</v>
      </c>
      <c r="R29" s="90">
        <v>34</v>
      </c>
      <c r="S29" s="90">
        <v>31.5</v>
      </c>
      <c r="T29" s="90">
        <v>29</v>
      </c>
      <c r="U29" s="90">
        <v>26</v>
      </c>
      <c r="V29" s="90">
        <v>22</v>
      </c>
      <c r="W29" s="90">
        <v>17</v>
      </c>
      <c r="X29" s="90">
        <v>12</v>
      </c>
      <c r="Y29" s="90">
        <v>6</v>
      </c>
      <c r="Z29" s="90"/>
      <c r="AA29" s="90"/>
      <c r="AB29" s="90"/>
      <c r="AC29" s="90"/>
      <c r="AD29" s="90"/>
      <c r="AE29" s="90"/>
      <c r="AF29" s="90"/>
      <c r="AG29" s="90"/>
      <c r="AH29" s="90"/>
      <c r="AI29" s="90"/>
      <c r="AJ29" s="96" t="s">
        <v>2799</v>
      </c>
    </row>
    <row r="30" spans="2:36">
      <c r="B30" s="95" t="s">
        <v>916</v>
      </c>
      <c r="C30" s="91" t="s">
        <v>2525</v>
      </c>
      <c r="D30" s="91" t="s">
        <v>2481</v>
      </c>
      <c r="E30" s="85" t="s">
        <v>2840</v>
      </c>
      <c r="F30" s="570" t="s">
        <v>2841</v>
      </c>
      <c r="G30" s="195">
        <v>2811</v>
      </c>
      <c r="H30" s="570" t="s">
        <v>2672</v>
      </c>
      <c r="I30" s="195"/>
      <c r="J30" s="90"/>
      <c r="K30" s="90"/>
      <c r="L30" s="90"/>
      <c r="M30" s="90"/>
      <c r="N30" s="90"/>
      <c r="O30" s="90"/>
      <c r="P30" s="90">
        <v>39</v>
      </c>
      <c r="Q30" s="90">
        <v>37.299999999999997</v>
      </c>
      <c r="R30" s="90">
        <v>35</v>
      </c>
      <c r="S30" s="90">
        <v>34</v>
      </c>
      <c r="T30" s="90">
        <v>32</v>
      </c>
      <c r="U30" s="90">
        <v>30</v>
      </c>
      <c r="V30" s="90">
        <v>27.5</v>
      </c>
      <c r="W30" s="90">
        <v>24.7</v>
      </c>
      <c r="X30" s="90">
        <v>21</v>
      </c>
      <c r="Y30" s="90">
        <v>16.3</v>
      </c>
      <c r="Z30" s="90">
        <v>7</v>
      </c>
      <c r="AA30" s="90"/>
      <c r="AB30" s="90"/>
      <c r="AC30" s="90"/>
      <c r="AD30" s="90"/>
      <c r="AE30" s="90"/>
      <c r="AF30" s="90"/>
      <c r="AG30" s="90"/>
      <c r="AH30" s="90"/>
      <c r="AI30" s="90"/>
      <c r="AJ30" s="96" t="s">
        <v>2799</v>
      </c>
    </row>
    <row r="31" spans="2:36" ht="15.6">
      <c r="B31" s="95" t="s">
        <v>916</v>
      </c>
      <c r="C31" s="91" t="s">
        <v>2700</v>
      </c>
      <c r="D31" s="91" t="s">
        <v>916</v>
      </c>
      <c r="E31" s="85" t="s">
        <v>2842</v>
      </c>
      <c r="F31" s="570" t="s">
        <v>2843</v>
      </c>
      <c r="G31" s="195">
        <v>2930</v>
      </c>
      <c r="H31" s="1146" t="s">
        <v>2844</v>
      </c>
      <c r="I31" s="195">
        <v>3076</v>
      </c>
      <c r="J31" s="90"/>
      <c r="K31" s="90"/>
      <c r="L31" s="90"/>
      <c r="M31" s="90"/>
      <c r="N31" s="90"/>
      <c r="O31" s="90"/>
      <c r="P31" s="90"/>
      <c r="Q31" s="90">
        <v>39</v>
      </c>
      <c r="R31" s="90">
        <v>37.200000000000003</v>
      </c>
      <c r="S31" s="90">
        <v>36</v>
      </c>
      <c r="T31" s="90">
        <v>34.299999999999997</v>
      </c>
      <c r="U31" s="90">
        <v>33</v>
      </c>
      <c r="V31" s="90">
        <v>31.2</v>
      </c>
      <c r="W31" s="90">
        <v>29.3</v>
      </c>
      <c r="X31" s="90">
        <v>27</v>
      </c>
      <c r="Y31" s="90">
        <v>24.2</v>
      </c>
      <c r="Z31" s="90">
        <v>17</v>
      </c>
      <c r="AA31" s="90">
        <v>8.5</v>
      </c>
      <c r="AB31" s="90"/>
      <c r="AC31" s="90"/>
      <c r="AD31" s="90"/>
      <c r="AE31" s="90"/>
      <c r="AF31" s="90"/>
      <c r="AG31" s="90"/>
      <c r="AH31" s="90"/>
      <c r="AI31" s="90"/>
      <c r="AJ31" s="96" t="s">
        <v>2799</v>
      </c>
    </row>
    <row r="32" spans="2:36" ht="15.6">
      <c r="B32" s="95" t="s">
        <v>916</v>
      </c>
      <c r="C32" s="91" t="s">
        <v>2700</v>
      </c>
      <c r="D32" s="91" t="s">
        <v>916</v>
      </c>
      <c r="E32" s="85" t="s">
        <v>2845</v>
      </c>
      <c r="F32" s="570" t="s">
        <v>2846</v>
      </c>
      <c r="G32" s="195">
        <v>3136</v>
      </c>
      <c r="H32" s="1146" t="s">
        <v>2847</v>
      </c>
      <c r="I32" s="195">
        <v>3295</v>
      </c>
      <c r="J32" s="90"/>
      <c r="K32" s="90"/>
      <c r="L32" s="90"/>
      <c r="M32" s="90"/>
      <c r="N32" s="90"/>
      <c r="O32" s="90"/>
      <c r="P32" s="90"/>
      <c r="Q32" s="90"/>
      <c r="R32" s="90">
        <v>38.5</v>
      </c>
      <c r="S32" s="90">
        <v>37.299999999999997</v>
      </c>
      <c r="T32" s="90">
        <v>36</v>
      </c>
      <c r="U32" s="90">
        <v>34.5</v>
      </c>
      <c r="V32" s="90">
        <v>33</v>
      </c>
      <c r="W32" s="90">
        <v>32</v>
      </c>
      <c r="X32" s="90">
        <v>30</v>
      </c>
      <c r="Y32" s="90">
        <v>28</v>
      </c>
      <c r="Z32" s="90">
        <v>23</v>
      </c>
      <c r="AA32" s="90">
        <v>16.2</v>
      </c>
      <c r="AB32" s="90">
        <v>9</v>
      </c>
      <c r="AC32" s="90"/>
      <c r="AD32" s="90"/>
      <c r="AE32" s="90"/>
      <c r="AF32" s="90"/>
      <c r="AG32" s="90"/>
      <c r="AH32" s="90"/>
      <c r="AI32" s="90"/>
      <c r="AJ32" s="96" t="s">
        <v>2799</v>
      </c>
    </row>
    <row r="33" spans="2:36" ht="15.6">
      <c r="B33" s="95" t="s">
        <v>916</v>
      </c>
      <c r="C33" s="91" t="s">
        <v>2700</v>
      </c>
      <c r="D33" s="91" t="s">
        <v>916</v>
      </c>
      <c r="E33" s="85" t="s">
        <v>2848</v>
      </c>
      <c r="F33" s="570" t="s">
        <v>2849</v>
      </c>
      <c r="G33" s="195">
        <v>3347</v>
      </c>
      <c r="H33" s="1146" t="s">
        <v>2850</v>
      </c>
      <c r="I33" s="195">
        <v>3517</v>
      </c>
      <c r="J33" s="90"/>
      <c r="K33" s="90"/>
      <c r="L33" s="90"/>
      <c r="M33" s="90"/>
      <c r="N33" s="90"/>
      <c r="O33" s="90"/>
      <c r="P33" s="90"/>
      <c r="Q33" s="90"/>
      <c r="R33" s="90">
        <v>39</v>
      </c>
      <c r="S33" s="90">
        <v>38</v>
      </c>
      <c r="T33" s="90">
        <v>36.5</v>
      </c>
      <c r="U33" s="90">
        <v>35.799999999999997</v>
      </c>
      <c r="V33" s="90">
        <v>34.700000000000003</v>
      </c>
      <c r="W33" s="90">
        <v>33.5</v>
      </c>
      <c r="X33" s="90">
        <v>32</v>
      </c>
      <c r="Y33" s="90">
        <v>30.5</v>
      </c>
      <c r="Z33" s="90">
        <v>27</v>
      </c>
      <c r="AA33" s="90">
        <v>22</v>
      </c>
      <c r="AB33" s="90">
        <v>16</v>
      </c>
      <c r="AC33" s="90">
        <v>9.3000000000000007</v>
      </c>
      <c r="AD33" s="90"/>
      <c r="AE33" s="90"/>
      <c r="AF33" s="90"/>
      <c r="AG33" s="90"/>
      <c r="AH33" s="90"/>
      <c r="AI33" s="90"/>
      <c r="AJ33" s="96" t="s">
        <v>2799</v>
      </c>
    </row>
    <row r="34" spans="2:36" ht="15.6">
      <c r="B34" s="95" t="s">
        <v>916</v>
      </c>
      <c r="C34" s="91" t="s">
        <v>2713</v>
      </c>
      <c r="D34" s="91" t="s">
        <v>916</v>
      </c>
      <c r="E34" s="85" t="s">
        <v>2851</v>
      </c>
      <c r="F34" s="570" t="s">
        <v>2852</v>
      </c>
      <c r="G34" s="195">
        <v>3550</v>
      </c>
      <c r="H34" s="1146" t="s">
        <v>2853</v>
      </c>
      <c r="I34" s="195">
        <v>3727</v>
      </c>
      <c r="J34" s="90"/>
      <c r="K34" s="90"/>
      <c r="L34" s="90"/>
      <c r="M34" s="90"/>
      <c r="N34" s="90"/>
      <c r="O34" s="90"/>
      <c r="P34" s="90"/>
      <c r="Q34" s="90"/>
      <c r="R34" s="90"/>
      <c r="S34" s="90">
        <v>39</v>
      </c>
      <c r="T34" s="90">
        <v>38.299999999999997</v>
      </c>
      <c r="U34" s="90">
        <v>37.200000000000003</v>
      </c>
      <c r="V34" s="90">
        <v>36.200000000000003</v>
      </c>
      <c r="W34" s="90">
        <v>35.1</v>
      </c>
      <c r="X34" s="90">
        <v>34</v>
      </c>
      <c r="Y34" s="90">
        <v>33</v>
      </c>
      <c r="Z34" s="90">
        <v>30.1</v>
      </c>
      <c r="AA34" s="90">
        <v>26.7</v>
      </c>
      <c r="AB34" s="90">
        <v>22.3</v>
      </c>
      <c r="AC34" s="90">
        <v>16.3</v>
      </c>
      <c r="AD34" s="90">
        <v>10.199999999999999</v>
      </c>
      <c r="AE34" s="90"/>
      <c r="AF34" s="90"/>
      <c r="AG34" s="90"/>
      <c r="AH34" s="90"/>
      <c r="AI34" s="90"/>
      <c r="AJ34" s="96" t="s">
        <v>2799</v>
      </c>
    </row>
    <row r="35" spans="2:36" ht="15.6">
      <c r="B35" s="95" t="s">
        <v>916</v>
      </c>
      <c r="C35" s="91" t="s">
        <v>2713</v>
      </c>
      <c r="D35" s="91" t="s">
        <v>916</v>
      </c>
      <c r="E35" s="85" t="s">
        <v>2854</v>
      </c>
      <c r="F35" s="570" t="s">
        <v>2855</v>
      </c>
      <c r="G35" s="195">
        <v>3889</v>
      </c>
      <c r="H35" s="1146" t="s">
        <v>2856</v>
      </c>
      <c r="I35" s="195">
        <v>4081</v>
      </c>
      <c r="J35" s="90"/>
      <c r="K35" s="90"/>
      <c r="L35" s="90"/>
      <c r="M35" s="90"/>
      <c r="N35" s="90"/>
      <c r="O35" s="90"/>
      <c r="P35" s="90"/>
      <c r="Q35" s="90"/>
      <c r="R35" s="90"/>
      <c r="S35" s="90"/>
      <c r="T35" s="90">
        <v>39</v>
      </c>
      <c r="U35" s="90">
        <v>38</v>
      </c>
      <c r="V35" s="90">
        <v>37</v>
      </c>
      <c r="W35" s="90">
        <v>36.1</v>
      </c>
      <c r="X35" s="90">
        <v>35</v>
      </c>
      <c r="Y35" s="90">
        <v>34</v>
      </c>
      <c r="Z35" s="90">
        <v>31.8</v>
      </c>
      <c r="AA35" s="90">
        <v>29</v>
      </c>
      <c r="AB35" s="90">
        <v>26</v>
      </c>
      <c r="AC35" s="90">
        <v>21</v>
      </c>
      <c r="AD35" s="90">
        <v>14.8</v>
      </c>
      <c r="AE35" s="90">
        <v>10.5</v>
      </c>
      <c r="AF35" s="90"/>
      <c r="AG35" s="90"/>
      <c r="AH35" s="90"/>
      <c r="AI35" s="90"/>
      <c r="AJ35" s="96" t="s">
        <v>2799</v>
      </c>
    </row>
    <row r="36" spans="2:36" ht="15.6">
      <c r="B36" s="95" t="s">
        <v>916</v>
      </c>
      <c r="C36" s="91" t="s">
        <v>2723</v>
      </c>
      <c r="D36" s="91" t="s">
        <v>916</v>
      </c>
      <c r="E36" s="85" t="s">
        <v>2857</v>
      </c>
      <c r="F36" s="570" t="s">
        <v>2858</v>
      </c>
      <c r="G36" s="195">
        <v>4298</v>
      </c>
      <c r="H36" s="1146" t="s">
        <v>2859</v>
      </c>
      <c r="I36" s="195">
        <v>4518</v>
      </c>
      <c r="J36" s="90"/>
      <c r="K36" s="90"/>
      <c r="L36" s="90"/>
      <c r="M36" s="90"/>
      <c r="N36" s="90"/>
      <c r="O36" s="90"/>
      <c r="P36" s="90"/>
      <c r="Q36" s="90"/>
      <c r="R36" s="90"/>
      <c r="S36" s="90"/>
      <c r="T36" s="90"/>
      <c r="U36" s="90">
        <v>39</v>
      </c>
      <c r="V36" s="90">
        <v>38.200000000000003</v>
      </c>
      <c r="W36" s="90">
        <v>37.5</v>
      </c>
      <c r="X36" s="90">
        <v>36.5</v>
      </c>
      <c r="Y36" s="90">
        <v>35.5</v>
      </c>
      <c r="Z36" s="90">
        <v>33.700000000000003</v>
      </c>
      <c r="AA36" s="90">
        <v>31.5</v>
      </c>
      <c r="AB36" s="90">
        <v>29.3</v>
      </c>
      <c r="AC36" s="90">
        <v>26</v>
      </c>
      <c r="AD36" s="90">
        <v>20.7</v>
      </c>
      <c r="AE36" s="90">
        <v>16.3</v>
      </c>
      <c r="AF36" s="90">
        <v>5</v>
      </c>
      <c r="AG36" s="90"/>
      <c r="AH36" s="90"/>
      <c r="AI36" s="90"/>
      <c r="AJ36" s="96" t="s">
        <v>2799</v>
      </c>
    </row>
    <row r="37" spans="2:36" ht="15.6">
      <c r="B37" s="95" t="s">
        <v>916</v>
      </c>
      <c r="C37" s="91" t="s">
        <v>2723</v>
      </c>
      <c r="D37" s="91" t="s">
        <v>916</v>
      </c>
      <c r="E37" s="85" t="s">
        <v>2860</v>
      </c>
      <c r="F37" s="570" t="s">
        <v>2861</v>
      </c>
      <c r="G37" s="195">
        <v>4508</v>
      </c>
      <c r="H37" s="1146" t="s">
        <v>2862</v>
      </c>
      <c r="I37" s="195">
        <v>4737</v>
      </c>
      <c r="J37" s="90"/>
      <c r="K37" s="90"/>
      <c r="L37" s="90"/>
      <c r="M37" s="90"/>
      <c r="N37" s="90"/>
      <c r="O37" s="90"/>
      <c r="P37" s="90"/>
      <c r="Q37" s="90"/>
      <c r="R37" s="90"/>
      <c r="S37" s="90"/>
      <c r="T37" s="90"/>
      <c r="U37" s="90"/>
      <c r="V37" s="90">
        <v>39</v>
      </c>
      <c r="W37" s="90">
        <v>38.200000000000003</v>
      </c>
      <c r="X37" s="90">
        <v>37</v>
      </c>
      <c r="Y37" s="90">
        <v>36.299999999999997</v>
      </c>
      <c r="Z37" s="90">
        <v>34.6</v>
      </c>
      <c r="AA37" s="90">
        <v>32.799999999999997</v>
      </c>
      <c r="AB37" s="90">
        <v>30.8</v>
      </c>
      <c r="AC37" s="90">
        <v>28.1</v>
      </c>
      <c r="AD37" s="90">
        <v>25</v>
      </c>
      <c r="AE37" s="90">
        <v>21</v>
      </c>
      <c r="AF37" s="90">
        <v>11.3</v>
      </c>
      <c r="AG37" s="90"/>
      <c r="AH37" s="90"/>
      <c r="AI37" s="90"/>
      <c r="AJ37" s="96" t="s">
        <v>2799</v>
      </c>
    </row>
    <row r="38" spans="2:36" ht="15.6">
      <c r="B38" s="95" t="s">
        <v>916</v>
      </c>
      <c r="C38" s="91" t="s">
        <v>2737</v>
      </c>
      <c r="D38" s="91" t="s">
        <v>916</v>
      </c>
      <c r="E38" s="85" t="s">
        <v>2863</v>
      </c>
      <c r="F38" s="570" t="s">
        <v>2864</v>
      </c>
      <c r="G38" s="195">
        <v>4716</v>
      </c>
      <c r="H38" s="1146" t="s">
        <v>2865</v>
      </c>
      <c r="I38" s="195">
        <v>4953</v>
      </c>
      <c r="J38" s="90"/>
      <c r="K38" s="90"/>
      <c r="L38" s="90"/>
      <c r="M38" s="90"/>
      <c r="N38" s="90"/>
      <c r="O38" s="90"/>
      <c r="P38" s="90"/>
      <c r="Q38" s="90"/>
      <c r="R38" s="90"/>
      <c r="S38" s="90"/>
      <c r="T38" s="90"/>
      <c r="U38" s="90"/>
      <c r="V38" s="90"/>
      <c r="W38" s="90">
        <v>39</v>
      </c>
      <c r="X38" s="90">
        <v>38.5</v>
      </c>
      <c r="Y38" s="90">
        <v>37.5</v>
      </c>
      <c r="Z38" s="90">
        <v>36</v>
      </c>
      <c r="AA38" s="90">
        <v>34.200000000000003</v>
      </c>
      <c r="AB38" s="90">
        <v>32.700000000000003</v>
      </c>
      <c r="AC38" s="90">
        <v>30.3</v>
      </c>
      <c r="AD38" s="90">
        <v>28</v>
      </c>
      <c r="AE38" s="90">
        <v>25.1</v>
      </c>
      <c r="AF38" s="90">
        <v>16.8</v>
      </c>
      <c r="AG38" s="90">
        <v>7.3</v>
      </c>
      <c r="AH38" s="90"/>
      <c r="AI38" s="90"/>
      <c r="AJ38" s="96" t="s">
        <v>2799</v>
      </c>
    </row>
    <row r="39" spans="2:36" ht="15.6">
      <c r="B39" s="95" t="s">
        <v>916</v>
      </c>
      <c r="C39" s="91" t="s">
        <v>2737</v>
      </c>
      <c r="D39" s="91" t="s">
        <v>916</v>
      </c>
      <c r="E39" s="85" t="s">
        <v>2866</v>
      </c>
      <c r="F39" s="570" t="s">
        <v>2867</v>
      </c>
      <c r="G39" s="195">
        <v>4919</v>
      </c>
      <c r="H39" s="1146" t="s">
        <v>2868</v>
      </c>
      <c r="I39" s="195">
        <v>5173</v>
      </c>
      <c r="J39" s="90"/>
      <c r="K39" s="90"/>
      <c r="L39" s="90"/>
      <c r="M39" s="90"/>
      <c r="N39" s="90"/>
      <c r="O39" s="90"/>
      <c r="P39" s="90"/>
      <c r="Q39" s="90"/>
      <c r="R39" s="90"/>
      <c r="S39" s="90"/>
      <c r="T39" s="90"/>
      <c r="U39" s="90"/>
      <c r="V39" s="90"/>
      <c r="W39" s="90"/>
      <c r="X39" s="90">
        <v>39</v>
      </c>
      <c r="Y39" s="90">
        <v>38</v>
      </c>
      <c r="Z39" s="90">
        <v>36.700000000000003</v>
      </c>
      <c r="AA39" s="90">
        <v>35.1</v>
      </c>
      <c r="AB39" s="90">
        <v>33.299999999999997</v>
      </c>
      <c r="AC39" s="90">
        <v>31.7</v>
      </c>
      <c r="AD39" s="90">
        <v>29.8</v>
      </c>
      <c r="AE39" s="90">
        <v>27.3</v>
      </c>
      <c r="AF39" s="90">
        <v>20.5</v>
      </c>
      <c r="AG39" s="90">
        <v>12.3</v>
      </c>
      <c r="AH39" s="90"/>
      <c r="AI39" s="90"/>
      <c r="AJ39" s="96" t="s">
        <v>2799</v>
      </c>
    </row>
    <row r="40" spans="2:36" ht="15.6">
      <c r="B40" s="95" t="s">
        <v>916</v>
      </c>
      <c r="C40" s="91" t="s">
        <v>2747</v>
      </c>
      <c r="D40" s="91" t="s">
        <v>916</v>
      </c>
      <c r="E40" s="85" t="s">
        <v>2869</v>
      </c>
      <c r="F40" s="570" t="s">
        <v>2870</v>
      </c>
      <c r="G40" s="195">
        <v>5127</v>
      </c>
      <c r="H40" s="1146" t="s">
        <v>2871</v>
      </c>
      <c r="I40" s="195">
        <v>5381</v>
      </c>
      <c r="J40" s="90"/>
      <c r="K40" s="90"/>
      <c r="L40" s="90"/>
      <c r="M40" s="90"/>
      <c r="N40" s="90"/>
      <c r="O40" s="90"/>
      <c r="P40" s="90"/>
      <c r="Q40" s="90"/>
      <c r="R40" s="90"/>
      <c r="S40" s="90"/>
      <c r="T40" s="90"/>
      <c r="U40" s="90"/>
      <c r="V40" s="90"/>
      <c r="W40" s="90"/>
      <c r="X40" s="90"/>
      <c r="Y40" s="90">
        <v>39</v>
      </c>
      <c r="Z40" s="90">
        <v>38</v>
      </c>
      <c r="AA40" s="90">
        <v>36.5</v>
      </c>
      <c r="AB40" s="90">
        <v>35.299999999999997</v>
      </c>
      <c r="AC40" s="90">
        <v>33.299999999999997</v>
      </c>
      <c r="AD40" s="90">
        <v>32</v>
      </c>
      <c r="AE40" s="90">
        <v>29.1</v>
      </c>
      <c r="AF40" s="90">
        <v>25</v>
      </c>
      <c r="AG40" s="90">
        <v>17.3</v>
      </c>
      <c r="AH40" s="90">
        <v>9.1</v>
      </c>
      <c r="AI40" s="90"/>
      <c r="AJ40" s="96" t="s">
        <v>2799</v>
      </c>
    </row>
    <row r="41" spans="2:36" ht="15.6">
      <c r="B41" s="95" t="s">
        <v>916</v>
      </c>
      <c r="C41" s="91" t="s">
        <v>2747</v>
      </c>
      <c r="D41" s="91" t="s">
        <v>916</v>
      </c>
      <c r="E41" s="85" t="s">
        <v>2872</v>
      </c>
      <c r="F41" s="570" t="s">
        <v>2873</v>
      </c>
      <c r="G41" s="195">
        <v>5334</v>
      </c>
      <c r="H41" s="1146" t="s">
        <v>2874</v>
      </c>
      <c r="I41" s="195">
        <v>5748</v>
      </c>
      <c r="J41" s="90"/>
      <c r="K41" s="90"/>
      <c r="L41" s="90"/>
      <c r="M41" s="90"/>
      <c r="N41" s="90"/>
      <c r="O41" s="90"/>
      <c r="P41" s="90"/>
      <c r="Q41" s="90"/>
      <c r="R41" s="90"/>
      <c r="S41" s="90"/>
      <c r="T41" s="90"/>
      <c r="U41" s="90"/>
      <c r="V41" s="90"/>
      <c r="W41" s="90"/>
      <c r="X41" s="90"/>
      <c r="Y41" s="90"/>
      <c r="Z41" s="90">
        <v>38.5</v>
      </c>
      <c r="AA41" s="90">
        <v>37</v>
      </c>
      <c r="AB41" s="90">
        <v>35.799999999999997</v>
      </c>
      <c r="AC41" s="90">
        <v>34.200000000000003</v>
      </c>
      <c r="AD41" s="90">
        <v>33</v>
      </c>
      <c r="AE41" s="90">
        <v>31.2</v>
      </c>
      <c r="AF41" s="90">
        <v>27</v>
      </c>
      <c r="AG41" s="90">
        <v>21</v>
      </c>
      <c r="AH41" s="90">
        <v>13.2</v>
      </c>
      <c r="AI41" s="90"/>
      <c r="AJ41" s="96" t="s">
        <v>2799</v>
      </c>
    </row>
    <row r="42" spans="2:36" ht="15.6">
      <c r="B42" s="95" t="s">
        <v>916</v>
      </c>
      <c r="C42" s="91" t="s">
        <v>2747</v>
      </c>
      <c r="D42" s="91" t="s">
        <v>916</v>
      </c>
      <c r="E42" s="85" t="s">
        <v>2875</v>
      </c>
      <c r="F42" s="570" t="s">
        <v>2876</v>
      </c>
      <c r="G42" s="195">
        <v>5652</v>
      </c>
      <c r="H42" s="1146" t="s">
        <v>2877</v>
      </c>
      <c r="I42" s="195">
        <v>5932</v>
      </c>
      <c r="J42" s="90"/>
      <c r="K42" s="90"/>
      <c r="L42" s="90"/>
      <c r="M42" s="90"/>
      <c r="N42" s="90"/>
      <c r="O42" s="90"/>
      <c r="P42" s="90"/>
      <c r="Q42" s="90"/>
      <c r="R42" s="90"/>
      <c r="S42" s="90"/>
      <c r="T42" s="90"/>
      <c r="U42" s="90"/>
      <c r="V42" s="90"/>
      <c r="W42" s="90"/>
      <c r="X42" s="90"/>
      <c r="Y42" s="90"/>
      <c r="Z42" s="90">
        <v>39</v>
      </c>
      <c r="AA42" s="90">
        <v>37.5</v>
      </c>
      <c r="AB42" s="90">
        <v>36.700000000000003</v>
      </c>
      <c r="AC42" s="90">
        <v>35</v>
      </c>
      <c r="AD42" s="90">
        <v>33.700000000000003</v>
      </c>
      <c r="AE42" s="90">
        <v>32.1</v>
      </c>
      <c r="AF42" s="90">
        <v>28.8</v>
      </c>
      <c r="AG42" s="90">
        <v>23.7</v>
      </c>
      <c r="AH42" s="90">
        <v>17</v>
      </c>
      <c r="AI42" s="90"/>
      <c r="AJ42" s="96" t="s">
        <v>2799</v>
      </c>
    </row>
    <row r="43" spans="2:36" ht="15.6">
      <c r="B43" s="95" t="s">
        <v>916</v>
      </c>
      <c r="C43" s="91" t="s">
        <v>2747</v>
      </c>
      <c r="D43" s="91" t="s">
        <v>916</v>
      </c>
      <c r="E43" s="85" t="s">
        <v>2878</v>
      </c>
      <c r="F43" s="570" t="s">
        <v>2879</v>
      </c>
      <c r="G43" s="195">
        <v>6067</v>
      </c>
      <c r="H43" s="1146" t="s">
        <v>2880</v>
      </c>
      <c r="I43" s="195">
        <v>6368</v>
      </c>
      <c r="J43" s="90"/>
      <c r="K43" s="90"/>
      <c r="L43" s="90"/>
      <c r="M43" s="90"/>
      <c r="N43" s="90"/>
      <c r="O43" s="90"/>
      <c r="P43" s="90"/>
      <c r="Q43" s="90"/>
      <c r="R43" s="90"/>
      <c r="S43" s="90"/>
      <c r="T43" s="90"/>
      <c r="U43" s="90"/>
      <c r="V43" s="90"/>
      <c r="W43" s="90"/>
      <c r="X43" s="90"/>
      <c r="Y43" s="90"/>
      <c r="Z43" s="90"/>
      <c r="AA43" s="90">
        <v>38</v>
      </c>
      <c r="AB43" s="90">
        <v>37</v>
      </c>
      <c r="AC43" s="90">
        <v>35.299999999999997</v>
      </c>
      <c r="AD43" s="90">
        <v>34.299999999999997</v>
      </c>
      <c r="AE43" s="90">
        <v>33.1</v>
      </c>
      <c r="AF43" s="90">
        <v>29.9</v>
      </c>
      <c r="AG43" s="90">
        <v>26</v>
      </c>
      <c r="AH43" s="90">
        <v>20</v>
      </c>
      <c r="AI43" s="90">
        <v>4.2</v>
      </c>
      <c r="AJ43" s="96" t="s">
        <v>2799</v>
      </c>
    </row>
    <row r="44" spans="2:36" ht="15.6">
      <c r="B44" s="95" t="s">
        <v>916</v>
      </c>
      <c r="C44" s="91" t="s">
        <v>2773</v>
      </c>
      <c r="D44" s="91" t="s">
        <v>916</v>
      </c>
      <c r="E44" s="85" t="s">
        <v>2881</v>
      </c>
      <c r="F44" s="570" t="s">
        <v>2882</v>
      </c>
      <c r="G44" s="195">
        <v>6267</v>
      </c>
      <c r="H44" s="1146" t="s">
        <v>2883</v>
      </c>
      <c r="I44" s="195">
        <v>6728</v>
      </c>
      <c r="J44" s="90"/>
      <c r="K44" s="90"/>
      <c r="L44" s="90"/>
      <c r="M44" s="90"/>
      <c r="N44" s="90"/>
      <c r="O44" s="90"/>
      <c r="P44" s="90"/>
      <c r="Q44" s="90"/>
      <c r="R44" s="90"/>
      <c r="S44" s="90"/>
      <c r="T44" s="90"/>
      <c r="U44" s="90"/>
      <c r="V44" s="90"/>
      <c r="W44" s="90"/>
      <c r="X44" s="90"/>
      <c r="Y44" s="90"/>
      <c r="Z44" s="90"/>
      <c r="AA44" s="90">
        <v>39</v>
      </c>
      <c r="AB44" s="90">
        <v>37.9</v>
      </c>
      <c r="AC44" s="90">
        <v>36.5</v>
      </c>
      <c r="AD44" s="90">
        <v>35.5</v>
      </c>
      <c r="AE44" s="90">
        <v>34</v>
      </c>
      <c r="AF44" s="90">
        <v>31.3</v>
      </c>
      <c r="AG44" s="90">
        <v>28</v>
      </c>
      <c r="AH44" s="90">
        <v>23.1</v>
      </c>
      <c r="AI44" s="90">
        <v>6.2</v>
      </c>
      <c r="AJ44" s="96" t="s">
        <v>2799</v>
      </c>
    </row>
    <row r="45" spans="2:36" ht="15.6">
      <c r="B45" s="95" t="s">
        <v>916</v>
      </c>
      <c r="C45" s="91" t="s">
        <v>2773</v>
      </c>
      <c r="D45" s="91" t="s">
        <v>916</v>
      </c>
      <c r="E45" s="85" t="s">
        <v>2884</v>
      </c>
      <c r="F45" s="570" t="s">
        <v>2885</v>
      </c>
      <c r="G45" s="195">
        <v>6471</v>
      </c>
      <c r="H45" s="1146" t="s">
        <v>2886</v>
      </c>
      <c r="I45" s="195">
        <v>6796</v>
      </c>
      <c r="J45" s="90"/>
      <c r="K45" s="90"/>
      <c r="L45" s="90"/>
      <c r="M45" s="90"/>
      <c r="N45" s="90"/>
      <c r="O45" s="90"/>
      <c r="P45" s="90"/>
      <c r="Q45" s="90"/>
      <c r="R45" s="90"/>
      <c r="S45" s="90"/>
      <c r="T45" s="90"/>
      <c r="U45" s="90"/>
      <c r="V45" s="90"/>
      <c r="W45" s="90"/>
      <c r="X45" s="90"/>
      <c r="Y45" s="90"/>
      <c r="Z45" s="90"/>
      <c r="AA45" s="90"/>
      <c r="AB45" s="90">
        <v>38.1</v>
      </c>
      <c r="AC45" s="90">
        <v>37</v>
      </c>
      <c r="AD45" s="90">
        <v>35.9</v>
      </c>
      <c r="AE45" s="90">
        <v>34.9</v>
      </c>
      <c r="AF45" s="90">
        <v>32.299999999999997</v>
      </c>
      <c r="AG45" s="90">
        <v>29.3</v>
      </c>
      <c r="AH45" s="90">
        <v>25.5</v>
      </c>
      <c r="AI45" s="90">
        <v>10.3</v>
      </c>
      <c r="AJ45" s="96" t="s">
        <v>2799</v>
      </c>
    </row>
    <row r="46" spans="2:36" ht="15.6">
      <c r="B46" s="95" t="s">
        <v>916</v>
      </c>
      <c r="C46" s="91" t="s">
        <v>2773</v>
      </c>
      <c r="D46" s="91" t="s">
        <v>916</v>
      </c>
      <c r="E46" s="85" t="s">
        <v>2887</v>
      </c>
      <c r="F46" s="570" t="s">
        <v>2888</v>
      </c>
      <c r="G46" s="195">
        <v>6484</v>
      </c>
      <c r="H46" s="1146" t="s">
        <v>2889</v>
      </c>
      <c r="I46" s="195">
        <v>7014</v>
      </c>
      <c r="J46" s="90"/>
      <c r="K46" s="90"/>
      <c r="L46" s="90"/>
      <c r="M46" s="90"/>
      <c r="N46" s="90"/>
      <c r="O46" s="90"/>
      <c r="P46" s="90"/>
      <c r="Q46" s="90"/>
      <c r="R46" s="90"/>
      <c r="S46" s="90"/>
      <c r="T46" s="90"/>
      <c r="U46" s="90"/>
      <c r="V46" s="90"/>
      <c r="W46" s="90"/>
      <c r="X46" s="90"/>
      <c r="Y46" s="90"/>
      <c r="Z46" s="90"/>
      <c r="AA46" s="90"/>
      <c r="AB46" s="90">
        <v>38.5</v>
      </c>
      <c r="AC46" s="90">
        <v>37.200000000000003</v>
      </c>
      <c r="AD46" s="90">
        <v>36.700000000000003</v>
      </c>
      <c r="AE46" s="90">
        <v>35.1</v>
      </c>
      <c r="AF46" s="90">
        <v>33</v>
      </c>
      <c r="AG46" s="90">
        <v>30.2</v>
      </c>
      <c r="AH46" s="90">
        <v>27</v>
      </c>
      <c r="AI46" s="90">
        <v>13.5</v>
      </c>
      <c r="AJ46" s="96" t="s">
        <v>2799</v>
      </c>
    </row>
    <row r="47" spans="2:36" ht="15.6">
      <c r="B47" s="95" t="s">
        <v>916</v>
      </c>
      <c r="C47" s="91" t="s">
        <v>2773</v>
      </c>
      <c r="D47" s="91" t="s">
        <v>916</v>
      </c>
      <c r="E47" s="85" t="s">
        <v>2890</v>
      </c>
      <c r="F47" s="570" t="s">
        <v>2891</v>
      </c>
      <c r="G47" s="195">
        <v>6876</v>
      </c>
      <c r="H47" s="1146" t="s">
        <v>2892</v>
      </c>
      <c r="I47" s="195">
        <v>7224</v>
      </c>
      <c r="J47" s="90"/>
      <c r="K47" s="90"/>
      <c r="L47" s="90"/>
      <c r="M47" s="90"/>
      <c r="N47" s="90"/>
      <c r="O47" s="90"/>
      <c r="P47" s="90"/>
      <c r="Q47" s="90"/>
      <c r="R47" s="90"/>
      <c r="S47" s="90"/>
      <c r="T47" s="90"/>
      <c r="U47" s="90"/>
      <c r="V47" s="90"/>
      <c r="W47" s="90"/>
      <c r="X47" s="90"/>
      <c r="Y47" s="90"/>
      <c r="Z47" s="90"/>
      <c r="AA47" s="90"/>
      <c r="AB47" s="90">
        <v>39</v>
      </c>
      <c r="AC47" s="90">
        <v>37.9</v>
      </c>
      <c r="AD47" s="90">
        <v>37</v>
      </c>
      <c r="AE47" s="90">
        <v>35.799999999999997</v>
      </c>
      <c r="AF47" s="90">
        <v>33.5</v>
      </c>
      <c r="AG47" s="90">
        <v>31.2</v>
      </c>
      <c r="AH47" s="90">
        <v>28.2</v>
      </c>
      <c r="AI47" s="90">
        <v>16.2</v>
      </c>
      <c r="AJ47" s="96" t="s">
        <v>2799</v>
      </c>
    </row>
    <row r="48" spans="2:36" ht="16.2" thickBot="1">
      <c r="B48" s="98" t="s">
        <v>916</v>
      </c>
      <c r="C48" s="101" t="s">
        <v>2773</v>
      </c>
      <c r="D48" s="101" t="s">
        <v>916</v>
      </c>
      <c r="E48" s="100" t="s">
        <v>2893</v>
      </c>
      <c r="F48" s="574" t="s">
        <v>2894</v>
      </c>
      <c r="G48" s="195">
        <v>7076</v>
      </c>
      <c r="H48" s="1147" t="s">
        <v>2895</v>
      </c>
      <c r="I48" s="195">
        <v>7435</v>
      </c>
      <c r="J48" s="102"/>
      <c r="K48" s="102"/>
      <c r="L48" s="102"/>
      <c r="M48" s="102"/>
      <c r="N48" s="102"/>
      <c r="O48" s="102"/>
      <c r="P48" s="102"/>
      <c r="Q48" s="102"/>
      <c r="R48" s="102"/>
      <c r="S48" s="102"/>
      <c r="T48" s="102"/>
      <c r="U48" s="102"/>
      <c r="V48" s="102"/>
      <c r="W48" s="102"/>
      <c r="X48" s="102"/>
      <c r="Y48" s="102"/>
      <c r="Z48" s="102"/>
      <c r="AA48" s="102"/>
      <c r="AB48" s="102"/>
      <c r="AC48" s="102">
        <v>38.1</v>
      </c>
      <c r="AD48" s="102">
        <v>37.200000000000003</v>
      </c>
      <c r="AE48" s="102">
        <v>36.200000000000003</v>
      </c>
      <c r="AF48" s="102">
        <v>34.200000000000003</v>
      </c>
      <c r="AG48" s="102">
        <v>32</v>
      </c>
      <c r="AH48" s="102">
        <v>29.2</v>
      </c>
      <c r="AI48" s="102">
        <v>18.8</v>
      </c>
      <c r="AJ48" s="103" t="s">
        <v>2799</v>
      </c>
    </row>
    <row r="49" spans="2:36" ht="4.95" customHeight="1" thickBot="1">
      <c r="B49" s="76"/>
      <c r="C49" s="4"/>
      <c r="D49" s="4"/>
      <c r="F49" s="3"/>
      <c r="H49" s="3"/>
      <c r="J49" s="5"/>
      <c r="K49" s="5"/>
      <c r="L49" s="5"/>
      <c r="M49" s="5"/>
      <c r="N49" s="5"/>
      <c r="O49" s="5"/>
      <c r="P49" s="5"/>
      <c r="Q49" s="5"/>
      <c r="R49" s="5"/>
      <c r="S49" s="5"/>
      <c r="T49" s="5"/>
      <c r="U49" s="5"/>
      <c r="V49" s="5"/>
      <c r="W49" s="5"/>
      <c r="X49" s="5"/>
      <c r="Y49" s="5"/>
      <c r="Z49" s="5"/>
      <c r="AA49" s="5"/>
      <c r="AB49" s="5"/>
      <c r="AC49" s="5"/>
      <c r="AD49" s="5"/>
      <c r="AE49" s="5"/>
      <c r="AF49" s="5"/>
      <c r="AG49" s="5"/>
      <c r="AH49" s="5"/>
      <c r="AI49" s="5"/>
      <c r="AJ49" s="77"/>
    </row>
    <row r="50" spans="2:36" ht="12.75" customHeight="1">
      <c r="B50" s="1457" t="s">
        <v>2477</v>
      </c>
      <c r="C50" s="1430" t="s">
        <v>1585</v>
      </c>
      <c r="D50" s="1698" t="s">
        <v>2663</v>
      </c>
      <c r="E50" s="1430" t="s">
        <v>2432</v>
      </c>
      <c r="F50" s="1430" t="s">
        <v>2664</v>
      </c>
      <c r="G50" s="1703" t="s">
        <v>2665</v>
      </c>
      <c r="H50" s="1430" t="s">
        <v>2666</v>
      </c>
      <c r="I50" s="1528" t="s">
        <v>2667</v>
      </c>
      <c r="J50" s="1430" t="s">
        <v>2433</v>
      </c>
      <c r="K50" s="1430"/>
      <c r="L50" s="1430"/>
      <c r="M50" s="1430"/>
      <c r="N50" s="1430"/>
      <c r="O50" s="1430"/>
      <c r="P50" s="1430"/>
      <c r="Q50" s="1430"/>
      <c r="R50" s="1430"/>
      <c r="S50" s="1430"/>
      <c r="T50" s="1430"/>
      <c r="U50" s="1430"/>
      <c r="V50" s="1430"/>
      <c r="W50" s="1430"/>
      <c r="X50" s="1430"/>
      <c r="Y50" s="1430"/>
      <c r="Z50" s="1430"/>
      <c r="AA50" s="1430"/>
      <c r="AB50" s="1430"/>
      <c r="AC50" s="1430"/>
      <c r="AD50" s="1430"/>
      <c r="AE50" s="1430"/>
      <c r="AF50" s="1430"/>
      <c r="AG50" s="1430"/>
      <c r="AH50" s="1430"/>
      <c r="AI50" s="1430"/>
      <c r="AJ50" s="1696" t="s">
        <v>2434</v>
      </c>
    </row>
    <row r="51" spans="2:36">
      <c r="B51" s="1434"/>
      <c r="C51" s="1428"/>
      <c r="D51" s="1699"/>
      <c r="E51" s="1428"/>
      <c r="F51" s="1428"/>
      <c r="G51" s="1704"/>
      <c r="H51" s="1428" t="s">
        <v>2668</v>
      </c>
      <c r="I51" s="1529"/>
      <c r="J51" s="1428"/>
      <c r="K51" s="1428"/>
      <c r="L51" s="1428"/>
      <c r="M51" s="1428"/>
      <c r="N51" s="1428"/>
      <c r="O51" s="1428"/>
      <c r="P51" s="1428"/>
      <c r="Q51" s="1428"/>
      <c r="R51" s="1428"/>
      <c r="S51" s="1428"/>
      <c r="T51" s="1428"/>
      <c r="U51" s="1428"/>
      <c r="V51" s="1428"/>
      <c r="W51" s="1428"/>
      <c r="X51" s="1428"/>
      <c r="Y51" s="1428"/>
      <c r="Z51" s="1428"/>
      <c r="AA51" s="1428"/>
      <c r="AB51" s="1428"/>
      <c r="AC51" s="1428"/>
      <c r="AD51" s="1428"/>
      <c r="AE51" s="1428"/>
      <c r="AF51" s="1428"/>
      <c r="AG51" s="1428"/>
      <c r="AH51" s="1428"/>
      <c r="AI51" s="1428"/>
      <c r="AJ51" s="1697"/>
    </row>
    <row r="52" spans="2:36">
      <c r="B52" s="1434"/>
      <c r="C52" s="1428"/>
      <c r="D52" s="1699"/>
      <c r="E52" s="1428"/>
      <c r="F52" s="1428"/>
      <c r="G52" s="1705"/>
      <c r="H52" s="1428"/>
      <c r="I52" s="1529"/>
      <c r="J52" s="486">
        <v>120</v>
      </c>
      <c r="K52" s="486">
        <v>140</v>
      </c>
      <c r="L52" s="486">
        <v>160</v>
      </c>
      <c r="M52" s="486">
        <v>180</v>
      </c>
      <c r="N52" s="486">
        <v>200</v>
      </c>
      <c r="O52" s="486">
        <v>220</v>
      </c>
      <c r="P52" s="486">
        <v>240</v>
      </c>
      <c r="Q52" s="486">
        <v>260</v>
      </c>
      <c r="R52" s="486">
        <v>280</v>
      </c>
      <c r="S52" s="486">
        <v>300</v>
      </c>
      <c r="T52" s="486">
        <v>320</v>
      </c>
      <c r="U52" s="486">
        <v>340</v>
      </c>
      <c r="V52" s="486">
        <v>360</v>
      </c>
      <c r="W52" s="486">
        <v>380</v>
      </c>
      <c r="X52" s="486">
        <v>400</v>
      </c>
      <c r="Y52" s="486">
        <v>420</v>
      </c>
      <c r="Z52" s="486">
        <v>440</v>
      </c>
      <c r="AA52" s="486">
        <v>460</v>
      </c>
      <c r="AB52" s="486">
        <v>480</v>
      </c>
      <c r="AC52" s="486">
        <v>500</v>
      </c>
      <c r="AD52" s="486">
        <v>520</v>
      </c>
      <c r="AE52" s="486">
        <v>540</v>
      </c>
      <c r="AF52" s="486">
        <v>560</v>
      </c>
      <c r="AG52" s="486">
        <v>580</v>
      </c>
      <c r="AH52" s="486">
        <v>600</v>
      </c>
      <c r="AI52" s="486">
        <v>620</v>
      </c>
      <c r="AJ52" s="1697"/>
    </row>
    <row r="53" spans="2:36" ht="15.6">
      <c r="B53" s="95" t="s">
        <v>916</v>
      </c>
      <c r="C53" s="91" t="s">
        <v>2795</v>
      </c>
      <c r="D53" s="82" t="s">
        <v>916</v>
      </c>
      <c r="E53" s="85" t="s">
        <v>2896</v>
      </c>
      <c r="F53" s="570" t="s">
        <v>2897</v>
      </c>
      <c r="G53" s="195">
        <v>7277</v>
      </c>
      <c r="H53" s="1146" t="s">
        <v>2898</v>
      </c>
      <c r="I53" s="195">
        <v>7646</v>
      </c>
      <c r="J53" s="90">
        <v>39</v>
      </c>
      <c r="K53" s="90">
        <v>37</v>
      </c>
      <c r="L53" s="90">
        <v>35.1</v>
      </c>
      <c r="M53" s="90">
        <v>33</v>
      </c>
      <c r="N53" s="90">
        <v>31</v>
      </c>
      <c r="O53" s="90">
        <v>28.1</v>
      </c>
      <c r="P53" s="90">
        <v>24.3</v>
      </c>
      <c r="Q53" s="90">
        <v>19.5</v>
      </c>
      <c r="R53" s="90">
        <v>14.2</v>
      </c>
      <c r="S53" s="90">
        <v>8.9</v>
      </c>
      <c r="T53" s="90"/>
      <c r="U53" s="90"/>
      <c r="V53" s="90"/>
      <c r="W53" s="90"/>
      <c r="X53" s="90"/>
      <c r="Y53" s="90"/>
      <c r="Z53" s="90"/>
      <c r="AA53" s="90"/>
      <c r="AB53" s="90"/>
      <c r="AC53" s="90"/>
      <c r="AD53" s="90"/>
      <c r="AE53" s="90"/>
      <c r="AF53" s="90"/>
      <c r="AG53" s="90"/>
      <c r="AH53" s="90"/>
      <c r="AI53" s="90"/>
      <c r="AJ53" s="96" t="s">
        <v>2799</v>
      </c>
    </row>
    <row r="54" spans="2:36" ht="15.6">
      <c r="B54" s="95" t="s">
        <v>916</v>
      </c>
      <c r="C54" s="91" t="s">
        <v>2795</v>
      </c>
      <c r="D54" s="82" t="s">
        <v>916</v>
      </c>
      <c r="E54" s="85" t="s">
        <v>2899</v>
      </c>
      <c r="F54" s="570" t="s">
        <v>2900</v>
      </c>
      <c r="G54" s="195">
        <v>7474</v>
      </c>
      <c r="H54" s="1146" t="s">
        <v>2901</v>
      </c>
      <c r="I54" s="195">
        <v>7852</v>
      </c>
      <c r="J54" s="90"/>
      <c r="K54" s="90">
        <v>37.5</v>
      </c>
      <c r="L54" s="90">
        <v>35.799999999999997</v>
      </c>
      <c r="M54" s="90">
        <v>33.799999999999997</v>
      </c>
      <c r="N54" s="90">
        <v>31.8</v>
      </c>
      <c r="O54" s="90">
        <v>29.1</v>
      </c>
      <c r="P54" s="90">
        <v>26</v>
      </c>
      <c r="Q54" s="90">
        <v>21.8</v>
      </c>
      <c r="R54" s="90">
        <v>16.899999999999999</v>
      </c>
      <c r="S54" s="90">
        <v>11.9</v>
      </c>
      <c r="T54" s="90">
        <v>5.3</v>
      </c>
      <c r="U54" s="90"/>
      <c r="V54" s="90"/>
      <c r="W54" s="90"/>
      <c r="X54" s="90"/>
      <c r="Y54" s="90"/>
      <c r="Z54" s="90"/>
      <c r="AA54" s="90"/>
      <c r="AB54" s="90"/>
      <c r="AC54" s="90"/>
      <c r="AD54" s="90"/>
      <c r="AE54" s="90"/>
      <c r="AF54" s="90"/>
      <c r="AG54" s="90"/>
      <c r="AH54" s="90"/>
      <c r="AI54" s="90"/>
      <c r="AJ54" s="96" t="s">
        <v>2799</v>
      </c>
    </row>
    <row r="55" spans="2:36" ht="15.6">
      <c r="B55" s="95" t="s">
        <v>916</v>
      </c>
      <c r="C55" s="91" t="s">
        <v>2795</v>
      </c>
      <c r="D55" s="82" t="s">
        <v>916</v>
      </c>
      <c r="E55" s="85" t="s">
        <v>2902</v>
      </c>
      <c r="F55" s="570" t="s">
        <v>2903</v>
      </c>
      <c r="G55" s="195">
        <v>7671</v>
      </c>
      <c r="H55" s="1146" t="s">
        <v>2904</v>
      </c>
      <c r="I55" s="195">
        <v>8060</v>
      </c>
      <c r="J55" s="90"/>
      <c r="K55" s="90">
        <v>38</v>
      </c>
      <c r="L55" s="90">
        <v>36.299999999999997</v>
      </c>
      <c r="M55" s="90">
        <v>34.200000000000003</v>
      </c>
      <c r="N55" s="90">
        <v>32.299999999999997</v>
      </c>
      <c r="O55" s="90">
        <v>30.1</v>
      </c>
      <c r="P55" s="90">
        <v>27.3</v>
      </c>
      <c r="Q55" s="90">
        <v>23.7</v>
      </c>
      <c r="R55" s="90">
        <v>19</v>
      </c>
      <c r="S55" s="90">
        <v>14</v>
      </c>
      <c r="T55" s="90">
        <v>9</v>
      </c>
      <c r="U55" s="90"/>
      <c r="V55" s="90"/>
      <c r="W55" s="90"/>
      <c r="X55" s="90"/>
      <c r="Y55" s="90"/>
      <c r="Z55" s="90"/>
      <c r="AA55" s="90"/>
      <c r="AB55" s="90"/>
      <c r="AC55" s="1700" t="s">
        <v>311</v>
      </c>
      <c r="AD55" s="1700"/>
      <c r="AE55" s="1700"/>
      <c r="AF55" s="1700"/>
      <c r="AG55" s="90"/>
      <c r="AH55" s="85"/>
      <c r="AI55" s="85"/>
      <c r="AJ55" s="96" t="s">
        <v>2799</v>
      </c>
    </row>
    <row r="56" spans="2:36" ht="15.6">
      <c r="B56" s="95" t="s">
        <v>916</v>
      </c>
      <c r="C56" s="91" t="s">
        <v>2795</v>
      </c>
      <c r="D56" s="82" t="s">
        <v>916</v>
      </c>
      <c r="E56" s="85" t="s">
        <v>2905</v>
      </c>
      <c r="F56" s="570" t="s">
        <v>2906</v>
      </c>
      <c r="G56" s="195">
        <v>7868</v>
      </c>
      <c r="H56" s="1146" t="s">
        <v>2907</v>
      </c>
      <c r="I56" s="195">
        <v>8267</v>
      </c>
      <c r="J56" s="90"/>
      <c r="K56" s="90">
        <v>38.200000000000003</v>
      </c>
      <c r="L56" s="90">
        <v>36.799999999999997</v>
      </c>
      <c r="M56" s="90">
        <v>34.799999999999997</v>
      </c>
      <c r="N56" s="90">
        <v>33</v>
      </c>
      <c r="O56" s="90">
        <v>31</v>
      </c>
      <c r="P56" s="90">
        <v>28.2</v>
      </c>
      <c r="Q56" s="90">
        <v>25.1</v>
      </c>
      <c r="R56" s="90">
        <v>21</v>
      </c>
      <c r="S56" s="90">
        <v>16.3</v>
      </c>
      <c r="T56" s="90">
        <v>11.7</v>
      </c>
      <c r="U56" s="90">
        <v>6</v>
      </c>
      <c r="V56" s="90"/>
      <c r="W56" s="90"/>
      <c r="X56" s="90"/>
      <c r="Y56" s="90"/>
      <c r="Z56" s="90"/>
      <c r="AA56" s="90"/>
      <c r="AB56" s="90"/>
      <c r="AC56" s="1700"/>
      <c r="AD56" s="1700"/>
      <c r="AE56" s="1700"/>
      <c r="AF56" s="1700"/>
      <c r="AG56" s="90"/>
      <c r="AH56" s="85"/>
      <c r="AI56" s="85"/>
      <c r="AJ56" s="96" t="s">
        <v>2799</v>
      </c>
    </row>
    <row r="57" spans="2:36" ht="15.6">
      <c r="B57" s="95" t="s">
        <v>916</v>
      </c>
      <c r="C57" s="91" t="s">
        <v>2795</v>
      </c>
      <c r="D57" s="82" t="s">
        <v>916</v>
      </c>
      <c r="E57" s="85" t="s">
        <v>2908</v>
      </c>
      <c r="F57" s="570" t="s">
        <v>2909</v>
      </c>
      <c r="G57" s="195">
        <v>8061</v>
      </c>
      <c r="H57" s="1146" t="s">
        <v>2910</v>
      </c>
      <c r="I57" s="195">
        <v>8470</v>
      </c>
      <c r="J57" s="90"/>
      <c r="K57" s="90">
        <v>38.5</v>
      </c>
      <c r="L57" s="90">
        <v>37.1</v>
      </c>
      <c r="M57" s="90">
        <v>35</v>
      </c>
      <c r="N57" s="90">
        <v>33.299999999999997</v>
      </c>
      <c r="O57" s="90">
        <v>31.5</v>
      </c>
      <c r="P57" s="90">
        <v>29.1</v>
      </c>
      <c r="Q57" s="90">
        <v>26.3</v>
      </c>
      <c r="R57" s="90">
        <v>22.8</v>
      </c>
      <c r="S57" s="90">
        <v>18.3</v>
      </c>
      <c r="T57" s="90">
        <v>13.9</v>
      </c>
      <c r="U57" s="90">
        <v>9</v>
      </c>
      <c r="V57" s="90"/>
      <c r="W57" s="90"/>
      <c r="X57" s="90"/>
      <c r="Y57" s="90"/>
      <c r="Z57" s="90"/>
      <c r="AA57" s="90"/>
      <c r="AB57" s="90"/>
      <c r="AC57" s="1700"/>
      <c r="AD57" s="1700"/>
      <c r="AE57" s="1700"/>
      <c r="AF57" s="1700"/>
      <c r="AG57" s="90"/>
      <c r="AH57" s="85"/>
      <c r="AI57" s="85"/>
      <c r="AJ57" s="96" t="s">
        <v>2799</v>
      </c>
    </row>
    <row r="58" spans="2:36" ht="15.6">
      <c r="B58" s="95" t="s">
        <v>916</v>
      </c>
      <c r="C58" s="91" t="s">
        <v>2806</v>
      </c>
      <c r="D58" s="82" t="s">
        <v>916</v>
      </c>
      <c r="E58" s="85" t="s">
        <v>2911</v>
      </c>
      <c r="F58" s="570" t="s">
        <v>2912</v>
      </c>
      <c r="G58" s="195">
        <v>8255</v>
      </c>
      <c r="H58" s="1146" t="s">
        <v>2913</v>
      </c>
      <c r="I58" s="195">
        <v>8673</v>
      </c>
      <c r="J58" s="90"/>
      <c r="K58" s="90"/>
      <c r="L58" s="90">
        <v>37.5</v>
      </c>
      <c r="M58" s="90">
        <v>36</v>
      </c>
      <c r="N58" s="90">
        <v>34.5</v>
      </c>
      <c r="O58" s="90">
        <v>32.700000000000003</v>
      </c>
      <c r="P58" s="90">
        <v>30.8</v>
      </c>
      <c r="Q58" s="90">
        <v>28.1</v>
      </c>
      <c r="R58" s="90">
        <v>25.3</v>
      </c>
      <c r="S58" s="90">
        <v>21.4</v>
      </c>
      <c r="T58" s="90">
        <v>17</v>
      </c>
      <c r="U58" s="90">
        <v>12.3</v>
      </c>
      <c r="V58" s="90">
        <v>7.5</v>
      </c>
      <c r="W58" s="90"/>
      <c r="X58" s="90"/>
      <c r="Y58" s="90"/>
      <c r="Z58" s="90"/>
      <c r="AA58" s="90"/>
      <c r="AB58" s="90"/>
      <c r="AC58" s="90"/>
      <c r="AD58" s="90"/>
      <c r="AE58" s="90"/>
      <c r="AF58" s="90"/>
      <c r="AG58" s="90"/>
      <c r="AH58" s="90"/>
      <c r="AI58" s="90"/>
      <c r="AJ58" s="96" t="s">
        <v>2799</v>
      </c>
    </row>
    <row r="59" spans="2:36" ht="15.6">
      <c r="B59" s="95" t="s">
        <v>916</v>
      </c>
      <c r="C59" s="91" t="s">
        <v>2806</v>
      </c>
      <c r="D59" s="82" t="s">
        <v>916</v>
      </c>
      <c r="E59" s="85" t="s">
        <v>2914</v>
      </c>
      <c r="F59" s="570" t="s">
        <v>2915</v>
      </c>
      <c r="G59" s="195">
        <v>8444</v>
      </c>
      <c r="H59" s="1146" t="s">
        <v>2916</v>
      </c>
      <c r="I59" s="195">
        <v>8877</v>
      </c>
      <c r="J59" s="90"/>
      <c r="K59" s="90"/>
      <c r="L59" s="90">
        <v>38</v>
      </c>
      <c r="M59" s="90">
        <v>36.200000000000003</v>
      </c>
      <c r="N59" s="90">
        <v>34.799999999999997</v>
      </c>
      <c r="O59" s="90">
        <v>33</v>
      </c>
      <c r="P59" s="90">
        <v>31.2</v>
      </c>
      <c r="Q59" s="90">
        <v>29.1</v>
      </c>
      <c r="R59" s="90">
        <v>26.3</v>
      </c>
      <c r="S59" s="90">
        <v>23.1</v>
      </c>
      <c r="T59" s="90">
        <v>19</v>
      </c>
      <c r="U59" s="90">
        <v>14.8</v>
      </c>
      <c r="V59" s="90">
        <v>10.199999999999999</v>
      </c>
      <c r="W59" s="90"/>
      <c r="X59" s="90"/>
      <c r="Y59" s="90"/>
      <c r="Z59" s="90"/>
      <c r="AA59" s="90"/>
      <c r="AB59" s="90"/>
      <c r="AC59" s="90"/>
      <c r="AD59" s="90"/>
      <c r="AE59" s="90"/>
      <c r="AF59" s="90"/>
      <c r="AG59" s="90"/>
      <c r="AH59" s="90"/>
      <c r="AI59" s="90"/>
      <c r="AJ59" s="96" t="s">
        <v>2799</v>
      </c>
    </row>
    <row r="60" spans="2:36" ht="15.6">
      <c r="B60" s="95" t="s">
        <v>916</v>
      </c>
      <c r="C60" s="91" t="s">
        <v>2806</v>
      </c>
      <c r="D60" s="82" t="s">
        <v>916</v>
      </c>
      <c r="E60" s="85" t="s">
        <v>2917</v>
      </c>
      <c r="F60" s="570" t="s">
        <v>2918</v>
      </c>
      <c r="G60" s="195">
        <v>8639</v>
      </c>
      <c r="H60" s="1146" t="s">
        <v>2919</v>
      </c>
      <c r="I60" s="195">
        <v>9080</v>
      </c>
      <c r="J60" s="90"/>
      <c r="K60" s="90"/>
      <c r="L60" s="90">
        <v>38.1</v>
      </c>
      <c r="M60" s="90">
        <v>36.5</v>
      </c>
      <c r="N60" s="90">
        <v>35</v>
      </c>
      <c r="O60" s="90">
        <v>33.700000000000003</v>
      </c>
      <c r="P60" s="90">
        <v>31.8</v>
      </c>
      <c r="Q60" s="90">
        <v>29.9</v>
      </c>
      <c r="R60" s="90">
        <v>27.3</v>
      </c>
      <c r="S60" s="90">
        <v>24.5</v>
      </c>
      <c r="T60" s="90">
        <v>21</v>
      </c>
      <c r="U60" s="90">
        <v>16.899999999999999</v>
      </c>
      <c r="V60" s="90">
        <v>12.3</v>
      </c>
      <c r="W60" s="90">
        <v>7.8</v>
      </c>
      <c r="X60" s="90"/>
      <c r="Y60" s="90"/>
      <c r="Z60" s="90"/>
      <c r="AA60" s="90"/>
      <c r="AB60" s="90"/>
      <c r="AC60" s="90"/>
      <c r="AD60" s="90"/>
      <c r="AE60" s="90"/>
      <c r="AF60" s="90"/>
      <c r="AG60" s="90"/>
      <c r="AH60" s="90"/>
      <c r="AI60" s="90"/>
      <c r="AJ60" s="96" t="s">
        <v>2799</v>
      </c>
    </row>
    <row r="61" spans="2:36" ht="15.6">
      <c r="B61" s="95" t="s">
        <v>916</v>
      </c>
      <c r="C61" s="91" t="s">
        <v>2806</v>
      </c>
      <c r="D61" s="82" t="s">
        <v>916</v>
      </c>
      <c r="E61" s="85" t="s">
        <v>2920</v>
      </c>
      <c r="F61" s="570" t="s">
        <v>2921</v>
      </c>
      <c r="G61" s="195">
        <v>8836</v>
      </c>
      <c r="H61" s="1146" t="s">
        <v>2922</v>
      </c>
      <c r="I61" s="195">
        <v>9284</v>
      </c>
      <c r="J61" s="90"/>
      <c r="K61" s="90"/>
      <c r="L61" s="90">
        <v>38.299999999999997</v>
      </c>
      <c r="M61" s="90">
        <v>37</v>
      </c>
      <c r="N61" s="90">
        <v>35.299999999999997</v>
      </c>
      <c r="O61" s="90">
        <v>34</v>
      </c>
      <c r="P61" s="90">
        <v>32.299999999999997</v>
      </c>
      <c r="Q61" s="90">
        <v>30.5</v>
      </c>
      <c r="R61" s="90">
        <v>28.2</v>
      </c>
      <c r="S61" s="90">
        <v>25.7</v>
      </c>
      <c r="T61" s="90">
        <v>22.3</v>
      </c>
      <c r="U61" s="90">
        <v>18.600000000000001</v>
      </c>
      <c r="V61" s="90">
        <v>14.2</v>
      </c>
      <c r="W61" s="90">
        <v>10.199999999999999</v>
      </c>
      <c r="X61" s="90">
        <v>4.7</v>
      </c>
      <c r="Y61" s="90"/>
      <c r="Z61" s="90"/>
      <c r="AA61" s="90"/>
      <c r="AB61" s="90"/>
      <c r="AC61" s="90"/>
      <c r="AD61" s="90"/>
      <c r="AE61" s="90"/>
      <c r="AF61" s="90"/>
      <c r="AG61" s="90"/>
      <c r="AH61" s="90"/>
      <c r="AI61" s="90"/>
      <c r="AJ61" s="96" t="s">
        <v>2799</v>
      </c>
    </row>
    <row r="62" spans="2:36" ht="15.6">
      <c r="B62" s="95" t="s">
        <v>916</v>
      </c>
      <c r="C62" s="91" t="s">
        <v>2813</v>
      </c>
      <c r="D62" s="82" t="s">
        <v>916</v>
      </c>
      <c r="E62" s="85" t="s">
        <v>2923</v>
      </c>
      <c r="F62" s="570" t="s">
        <v>2924</v>
      </c>
      <c r="G62" s="195">
        <v>12943</v>
      </c>
      <c r="H62" s="1146" t="s">
        <v>2924</v>
      </c>
      <c r="I62" s="195">
        <v>12943</v>
      </c>
      <c r="J62" s="90"/>
      <c r="K62" s="90"/>
      <c r="L62" s="90"/>
      <c r="M62" s="90">
        <v>38.799999999999997</v>
      </c>
      <c r="N62" s="90">
        <v>37.799999999999997</v>
      </c>
      <c r="O62" s="90">
        <v>36.1</v>
      </c>
      <c r="P62" s="90">
        <v>34.9</v>
      </c>
      <c r="Q62" s="90">
        <v>33.299999999999997</v>
      </c>
      <c r="R62" s="90">
        <v>31.9</v>
      </c>
      <c r="S62" s="90">
        <v>30.1</v>
      </c>
      <c r="T62" s="90">
        <v>28</v>
      </c>
      <c r="U62" s="90">
        <v>25.5</v>
      </c>
      <c r="V62" s="90">
        <v>22.3</v>
      </c>
      <c r="W62" s="90">
        <v>19</v>
      </c>
      <c r="X62" s="90">
        <v>15</v>
      </c>
      <c r="Y62" s="90">
        <v>11.2</v>
      </c>
      <c r="Z62" s="90">
        <v>7</v>
      </c>
      <c r="AA62" s="90"/>
      <c r="AB62" s="90"/>
      <c r="AC62" s="90"/>
      <c r="AD62" s="90"/>
      <c r="AE62" s="90"/>
      <c r="AF62" s="90"/>
      <c r="AG62" s="90"/>
      <c r="AH62" s="90"/>
      <c r="AI62" s="90"/>
      <c r="AJ62" s="96" t="s">
        <v>2799</v>
      </c>
    </row>
    <row r="63" spans="2:36" ht="15.6">
      <c r="B63" s="95" t="s">
        <v>916</v>
      </c>
      <c r="C63" s="91" t="s">
        <v>2813</v>
      </c>
      <c r="D63" s="82" t="s">
        <v>916</v>
      </c>
      <c r="E63" s="85" t="s">
        <v>2925</v>
      </c>
      <c r="F63" s="570" t="s">
        <v>2926</v>
      </c>
      <c r="G63" s="195">
        <v>13920</v>
      </c>
      <c r="H63" s="1146" t="s">
        <v>2926</v>
      </c>
      <c r="I63" s="195">
        <v>13916</v>
      </c>
      <c r="J63" s="90"/>
      <c r="K63" s="90"/>
      <c r="L63" s="90"/>
      <c r="M63" s="90"/>
      <c r="N63" s="90">
        <v>38.5</v>
      </c>
      <c r="O63" s="90">
        <v>37.200000000000003</v>
      </c>
      <c r="P63" s="90">
        <v>36</v>
      </c>
      <c r="Q63" s="90">
        <v>34.9</v>
      </c>
      <c r="R63" s="90">
        <v>33.5</v>
      </c>
      <c r="S63" s="90">
        <v>32.1</v>
      </c>
      <c r="T63" s="90">
        <v>30.9</v>
      </c>
      <c r="U63" s="90">
        <v>29.1</v>
      </c>
      <c r="V63" s="90">
        <v>27</v>
      </c>
      <c r="W63" s="90">
        <v>24.5</v>
      </c>
      <c r="X63" s="90">
        <v>21.5</v>
      </c>
      <c r="Y63" s="90">
        <v>18.100000000000001</v>
      </c>
      <c r="Z63" s="90">
        <v>14.8</v>
      </c>
      <c r="AA63" s="90">
        <v>11.2</v>
      </c>
      <c r="AB63" s="90">
        <v>7.5</v>
      </c>
      <c r="AC63" s="90"/>
      <c r="AD63" s="90"/>
      <c r="AE63" s="90"/>
      <c r="AF63" s="90"/>
      <c r="AG63" s="90"/>
      <c r="AH63" s="90"/>
      <c r="AI63" s="90"/>
      <c r="AJ63" s="96" t="s">
        <v>2799</v>
      </c>
    </row>
    <row r="64" spans="2:36" ht="15.6">
      <c r="B64" s="95" t="s">
        <v>2927</v>
      </c>
      <c r="C64" s="91" t="s">
        <v>2928</v>
      </c>
      <c r="D64" s="82" t="s">
        <v>2927</v>
      </c>
      <c r="E64" s="85" t="s">
        <v>2929</v>
      </c>
      <c r="F64" s="570" t="s">
        <v>2930</v>
      </c>
      <c r="G64" s="195">
        <v>14557</v>
      </c>
      <c r="H64" s="1146" t="s">
        <v>2930</v>
      </c>
      <c r="I64" s="195">
        <v>14557</v>
      </c>
      <c r="J64" s="90"/>
      <c r="K64" s="90"/>
      <c r="L64" s="90"/>
      <c r="M64" s="90"/>
      <c r="N64" s="90"/>
      <c r="O64" s="90">
        <v>39</v>
      </c>
      <c r="P64" s="90">
        <v>38</v>
      </c>
      <c r="Q64" s="90">
        <v>36.9</v>
      </c>
      <c r="R64" s="90">
        <v>35.799999999999997</v>
      </c>
      <c r="S64" s="90">
        <v>34.700000000000003</v>
      </c>
      <c r="T64" s="90">
        <v>33.5</v>
      </c>
      <c r="U64" s="90">
        <v>32</v>
      </c>
      <c r="V64" s="90">
        <v>30.8</v>
      </c>
      <c r="W64" s="90">
        <v>29</v>
      </c>
      <c r="X64" s="90">
        <v>27</v>
      </c>
      <c r="Y64" s="90">
        <v>24.5</v>
      </c>
      <c r="Z64" s="90">
        <v>21.7</v>
      </c>
      <c r="AA64" s="90">
        <v>18.2</v>
      </c>
      <c r="AB64" s="90">
        <v>15.1</v>
      </c>
      <c r="AC64" s="90">
        <v>12</v>
      </c>
      <c r="AD64" s="90">
        <v>8.1999999999999993</v>
      </c>
      <c r="AE64" s="90"/>
      <c r="AF64" s="90"/>
      <c r="AG64" s="90"/>
      <c r="AH64" s="90"/>
      <c r="AI64" s="90"/>
      <c r="AJ64" s="96" t="s">
        <v>2799</v>
      </c>
    </row>
    <row r="65" spans="2:36" ht="15.6">
      <c r="B65" s="95" t="s">
        <v>2927</v>
      </c>
      <c r="C65" s="91" t="s">
        <v>2928</v>
      </c>
      <c r="D65" s="82" t="s">
        <v>2927</v>
      </c>
      <c r="E65" s="85" t="s">
        <v>2931</v>
      </c>
      <c r="F65" s="570" t="s">
        <v>2932</v>
      </c>
      <c r="G65" s="195">
        <v>15782</v>
      </c>
      <c r="H65" s="1146" t="s">
        <v>2932</v>
      </c>
      <c r="I65" s="195">
        <v>15777</v>
      </c>
      <c r="J65" s="90"/>
      <c r="K65" s="90"/>
      <c r="L65" s="90"/>
      <c r="M65" s="90"/>
      <c r="N65" s="90"/>
      <c r="O65" s="90"/>
      <c r="P65" s="90">
        <v>38.799999999999997</v>
      </c>
      <c r="Q65" s="90">
        <v>37.5</v>
      </c>
      <c r="R65" s="90">
        <v>36.799999999999997</v>
      </c>
      <c r="S65" s="90">
        <v>35.299999999999997</v>
      </c>
      <c r="T65" s="90">
        <v>34.799999999999997</v>
      </c>
      <c r="U65" s="90">
        <v>33.299999999999997</v>
      </c>
      <c r="V65" s="90">
        <v>32</v>
      </c>
      <c r="W65" s="90">
        <v>30.9</v>
      </c>
      <c r="X65" s="90">
        <v>29.2</v>
      </c>
      <c r="Y65" s="90">
        <v>27.5</v>
      </c>
      <c r="Z65" s="90">
        <v>25.1</v>
      </c>
      <c r="AA65" s="90">
        <v>22.7</v>
      </c>
      <c r="AB65" s="90">
        <v>19.8</v>
      </c>
      <c r="AC65" s="90">
        <v>16.8</v>
      </c>
      <c r="AD65" s="90">
        <v>13.6</v>
      </c>
      <c r="AE65" s="90">
        <v>10.5</v>
      </c>
      <c r="AF65" s="90">
        <v>7</v>
      </c>
      <c r="AG65" s="90"/>
      <c r="AH65" s="90"/>
      <c r="AI65" s="90"/>
      <c r="AJ65" s="96" t="s">
        <v>2799</v>
      </c>
    </row>
    <row r="66" spans="2:36" ht="15.6">
      <c r="B66" s="95" t="s">
        <v>2927</v>
      </c>
      <c r="C66" s="91" t="s">
        <v>2933</v>
      </c>
      <c r="D66" s="82" t="s">
        <v>2927</v>
      </c>
      <c r="E66" s="85" t="s">
        <v>2934</v>
      </c>
      <c r="F66" s="570" t="s">
        <v>2935</v>
      </c>
      <c r="G66" s="195">
        <v>16026</v>
      </c>
      <c r="H66" s="1146" t="s">
        <v>2936</v>
      </c>
      <c r="I66" s="195">
        <v>16838</v>
      </c>
      <c r="J66" s="90"/>
      <c r="K66" s="90"/>
      <c r="L66" s="90"/>
      <c r="M66" s="90"/>
      <c r="N66" s="90"/>
      <c r="O66" s="90"/>
      <c r="P66" s="90"/>
      <c r="Q66" s="90">
        <v>38.299999999999997</v>
      </c>
      <c r="R66" s="90">
        <v>37.4</v>
      </c>
      <c r="S66" s="90">
        <v>36.5</v>
      </c>
      <c r="T66" s="90">
        <v>35.5</v>
      </c>
      <c r="U66" s="90">
        <v>34.4</v>
      </c>
      <c r="V66" s="90">
        <v>33.299999999999997</v>
      </c>
      <c r="W66" s="90">
        <v>32.200000000000003</v>
      </c>
      <c r="X66" s="90">
        <v>30.9</v>
      </c>
      <c r="Y66" s="90">
        <v>29.5</v>
      </c>
      <c r="Z66" s="90">
        <v>27.8</v>
      </c>
      <c r="AA66" s="90">
        <v>25.9</v>
      </c>
      <c r="AB66" s="90">
        <v>23.7</v>
      </c>
      <c r="AC66" s="90">
        <v>21.1</v>
      </c>
      <c r="AD66" s="90">
        <v>18.2</v>
      </c>
      <c r="AE66" s="90">
        <v>15.2</v>
      </c>
      <c r="AF66" s="90">
        <v>12.4</v>
      </c>
      <c r="AG66" s="90">
        <v>9.24</v>
      </c>
      <c r="AH66" s="90">
        <v>5.13</v>
      </c>
      <c r="AI66" s="90"/>
      <c r="AJ66" s="96" t="s">
        <v>2799</v>
      </c>
    </row>
    <row r="67" spans="2:36" ht="16.2" thickBot="1">
      <c r="B67" s="98" t="s">
        <v>2927</v>
      </c>
      <c r="C67" s="101" t="s">
        <v>2933</v>
      </c>
      <c r="D67" s="109" t="s">
        <v>2927</v>
      </c>
      <c r="E67" s="100" t="s">
        <v>2937</v>
      </c>
      <c r="F67" s="562" t="s">
        <v>2938</v>
      </c>
      <c r="G67" s="195">
        <v>16918</v>
      </c>
      <c r="H67" s="1147" t="s">
        <v>2939</v>
      </c>
      <c r="I67" s="195">
        <v>17774</v>
      </c>
      <c r="J67" s="102"/>
      <c r="K67" s="102"/>
      <c r="L67" s="102"/>
      <c r="M67" s="102"/>
      <c r="N67" s="102"/>
      <c r="O67" s="102"/>
      <c r="P67" s="102"/>
      <c r="Q67" s="102"/>
      <c r="R67" s="102">
        <v>37.9</v>
      </c>
      <c r="S67" s="102">
        <v>36.9</v>
      </c>
      <c r="T67" s="102">
        <v>36</v>
      </c>
      <c r="U67" s="102">
        <v>35</v>
      </c>
      <c r="V67" s="102">
        <v>34</v>
      </c>
      <c r="W67" s="102">
        <v>32.9</v>
      </c>
      <c r="X67" s="102">
        <v>31.8</v>
      </c>
      <c r="Y67" s="102">
        <v>30.5</v>
      </c>
      <c r="Z67" s="102">
        <v>29</v>
      </c>
      <c r="AA67" s="102">
        <v>27.4</v>
      </c>
      <c r="AB67" s="102">
        <v>25.6</v>
      </c>
      <c r="AC67" s="102">
        <v>23.4</v>
      </c>
      <c r="AD67" s="102">
        <v>20.8</v>
      </c>
      <c r="AE67" s="102">
        <v>18.100000000000001</v>
      </c>
      <c r="AF67" s="102">
        <v>15.3</v>
      </c>
      <c r="AG67" s="102">
        <v>12.4</v>
      </c>
      <c r="AH67" s="102">
        <v>9.5</v>
      </c>
      <c r="AI67" s="102">
        <v>5.8</v>
      </c>
      <c r="AJ67" s="103" t="s">
        <v>2799</v>
      </c>
    </row>
    <row r="68" spans="2:36">
      <c r="B68" s="1727"/>
      <c r="C68" s="1727"/>
      <c r="D68" s="1727"/>
      <c r="E68" s="1728"/>
      <c r="F68" s="1728"/>
      <c r="G68" s="1728"/>
      <c r="H68" s="1728"/>
      <c r="I68" s="1728"/>
      <c r="J68" s="1728"/>
      <c r="K68" s="1728"/>
      <c r="L68" s="1728"/>
      <c r="M68" s="1728"/>
      <c r="N68" s="1728"/>
      <c r="O68" s="1728"/>
      <c r="P68" s="1728"/>
      <c r="Q68" s="1728"/>
      <c r="R68" s="1728"/>
      <c r="S68" s="1728"/>
      <c r="T68" s="1728"/>
      <c r="U68" s="1728"/>
      <c r="V68" s="1728"/>
      <c r="W68" s="1728"/>
      <c r="X68" s="1728"/>
      <c r="Y68" s="1728"/>
      <c r="Z68" s="1728"/>
      <c r="AA68" s="1728"/>
      <c r="AB68" s="1728"/>
      <c r="AC68" s="1728"/>
      <c r="AD68" s="1728"/>
      <c r="AE68" s="1728"/>
      <c r="AF68" s="1728"/>
      <c r="AG68" s="1728"/>
      <c r="AH68" s="1728"/>
      <c r="AI68" s="1728"/>
      <c r="AJ68" s="1728"/>
    </row>
    <row r="69" spans="2:36">
      <c r="B69" s="1727"/>
      <c r="C69" s="1727"/>
      <c r="D69" s="1727"/>
      <c r="E69" s="1727"/>
      <c r="F69" s="1727"/>
      <c r="G69" s="1727"/>
      <c r="H69" s="1727"/>
      <c r="I69" s="1727"/>
      <c r="J69" s="1727"/>
      <c r="K69" s="1727"/>
      <c r="L69" s="1727"/>
      <c r="M69" s="1727"/>
      <c r="N69" s="1727"/>
      <c r="O69" s="1727"/>
      <c r="P69" s="1727"/>
      <c r="Q69" s="1727"/>
      <c r="R69" s="1727"/>
      <c r="S69" s="1727"/>
      <c r="T69" s="1727"/>
      <c r="U69" s="1727"/>
      <c r="V69" s="1727"/>
      <c r="W69" s="1727"/>
      <c r="X69" s="1727"/>
      <c r="Y69" s="1727"/>
      <c r="Z69" s="1727"/>
      <c r="AA69" s="1727"/>
      <c r="AB69" s="1727"/>
      <c r="AC69" s="1727"/>
      <c r="AD69" s="1727"/>
      <c r="AE69" s="1727"/>
      <c r="AF69" s="1727"/>
      <c r="AG69" s="1727"/>
      <c r="AH69" s="1727"/>
      <c r="AI69" s="1727"/>
      <c r="AJ69" s="1727"/>
    </row>
    <row r="72" spans="2:36">
      <c r="AJ72" s="28"/>
    </row>
  </sheetData>
  <mergeCells count="24">
    <mergeCell ref="H20:H22"/>
    <mergeCell ref="I50:I52"/>
    <mergeCell ref="I20:I22"/>
    <mergeCell ref="F20:F22"/>
    <mergeCell ref="B20:B22"/>
    <mergeCell ref="C20:C22"/>
    <mergeCell ref="D20:D22"/>
    <mergeCell ref="G20:G22"/>
    <mergeCell ref="B69:AJ69"/>
    <mergeCell ref="AC55:AF57"/>
    <mergeCell ref="AJ20:AJ22"/>
    <mergeCell ref="B50:B52"/>
    <mergeCell ref="C50:C52"/>
    <mergeCell ref="D50:D52"/>
    <mergeCell ref="E50:E52"/>
    <mergeCell ref="AJ50:AJ52"/>
    <mergeCell ref="B68:AJ68"/>
    <mergeCell ref="J50:AI51"/>
    <mergeCell ref="AC25:AF27"/>
    <mergeCell ref="F50:F52"/>
    <mergeCell ref="H50:H52"/>
    <mergeCell ref="G50:G52"/>
    <mergeCell ref="E20:E22"/>
    <mergeCell ref="J20:AI21"/>
  </mergeCells>
  <phoneticPr fontId="0" type="noConversion"/>
  <pageMargins left="0.7" right="0.59" top="0.24" bottom="0.4" header="0.15" footer="0.28999999999999998"/>
  <pageSetup paperSize="9" scale="61" fitToHeight="0" orientation="landscape" r:id="rId1"/>
  <headerFooter alignWithMargins="0">
    <oddFooter xml:space="preserve">&amp;C </oddFooter>
  </headerFooter>
  <customProperties>
    <customPr name="_pios_id" r:id="rId2"/>
    <customPr name="EpmWorksheetKeyString_GUID" r:id="rId3"/>
  </customProperties>
  <drawing r:id="rId4"/>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36">
    <tabColor rgb="FF002060"/>
    <pageSetUpPr fitToPage="1"/>
  </sheetPr>
  <dimension ref="C1:AO100"/>
  <sheetViews>
    <sheetView showGridLines="0" zoomScale="85" zoomScaleNormal="85" workbookViewId="0">
      <selection activeCell="J11" sqref="J11"/>
    </sheetView>
  </sheetViews>
  <sheetFormatPr defaultColWidth="11.44140625" defaultRowHeight="14.4"/>
  <cols>
    <col min="1" max="2" width="4.6640625" style="2" customWidth="1"/>
    <col min="3" max="3" width="6.6640625" style="2" customWidth="1"/>
    <col min="4" max="4" width="5" style="2" bestFit="1" customWidth="1"/>
    <col min="5" max="5" width="7" style="2" customWidth="1"/>
    <col min="6" max="6" width="10" style="49" bestFit="1" customWidth="1"/>
    <col min="7" max="7" width="10.33203125" style="49" bestFit="1" customWidth="1"/>
    <col min="8" max="8" width="15.44140625" style="49" customWidth="1"/>
    <col min="9" max="9" width="10.44140625" style="49" customWidth="1"/>
    <col min="10" max="10" width="14.6640625" style="49" customWidth="1"/>
    <col min="11" max="11" width="6.44140625" style="2" customWidth="1"/>
    <col min="12" max="16" width="5" style="2" bestFit="1" customWidth="1"/>
    <col min="17" max="17" width="6.6640625" style="2" customWidth="1"/>
    <col min="18" max="34" width="5" style="2" bestFit="1" customWidth="1"/>
    <col min="35" max="35" width="5.5546875" style="2" bestFit="1" customWidth="1"/>
    <col min="36" max="37" width="5" style="2" bestFit="1" customWidth="1"/>
    <col min="38" max="38" width="4.44140625" style="2" bestFit="1" customWidth="1"/>
    <col min="39" max="39" width="5.6640625" style="2" customWidth="1"/>
    <col min="40" max="16384" width="11.44140625" style="2"/>
  </cols>
  <sheetData>
    <row r="1" spans="3:17" s="25" customFormat="1" ht="27">
      <c r="C1" s="543" t="s">
        <v>12</v>
      </c>
      <c r="F1" s="50"/>
      <c r="G1" s="50"/>
      <c r="H1" s="50"/>
      <c r="I1" s="50"/>
      <c r="J1" s="3"/>
    </row>
    <row r="2" spans="3:17" s="12" customFormat="1" ht="16.8">
      <c r="C2" s="12" t="s">
        <v>2468</v>
      </c>
      <c r="F2" s="51"/>
      <c r="G2" s="51"/>
      <c r="H2" s="51"/>
      <c r="I2" s="51"/>
      <c r="J2" s="51"/>
    </row>
    <row r="3" spans="3:17" s="12" customFormat="1" ht="16.8">
      <c r="F3" s="51"/>
      <c r="G3" s="51"/>
      <c r="H3" s="51"/>
      <c r="I3" s="51"/>
      <c r="J3" s="51"/>
    </row>
    <row r="4" spans="3:17" s="12" customFormat="1" ht="18.600000000000001">
      <c r="C4" s="545" t="s">
        <v>278</v>
      </c>
      <c r="D4" s="180"/>
      <c r="E4" s="180"/>
      <c r="F4" s="180"/>
      <c r="G4" s="180"/>
      <c r="H4" s="51"/>
      <c r="I4" s="51"/>
      <c r="J4" s="51"/>
    </row>
    <row r="5" spans="3:17" s="12" customFormat="1" ht="16.8">
      <c r="C5" s="546" t="s">
        <v>2469</v>
      </c>
      <c r="D5" s="180"/>
      <c r="E5" s="180"/>
      <c r="F5" s="180"/>
      <c r="G5" s="180"/>
      <c r="H5" s="51"/>
      <c r="I5" s="51"/>
      <c r="J5" s="51"/>
    </row>
    <row r="6" spans="3:17" s="12" customFormat="1" ht="16.8">
      <c r="C6" s="546" t="s">
        <v>2470</v>
      </c>
      <c r="D6" s="180"/>
      <c r="E6" s="180"/>
      <c r="F6" s="180"/>
      <c r="G6" s="180"/>
      <c r="H6" s="51"/>
      <c r="I6" s="51"/>
      <c r="J6" s="51"/>
    </row>
    <row r="7" spans="3:17" s="12" customFormat="1" ht="16.8">
      <c r="C7" s="546" t="s">
        <v>2471</v>
      </c>
      <c r="D7" s="180"/>
      <c r="E7" s="180"/>
      <c r="F7" s="180"/>
      <c r="G7" s="180"/>
      <c r="H7" s="51"/>
      <c r="I7" s="51"/>
      <c r="J7" s="51"/>
    </row>
    <row r="8" spans="3:17" s="12" customFormat="1" ht="16.8">
      <c r="C8" s="546" t="s">
        <v>2472</v>
      </c>
      <c r="D8" s="180"/>
      <c r="E8" s="180"/>
      <c r="F8" s="180"/>
      <c r="G8" s="180"/>
      <c r="H8" s="51"/>
      <c r="I8" s="51"/>
      <c r="J8" s="51"/>
    </row>
    <row r="9" spans="3:17" s="12" customFormat="1" ht="16.8">
      <c r="C9" s="546" t="s">
        <v>2473</v>
      </c>
      <c r="D9" s="180"/>
      <c r="E9" s="180"/>
      <c r="F9" s="180"/>
      <c r="G9" s="180"/>
      <c r="H9" s="51"/>
      <c r="I9" s="51"/>
      <c r="J9" s="51"/>
    </row>
    <row r="10" spans="3:17" s="12" customFormat="1" ht="16.8">
      <c r="C10" s="546" t="s">
        <v>2474</v>
      </c>
      <c r="D10" s="180"/>
      <c r="E10" s="180"/>
      <c r="F10" s="180"/>
      <c r="G10" s="180"/>
      <c r="H10" s="51"/>
      <c r="I10" s="51"/>
      <c r="J10" s="51"/>
    </row>
    <row r="11" spans="3:17" s="12" customFormat="1" ht="16.8">
      <c r="C11" s="546" t="s">
        <v>2475</v>
      </c>
      <c r="D11" s="180"/>
      <c r="E11" s="180"/>
      <c r="F11" s="180"/>
      <c r="G11" s="180"/>
      <c r="H11" s="51"/>
      <c r="I11" s="51"/>
      <c r="J11" s="51"/>
    </row>
    <row r="12" spans="3:17" s="12" customFormat="1" ht="16.8">
      <c r="C12" s="546" t="s">
        <v>2476</v>
      </c>
      <c r="D12" s="180"/>
      <c r="E12" s="180"/>
      <c r="F12" s="180"/>
      <c r="G12" s="180"/>
      <c r="H12" s="51"/>
      <c r="I12" s="51"/>
      <c r="J12" s="51"/>
    </row>
    <row r="13" spans="3:17" s="12" customFormat="1" ht="16.8">
      <c r="F13" s="51"/>
      <c r="G13" s="51"/>
      <c r="H13" s="51"/>
      <c r="I13" s="51"/>
      <c r="J13" s="51"/>
    </row>
    <row r="14" spans="3:17" s="12" customFormat="1" ht="16.8">
      <c r="F14" s="51"/>
      <c r="G14" s="51"/>
      <c r="H14" s="51"/>
      <c r="I14" s="51"/>
      <c r="J14" s="51"/>
    </row>
    <row r="15" spans="3:17" s="12" customFormat="1" ht="16.8">
      <c r="F15" s="51"/>
      <c r="G15" s="51"/>
      <c r="H15" s="51"/>
      <c r="I15" s="51"/>
      <c r="J15" s="51"/>
    </row>
    <row r="16" spans="3:17" ht="17.399999999999999" thickBot="1">
      <c r="Q16" s="12" t="s">
        <v>2662</v>
      </c>
    </row>
    <row r="17" spans="3:41" ht="12.75" customHeight="1">
      <c r="C17" s="1457" t="s">
        <v>2477</v>
      </c>
      <c r="D17" s="1430" t="s">
        <v>1585</v>
      </c>
      <c r="E17" s="1698" t="s">
        <v>2663</v>
      </c>
      <c r="F17" s="1430" t="s">
        <v>2432</v>
      </c>
      <c r="G17" s="1430" t="s">
        <v>2664</v>
      </c>
      <c r="H17" s="1703" t="s">
        <v>2665</v>
      </c>
      <c r="I17" s="1430" t="s">
        <v>2666</v>
      </c>
      <c r="J17" s="1528" t="s">
        <v>2667</v>
      </c>
      <c r="K17" s="1428" t="s">
        <v>2433</v>
      </c>
      <c r="L17" s="1428"/>
      <c r="M17" s="1428"/>
      <c r="N17" s="1428"/>
      <c r="O17" s="1428"/>
      <c r="P17" s="1428"/>
      <c r="Q17" s="1428"/>
      <c r="R17" s="1428"/>
      <c r="S17" s="1428"/>
      <c r="T17" s="1428"/>
      <c r="U17" s="1428"/>
      <c r="V17" s="1428"/>
      <c r="W17" s="1428"/>
      <c r="X17" s="1428"/>
      <c r="Y17" s="1428"/>
      <c r="Z17" s="1428"/>
      <c r="AA17" s="1428"/>
      <c r="AB17" s="1428"/>
      <c r="AC17" s="1428"/>
      <c r="AD17" s="1428"/>
      <c r="AE17" s="1428"/>
      <c r="AF17" s="1428"/>
      <c r="AG17" s="1428"/>
      <c r="AH17" s="1428"/>
      <c r="AI17" s="1428"/>
      <c r="AJ17" s="1428"/>
      <c r="AK17" s="1428"/>
      <c r="AL17" s="1428"/>
      <c r="AM17" s="1439" t="s">
        <v>2434</v>
      </c>
      <c r="AO17" s="1290"/>
    </row>
    <row r="18" spans="3:41" ht="12.75" customHeight="1">
      <c r="C18" s="1434"/>
      <c r="D18" s="1428"/>
      <c r="E18" s="1699"/>
      <c r="F18" s="1428"/>
      <c r="G18" s="1428"/>
      <c r="H18" s="1704"/>
      <c r="I18" s="1428" t="s">
        <v>2668</v>
      </c>
      <c r="J18" s="1529"/>
      <c r="K18" s="1428"/>
      <c r="L18" s="1428"/>
      <c r="M18" s="1428"/>
      <c r="N18" s="1428"/>
      <c r="O18" s="1428"/>
      <c r="P18" s="1428"/>
      <c r="Q18" s="1428"/>
      <c r="R18" s="1428"/>
      <c r="S18" s="1428"/>
      <c r="T18" s="1428"/>
      <c r="U18" s="1428"/>
      <c r="V18" s="1428"/>
      <c r="W18" s="1428"/>
      <c r="X18" s="1428"/>
      <c r="Y18" s="1428"/>
      <c r="Z18" s="1428"/>
      <c r="AA18" s="1428"/>
      <c r="AB18" s="1428"/>
      <c r="AC18" s="1428"/>
      <c r="AD18" s="1428"/>
      <c r="AE18" s="1428"/>
      <c r="AF18" s="1428"/>
      <c r="AG18" s="1428"/>
      <c r="AH18" s="1428"/>
      <c r="AI18" s="1428"/>
      <c r="AJ18" s="1428"/>
      <c r="AK18" s="1428"/>
      <c r="AL18" s="1428"/>
      <c r="AM18" s="1439"/>
    </row>
    <row r="19" spans="3:41">
      <c r="C19" s="1434"/>
      <c r="D19" s="1428"/>
      <c r="E19" s="1699"/>
      <c r="F19" s="1428"/>
      <c r="G19" s="1428"/>
      <c r="H19" s="1705"/>
      <c r="I19" s="1428"/>
      <c r="J19" s="1529"/>
      <c r="K19" s="486">
        <v>5</v>
      </c>
      <c r="L19" s="486">
        <v>10</v>
      </c>
      <c r="M19" s="486">
        <v>15</v>
      </c>
      <c r="N19" s="486">
        <v>20</v>
      </c>
      <c r="O19" s="486">
        <v>25</v>
      </c>
      <c r="P19" s="486">
        <v>30</v>
      </c>
      <c r="Q19" s="486">
        <v>35</v>
      </c>
      <c r="R19" s="486">
        <v>40</v>
      </c>
      <c r="S19" s="486">
        <v>45</v>
      </c>
      <c r="T19" s="486">
        <v>50</v>
      </c>
      <c r="U19" s="486">
        <v>55</v>
      </c>
      <c r="V19" s="486">
        <v>60</v>
      </c>
      <c r="W19" s="486">
        <v>65</v>
      </c>
      <c r="X19" s="486">
        <v>70</v>
      </c>
      <c r="Y19" s="486">
        <v>75</v>
      </c>
      <c r="Z19" s="486">
        <v>80</v>
      </c>
      <c r="AA19" s="486">
        <v>90</v>
      </c>
      <c r="AB19" s="486">
        <v>100</v>
      </c>
      <c r="AC19" s="486">
        <v>110</v>
      </c>
      <c r="AD19" s="486">
        <v>120</v>
      </c>
      <c r="AE19" s="486">
        <v>130</v>
      </c>
      <c r="AF19" s="486">
        <v>140</v>
      </c>
      <c r="AG19" s="486">
        <v>160</v>
      </c>
      <c r="AH19" s="486">
        <v>180</v>
      </c>
      <c r="AI19" s="486">
        <v>200</v>
      </c>
      <c r="AJ19" s="486">
        <v>250</v>
      </c>
      <c r="AK19" s="486">
        <v>300</v>
      </c>
      <c r="AL19" s="486">
        <v>350</v>
      </c>
      <c r="AM19" s="1439"/>
    </row>
    <row r="20" spans="3:41">
      <c r="C20" s="82" t="s">
        <v>916</v>
      </c>
      <c r="D20" s="90">
        <v>1.5</v>
      </c>
      <c r="E20" s="90" t="s">
        <v>2481</v>
      </c>
      <c r="F20" s="575" t="s">
        <v>2940</v>
      </c>
      <c r="G20" s="576" t="s">
        <v>2941</v>
      </c>
      <c r="H20" s="195">
        <v>1489</v>
      </c>
      <c r="I20" s="576" t="s">
        <v>2672</v>
      </c>
      <c r="J20" s="571"/>
      <c r="K20" s="90">
        <v>43.7</v>
      </c>
      <c r="L20" s="82">
        <v>2.5</v>
      </c>
      <c r="M20" s="82"/>
      <c r="N20" s="82"/>
      <c r="O20" s="82"/>
      <c r="P20" s="82"/>
      <c r="Q20" s="82"/>
      <c r="R20" s="82"/>
      <c r="S20" s="82"/>
      <c r="T20" s="82"/>
      <c r="U20" s="82"/>
      <c r="V20" s="82"/>
      <c r="W20" s="82"/>
      <c r="X20" s="82"/>
      <c r="Y20" s="82"/>
      <c r="Z20" s="82"/>
      <c r="AA20" s="82"/>
      <c r="AB20" s="82"/>
      <c r="AC20" s="82"/>
      <c r="AD20" s="82"/>
      <c r="AE20" s="82"/>
      <c r="AF20" s="82"/>
      <c r="AG20" s="82"/>
      <c r="AH20" s="82"/>
      <c r="AI20" s="82"/>
      <c r="AJ20" s="82"/>
      <c r="AK20" s="82"/>
      <c r="AL20" s="82"/>
      <c r="AM20" s="91" t="s">
        <v>2799</v>
      </c>
    </row>
    <row r="21" spans="3:41">
      <c r="C21" s="82" t="s">
        <v>916</v>
      </c>
      <c r="D21" s="82">
        <v>3</v>
      </c>
      <c r="E21" s="82" t="s">
        <v>2481</v>
      </c>
      <c r="F21" s="575" t="s">
        <v>2942</v>
      </c>
      <c r="G21" s="576" t="s">
        <v>2943</v>
      </c>
      <c r="H21" s="195">
        <v>1530</v>
      </c>
      <c r="I21" s="576" t="s">
        <v>2672</v>
      </c>
      <c r="J21" s="571"/>
      <c r="K21" s="90">
        <v>56.2</v>
      </c>
      <c r="L21" s="90">
        <v>32.9</v>
      </c>
      <c r="M21" s="90"/>
      <c r="N21" s="90"/>
      <c r="O21" s="90"/>
      <c r="P21" s="82"/>
      <c r="Q21" s="82"/>
      <c r="R21" s="82"/>
      <c r="S21" s="82"/>
      <c r="T21" s="82"/>
      <c r="U21" s="82"/>
      <c r="V21" s="82"/>
      <c r="W21" s="82"/>
      <c r="X21" s="82"/>
      <c r="Y21" s="82"/>
      <c r="Z21" s="82"/>
      <c r="AA21" s="82"/>
      <c r="AB21" s="82"/>
      <c r="AC21" s="82"/>
      <c r="AD21" s="82"/>
      <c r="AE21" s="82"/>
      <c r="AF21" s="82"/>
      <c r="AG21" s="82"/>
      <c r="AH21" s="82"/>
      <c r="AI21" s="82"/>
      <c r="AJ21" s="82"/>
      <c r="AK21" s="82"/>
      <c r="AL21" s="82"/>
      <c r="AM21" s="91" t="s">
        <v>2799</v>
      </c>
    </row>
    <row r="22" spans="3:41">
      <c r="C22" s="82" t="s">
        <v>916</v>
      </c>
      <c r="D22" s="82">
        <v>3</v>
      </c>
      <c r="E22" s="82" t="s">
        <v>2481</v>
      </c>
      <c r="F22" s="575" t="s">
        <v>2944</v>
      </c>
      <c r="G22" s="576" t="s">
        <v>2945</v>
      </c>
      <c r="H22" s="195">
        <v>1575</v>
      </c>
      <c r="I22" s="576" t="s">
        <v>2672</v>
      </c>
      <c r="J22" s="571"/>
      <c r="K22" s="90">
        <v>54.5</v>
      </c>
      <c r="L22" s="90">
        <v>45</v>
      </c>
      <c r="M22" s="90">
        <v>29.5</v>
      </c>
      <c r="N22" s="90"/>
      <c r="O22" s="90"/>
      <c r="P22" s="82"/>
      <c r="Q22" s="82"/>
      <c r="R22" s="82"/>
      <c r="S22" s="82"/>
      <c r="T22" s="82"/>
      <c r="U22" s="82"/>
      <c r="V22" s="82"/>
      <c r="W22" s="82"/>
      <c r="X22" s="82"/>
      <c r="Y22" s="82"/>
      <c r="Z22" s="82"/>
      <c r="AA22" s="82"/>
      <c r="AB22" s="82"/>
      <c r="AC22" s="82"/>
      <c r="AD22" s="82"/>
      <c r="AE22" s="82"/>
      <c r="AF22" s="1700" t="s">
        <v>311</v>
      </c>
      <c r="AG22" s="1700"/>
      <c r="AH22" s="1700"/>
      <c r="AI22" s="1700"/>
      <c r="AJ22" s="82"/>
      <c r="AK22" s="82"/>
      <c r="AL22" s="82"/>
      <c r="AM22" s="91" t="s">
        <v>2799</v>
      </c>
    </row>
    <row r="23" spans="3:41">
      <c r="C23" s="82" t="s">
        <v>916</v>
      </c>
      <c r="D23" s="91" t="s">
        <v>2494</v>
      </c>
      <c r="E23" s="91" t="s">
        <v>2481</v>
      </c>
      <c r="F23" s="575" t="s">
        <v>2946</v>
      </c>
      <c r="G23" s="576" t="s">
        <v>2947</v>
      </c>
      <c r="H23" s="195">
        <v>1662</v>
      </c>
      <c r="I23" s="576" t="s">
        <v>2672</v>
      </c>
      <c r="J23" s="571"/>
      <c r="K23" s="89"/>
      <c r="L23" s="90">
        <v>57</v>
      </c>
      <c r="M23" s="90">
        <v>49</v>
      </c>
      <c r="N23" s="90">
        <v>34</v>
      </c>
      <c r="O23" s="90">
        <v>12.3</v>
      </c>
      <c r="P23" s="90"/>
      <c r="Q23" s="90"/>
      <c r="R23" s="90"/>
      <c r="S23" s="90"/>
      <c r="T23" s="90"/>
      <c r="U23" s="90"/>
      <c r="V23" s="90"/>
      <c r="W23" s="90"/>
      <c r="X23" s="90"/>
      <c r="Y23" s="90"/>
      <c r="Z23" s="90"/>
      <c r="AA23" s="90"/>
      <c r="AB23" s="90"/>
      <c r="AC23" s="90"/>
      <c r="AD23" s="90"/>
      <c r="AE23" s="90"/>
      <c r="AF23" s="1700"/>
      <c r="AG23" s="1700"/>
      <c r="AH23" s="1700"/>
      <c r="AI23" s="1700"/>
      <c r="AJ23" s="90"/>
      <c r="AK23" s="90"/>
      <c r="AL23" s="90"/>
      <c r="AM23" s="91" t="s">
        <v>2799</v>
      </c>
    </row>
    <row r="24" spans="3:41">
      <c r="C24" s="82" t="s">
        <v>916</v>
      </c>
      <c r="D24" s="91" t="s">
        <v>2830</v>
      </c>
      <c r="E24" s="91" t="s">
        <v>2481</v>
      </c>
      <c r="F24" s="575" t="s">
        <v>2948</v>
      </c>
      <c r="G24" s="576" t="s">
        <v>2949</v>
      </c>
      <c r="H24" s="195">
        <v>1949</v>
      </c>
      <c r="I24" s="576" t="s">
        <v>2672</v>
      </c>
      <c r="J24" s="571"/>
      <c r="K24" s="89"/>
      <c r="L24" s="90">
        <v>59.4</v>
      </c>
      <c r="M24" s="90">
        <v>53.8</v>
      </c>
      <c r="N24" s="90">
        <v>46.8</v>
      </c>
      <c r="O24" s="90">
        <v>37.5</v>
      </c>
      <c r="P24" s="90">
        <v>24.3</v>
      </c>
      <c r="Q24" s="90">
        <v>4.9000000000000004</v>
      </c>
      <c r="R24" s="90"/>
      <c r="S24" s="90"/>
      <c r="T24" s="90"/>
      <c r="U24" s="90"/>
      <c r="V24" s="90"/>
      <c r="W24" s="90"/>
      <c r="X24" s="90"/>
      <c r="Y24" s="90"/>
      <c r="Z24" s="90"/>
      <c r="AA24" s="90"/>
      <c r="AB24" s="90"/>
      <c r="AC24" s="90"/>
      <c r="AD24" s="90"/>
      <c r="AE24" s="90"/>
      <c r="AF24" s="1700"/>
      <c r="AG24" s="1700"/>
      <c r="AH24" s="1700"/>
      <c r="AI24" s="1700"/>
      <c r="AJ24" s="90"/>
      <c r="AK24" s="90"/>
      <c r="AL24" s="90"/>
      <c r="AM24" s="91" t="s">
        <v>2799</v>
      </c>
    </row>
    <row r="25" spans="3:41">
      <c r="C25" s="82" t="s">
        <v>916</v>
      </c>
      <c r="D25" s="91" t="s">
        <v>397</v>
      </c>
      <c r="E25" s="91" t="s">
        <v>2481</v>
      </c>
      <c r="F25" s="575" t="s">
        <v>2950</v>
      </c>
      <c r="G25" s="576" t="s">
        <v>2951</v>
      </c>
      <c r="H25" s="195">
        <v>2095</v>
      </c>
      <c r="I25" s="576" t="s">
        <v>2672</v>
      </c>
      <c r="J25" s="571"/>
      <c r="K25" s="89"/>
      <c r="L25" s="90"/>
      <c r="M25" s="90">
        <v>60</v>
      </c>
      <c r="N25" s="90">
        <v>54</v>
      </c>
      <c r="O25" s="90">
        <v>47</v>
      </c>
      <c r="P25" s="90">
        <v>35</v>
      </c>
      <c r="Q25" s="90">
        <v>22</v>
      </c>
      <c r="R25" s="90">
        <v>9.2799999999999994</v>
      </c>
      <c r="S25" s="90"/>
      <c r="T25" s="90"/>
      <c r="U25" s="90"/>
      <c r="V25" s="90"/>
      <c r="W25" s="90"/>
      <c r="X25" s="90"/>
      <c r="Y25" s="90"/>
      <c r="Z25" s="90"/>
      <c r="AA25" s="90"/>
      <c r="AB25" s="90"/>
      <c r="AC25" s="90"/>
      <c r="AD25" s="91"/>
      <c r="AE25" s="91"/>
      <c r="AF25" s="91"/>
      <c r="AG25" s="91"/>
      <c r="AH25" s="90"/>
      <c r="AI25" s="90"/>
      <c r="AJ25" s="90"/>
      <c r="AK25" s="90"/>
      <c r="AL25" s="91"/>
      <c r="AM25" s="91" t="s">
        <v>2799</v>
      </c>
    </row>
    <row r="26" spans="3:41">
      <c r="C26" s="82" t="s">
        <v>916</v>
      </c>
      <c r="D26" s="91" t="s">
        <v>2833</v>
      </c>
      <c r="E26" s="91" t="s">
        <v>2481</v>
      </c>
      <c r="F26" s="575" t="s">
        <v>2952</v>
      </c>
      <c r="G26" s="576" t="s">
        <v>2953</v>
      </c>
      <c r="H26" s="195">
        <v>2267</v>
      </c>
      <c r="I26" s="576" t="s">
        <v>2672</v>
      </c>
      <c r="J26" s="571"/>
      <c r="K26" s="89"/>
      <c r="L26" s="90"/>
      <c r="M26" s="90">
        <v>59.8</v>
      </c>
      <c r="N26" s="90">
        <v>55.6</v>
      </c>
      <c r="O26" s="90">
        <v>50.8</v>
      </c>
      <c r="P26" s="90">
        <v>44.9</v>
      </c>
      <c r="Q26" s="90">
        <v>37.6</v>
      </c>
      <c r="R26" s="90">
        <v>28.2</v>
      </c>
      <c r="S26" s="90">
        <v>15.7</v>
      </c>
      <c r="T26" s="90"/>
      <c r="U26" s="90"/>
      <c r="V26" s="90"/>
      <c r="W26" s="90"/>
      <c r="X26" s="90"/>
      <c r="Y26" s="90"/>
      <c r="Z26" s="90"/>
      <c r="AA26" s="90"/>
      <c r="AB26" s="90"/>
      <c r="AC26" s="90"/>
      <c r="AD26" s="91"/>
      <c r="AE26" s="91"/>
      <c r="AF26" s="91"/>
      <c r="AG26" s="91"/>
      <c r="AH26" s="90"/>
      <c r="AI26" s="90"/>
      <c r="AJ26" s="90"/>
      <c r="AK26" s="90"/>
      <c r="AL26" s="91"/>
      <c r="AM26" s="91" t="s">
        <v>2799</v>
      </c>
    </row>
    <row r="27" spans="3:41">
      <c r="C27" s="82" t="s">
        <v>916</v>
      </c>
      <c r="D27" s="91" t="s">
        <v>2525</v>
      </c>
      <c r="E27" s="91" t="s">
        <v>2481</v>
      </c>
      <c r="F27" s="575" t="s">
        <v>2954</v>
      </c>
      <c r="G27" s="576" t="s">
        <v>2955</v>
      </c>
      <c r="H27" s="195">
        <v>2349</v>
      </c>
      <c r="I27" s="576" t="s">
        <v>2672</v>
      </c>
      <c r="J27" s="571"/>
      <c r="K27" s="89"/>
      <c r="L27" s="91"/>
      <c r="M27" s="90"/>
      <c r="N27" s="90">
        <v>60</v>
      </c>
      <c r="O27" s="90">
        <v>56</v>
      </c>
      <c r="P27" s="90">
        <v>51</v>
      </c>
      <c r="Q27" s="90">
        <v>45</v>
      </c>
      <c r="R27" s="90">
        <v>38</v>
      </c>
      <c r="S27" s="90">
        <v>28</v>
      </c>
      <c r="T27" s="90">
        <v>15</v>
      </c>
      <c r="U27" s="90"/>
      <c r="V27" s="90"/>
      <c r="W27" s="90"/>
      <c r="X27" s="90"/>
      <c r="Y27" s="90"/>
      <c r="Z27" s="90"/>
      <c r="AA27" s="90"/>
      <c r="AB27" s="90"/>
      <c r="AC27" s="90"/>
      <c r="AD27" s="90"/>
      <c r="AE27" s="90"/>
      <c r="AF27" s="90"/>
      <c r="AG27" s="90"/>
      <c r="AH27" s="93"/>
      <c r="AI27" s="90"/>
      <c r="AJ27" s="90"/>
      <c r="AK27" s="90"/>
      <c r="AL27" s="90"/>
      <c r="AM27" s="91" t="s">
        <v>2799</v>
      </c>
    </row>
    <row r="28" spans="3:41">
      <c r="C28" s="82" t="s">
        <v>916</v>
      </c>
      <c r="D28" s="91" t="s">
        <v>2525</v>
      </c>
      <c r="E28" s="91" t="s">
        <v>2481</v>
      </c>
      <c r="F28" s="575" t="s">
        <v>2956</v>
      </c>
      <c r="G28" s="576" t="s">
        <v>2957</v>
      </c>
      <c r="H28" s="195">
        <v>2712</v>
      </c>
      <c r="I28" s="576" t="s">
        <v>2672</v>
      </c>
      <c r="J28" s="571"/>
      <c r="K28" s="89"/>
      <c r="L28" s="91"/>
      <c r="M28" s="90"/>
      <c r="N28" s="90"/>
      <c r="O28" s="90">
        <v>59</v>
      </c>
      <c r="P28" s="90">
        <v>56</v>
      </c>
      <c r="Q28" s="90">
        <v>52</v>
      </c>
      <c r="R28" s="90">
        <v>47</v>
      </c>
      <c r="S28" s="90">
        <v>42</v>
      </c>
      <c r="T28" s="90">
        <v>36</v>
      </c>
      <c r="U28" s="90">
        <v>28</v>
      </c>
      <c r="V28" s="90">
        <v>19</v>
      </c>
      <c r="W28" s="90">
        <v>7</v>
      </c>
      <c r="X28" s="90"/>
      <c r="Y28" s="90"/>
      <c r="Z28" s="90"/>
      <c r="AA28" s="90"/>
      <c r="AB28" s="90"/>
      <c r="AC28" s="90"/>
      <c r="AD28" s="90"/>
      <c r="AE28" s="90"/>
      <c r="AF28" s="90"/>
      <c r="AG28" s="90"/>
      <c r="AH28" s="90"/>
      <c r="AI28" s="90"/>
      <c r="AJ28" s="90"/>
      <c r="AK28" s="90"/>
      <c r="AL28" s="90"/>
      <c r="AM28" s="91" t="s">
        <v>2799</v>
      </c>
    </row>
    <row r="29" spans="3:41">
      <c r="C29" s="82" t="s">
        <v>916</v>
      </c>
      <c r="D29" s="91" t="s">
        <v>2700</v>
      </c>
      <c r="E29" s="91" t="s">
        <v>916</v>
      </c>
      <c r="F29" s="575" t="s">
        <v>2958</v>
      </c>
      <c r="G29" s="576" t="s">
        <v>2959</v>
      </c>
      <c r="H29" s="195">
        <v>2972</v>
      </c>
      <c r="I29" s="576" t="s">
        <v>2960</v>
      </c>
      <c r="J29" s="195">
        <v>3124</v>
      </c>
      <c r="K29" s="89"/>
      <c r="L29" s="91"/>
      <c r="M29" s="90"/>
      <c r="N29" s="90"/>
      <c r="O29" s="90"/>
      <c r="P29" s="90">
        <v>60</v>
      </c>
      <c r="Q29" s="90">
        <v>57</v>
      </c>
      <c r="R29" s="90">
        <v>54</v>
      </c>
      <c r="S29" s="90">
        <v>51</v>
      </c>
      <c r="T29" s="90">
        <v>46</v>
      </c>
      <c r="U29" s="90">
        <v>42</v>
      </c>
      <c r="V29" s="90">
        <v>36</v>
      </c>
      <c r="W29" s="90">
        <v>29.96</v>
      </c>
      <c r="X29" s="90">
        <v>23</v>
      </c>
      <c r="Y29" s="90">
        <v>14</v>
      </c>
      <c r="Z29" s="90">
        <v>4.5</v>
      </c>
      <c r="AA29" s="90"/>
      <c r="AB29" s="90"/>
      <c r="AC29" s="90"/>
      <c r="AD29" s="90"/>
      <c r="AE29" s="90"/>
      <c r="AF29" s="90"/>
      <c r="AG29" s="90"/>
      <c r="AH29" s="90"/>
      <c r="AI29" s="90"/>
      <c r="AJ29" s="90"/>
      <c r="AK29" s="90"/>
      <c r="AL29" s="90"/>
      <c r="AM29" s="91" t="s">
        <v>2799</v>
      </c>
    </row>
    <row r="30" spans="3:41">
      <c r="C30" s="82" t="s">
        <v>916</v>
      </c>
      <c r="D30" s="91" t="s">
        <v>2713</v>
      </c>
      <c r="E30" s="91" t="s">
        <v>916</v>
      </c>
      <c r="F30" s="575" t="s">
        <v>2961</v>
      </c>
      <c r="G30" s="576" t="s">
        <v>2962</v>
      </c>
      <c r="H30" s="195">
        <v>3321</v>
      </c>
      <c r="I30" s="576" t="s">
        <v>2963</v>
      </c>
      <c r="J30" s="195">
        <v>3491</v>
      </c>
      <c r="K30" s="89"/>
      <c r="L30" s="91"/>
      <c r="M30" s="90"/>
      <c r="N30" s="90"/>
      <c r="O30" s="90"/>
      <c r="P30" s="90"/>
      <c r="Q30" s="90"/>
      <c r="R30" s="90">
        <v>57</v>
      </c>
      <c r="S30" s="90">
        <v>54</v>
      </c>
      <c r="T30" s="90">
        <v>52.04</v>
      </c>
      <c r="U30" s="90">
        <v>48</v>
      </c>
      <c r="V30" s="90">
        <v>45</v>
      </c>
      <c r="W30" s="90">
        <v>42</v>
      </c>
      <c r="X30" s="90">
        <v>36</v>
      </c>
      <c r="Y30" s="90">
        <v>32</v>
      </c>
      <c r="Z30" s="90">
        <v>25</v>
      </c>
      <c r="AA30" s="90">
        <v>11</v>
      </c>
      <c r="AB30" s="90"/>
      <c r="AC30" s="90"/>
      <c r="AD30" s="90"/>
      <c r="AE30" s="90"/>
      <c r="AF30" s="90"/>
      <c r="AG30" s="90"/>
      <c r="AH30" s="90"/>
      <c r="AI30" s="90"/>
      <c r="AJ30" s="90"/>
      <c r="AK30" s="90"/>
      <c r="AL30" s="90"/>
      <c r="AM30" s="91" t="s">
        <v>2799</v>
      </c>
    </row>
    <row r="31" spans="3:41">
      <c r="C31" s="82" t="s">
        <v>916</v>
      </c>
      <c r="D31" s="91" t="s">
        <v>2713</v>
      </c>
      <c r="E31" s="91" t="s">
        <v>916</v>
      </c>
      <c r="F31" s="575" t="s">
        <v>2964</v>
      </c>
      <c r="G31" s="576" t="s">
        <v>2965</v>
      </c>
      <c r="H31" s="195">
        <v>3548</v>
      </c>
      <c r="I31" s="576" t="s">
        <v>2966</v>
      </c>
      <c r="J31" s="195">
        <v>3731</v>
      </c>
      <c r="K31" s="89"/>
      <c r="L31" s="91"/>
      <c r="M31" s="90"/>
      <c r="N31" s="90"/>
      <c r="O31" s="90"/>
      <c r="P31" s="90"/>
      <c r="Q31" s="90"/>
      <c r="R31" s="90">
        <v>57.9</v>
      </c>
      <c r="S31" s="90">
        <v>55.7</v>
      </c>
      <c r="T31" s="90">
        <v>53.3</v>
      </c>
      <c r="U31" s="90">
        <v>50.6</v>
      </c>
      <c r="V31" s="90">
        <v>47.7</v>
      </c>
      <c r="W31" s="90">
        <v>44.5</v>
      </c>
      <c r="X31" s="90">
        <v>41</v>
      </c>
      <c r="Y31" s="90">
        <v>36.9</v>
      </c>
      <c r="Z31" s="90">
        <v>32.299999999999997</v>
      </c>
      <c r="AA31" s="90">
        <v>21.3</v>
      </c>
      <c r="AB31" s="90">
        <v>6.8</v>
      </c>
      <c r="AC31" s="90"/>
      <c r="AD31" s="90"/>
      <c r="AE31" s="90"/>
      <c r="AF31" s="90"/>
      <c r="AG31" s="90"/>
      <c r="AH31" s="90"/>
      <c r="AI31" s="90"/>
      <c r="AJ31" s="90"/>
      <c r="AK31" s="90"/>
      <c r="AL31" s="90"/>
      <c r="AM31" s="91" t="s">
        <v>2799</v>
      </c>
    </row>
    <row r="32" spans="3:41">
      <c r="C32" s="82" t="s">
        <v>916</v>
      </c>
      <c r="D32" s="91" t="s">
        <v>2723</v>
      </c>
      <c r="E32" s="91" t="s">
        <v>916</v>
      </c>
      <c r="F32" s="575" t="s">
        <v>2967</v>
      </c>
      <c r="G32" s="576" t="s">
        <v>2968</v>
      </c>
      <c r="H32" s="195">
        <v>3666</v>
      </c>
      <c r="I32" s="576" t="s">
        <v>2969</v>
      </c>
      <c r="J32" s="195">
        <v>3855</v>
      </c>
      <c r="K32" s="89"/>
      <c r="L32" s="90"/>
      <c r="M32" s="90"/>
      <c r="N32" s="90"/>
      <c r="O32" s="90"/>
      <c r="P32" s="90"/>
      <c r="Q32" s="90"/>
      <c r="R32" s="90"/>
      <c r="S32" s="90">
        <v>58</v>
      </c>
      <c r="T32" s="90">
        <v>55.98</v>
      </c>
      <c r="U32" s="90">
        <v>54</v>
      </c>
      <c r="V32" s="90">
        <v>51</v>
      </c>
      <c r="W32" s="90">
        <v>47</v>
      </c>
      <c r="X32" s="90">
        <v>45</v>
      </c>
      <c r="Y32" s="90">
        <v>42</v>
      </c>
      <c r="Z32" s="90">
        <v>37</v>
      </c>
      <c r="AA32" s="90">
        <v>28</v>
      </c>
      <c r="AB32" s="90">
        <v>15</v>
      </c>
      <c r="AC32" s="90"/>
      <c r="AD32" s="90"/>
      <c r="AE32" s="90"/>
      <c r="AF32" s="90"/>
      <c r="AG32" s="90"/>
      <c r="AH32" s="90"/>
      <c r="AI32" s="90"/>
      <c r="AJ32" s="90"/>
      <c r="AK32" s="90"/>
      <c r="AL32" s="90"/>
      <c r="AM32" s="91" t="s">
        <v>2799</v>
      </c>
    </row>
    <row r="33" spans="3:39">
      <c r="C33" s="82" t="s">
        <v>916</v>
      </c>
      <c r="D33" s="91" t="s">
        <v>2723</v>
      </c>
      <c r="E33" s="91" t="s">
        <v>916</v>
      </c>
      <c r="F33" s="575" t="s">
        <v>2970</v>
      </c>
      <c r="G33" s="576" t="s">
        <v>2971</v>
      </c>
      <c r="H33" s="195">
        <v>3985</v>
      </c>
      <c r="I33" s="576" t="s">
        <v>2972</v>
      </c>
      <c r="J33" s="195">
        <v>4188</v>
      </c>
      <c r="K33" s="89"/>
      <c r="L33" s="90"/>
      <c r="M33" s="90"/>
      <c r="N33" s="90"/>
      <c r="O33" s="90"/>
      <c r="P33" s="90"/>
      <c r="Q33" s="90"/>
      <c r="R33" s="90"/>
      <c r="S33" s="90">
        <v>58.5</v>
      </c>
      <c r="T33" s="90">
        <v>56.5</v>
      </c>
      <c r="U33" s="90">
        <v>54.5</v>
      </c>
      <c r="V33" s="90">
        <v>52.2</v>
      </c>
      <c r="W33" s="90">
        <v>49.8</v>
      </c>
      <c r="X33" s="90">
        <v>47.2</v>
      </c>
      <c r="Y33" s="90">
        <v>44.3</v>
      </c>
      <c r="Z33" s="90">
        <v>41.1</v>
      </c>
      <c r="AA33" s="90">
        <v>33.5</v>
      </c>
      <c r="AB33" s="90">
        <v>23.9</v>
      </c>
      <c r="AC33" s="90">
        <v>12.2</v>
      </c>
      <c r="AD33" s="90"/>
      <c r="AE33" s="90"/>
      <c r="AF33" s="90"/>
      <c r="AG33" s="90"/>
      <c r="AH33" s="90"/>
      <c r="AI33" s="90"/>
      <c r="AJ33" s="90"/>
      <c r="AK33" s="90"/>
      <c r="AL33" s="90"/>
      <c r="AM33" s="91" t="s">
        <v>2799</v>
      </c>
    </row>
    <row r="34" spans="3:39">
      <c r="C34" s="82" t="s">
        <v>916</v>
      </c>
      <c r="D34" s="91" t="s">
        <v>2737</v>
      </c>
      <c r="E34" s="91" t="s">
        <v>916</v>
      </c>
      <c r="F34" s="575" t="s">
        <v>2973</v>
      </c>
      <c r="G34" s="576" t="s">
        <v>2974</v>
      </c>
      <c r="H34" s="195">
        <v>4141</v>
      </c>
      <c r="I34" s="576" t="s">
        <v>2975</v>
      </c>
      <c r="J34" s="195">
        <v>4352</v>
      </c>
      <c r="K34" s="89"/>
      <c r="L34" s="90"/>
      <c r="M34" s="90"/>
      <c r="N34" s="90"/>
      <c r="O34" s="90"/>
      <c r="P34" s="90"/>
      <c r="Q34" s="90"/>
      <c r="R34" s="90"/>
      <c r="S34" s="90"/>
      <c r="T34" s="90">
        <v>58</v>
      </c>
      <c r="U34" s="90">
        <v>56</v>
      </c>
      <c r="V34" s="90">
        <v>54</v>
      </c>
      <c r="W34" s="90">
        <v>53</v>
      </c>
      <c r="X34" s="90">
        <v>50</v>
      </c>
      <c r="Y34" s="90">
        <v>47</v>
      </c>
      <c r="Z34" s="90">
        <v>44</v>
      </c>
      <c r="AA34" s="90">
        <v>38</v>
      </c>
      <c r="AB34" s="90">
        <v>29</v>
      </c>
      <c r="AC34" s="90">
        <v>18.5</v>
      </c>
      <c r="AD34" s="90">
        <v>5</v>
      </c>
      <c r="AE34" s="90"/>
      <c r="AF34" s="90"/>
      <c r="AG34" s="90"/>
      <c r="AH34" s="90"/>
      <c r="AI34" s="90"/>
      <c r="AJ34" s="90"/>
      <c r="AK34" s="90"/>
      <c r="AL34" s="90"/>
      <c r="AM34" s="91" t="s">
        <v>2799</v>
      </c>
    </row>
    <row r="35" spans="3:39">
      <c r="C35" s="82" t="s">
        <v>916</v>
      </c>
      <c r="D35" s="91" t="s">
        <v>2737</v>
      </c>
      <c r="E35" s="91" t="s">
        <v>916</v>
      </c>
      <c r="F35" s="575" t="s">
        <v>2976</v>
      </c>
      <c r="G35" s="576" t="s">
        <v>2977</v>
      </c>
      <c r="H35" s="195">
        <v>4494</v>
      </c>
      <c r="I35" s="576" t="s">
        <v>2978</v>
      </c>
      <c r="J35" s="195">
        <v>4588</v>
      </c>
      <c r="K35" s="89"/>
      <c r="L35" s="90"/>
      <c r="M35" s="90"/>
      <c r="N35" s="90"/>
      <c r="O35" s="90"/>
      <c r="P35" s="90"/>
      <c r="Q35" s="90"/>
      <c r="R35" s="90"/>
      <c r="S35" s="90"/>
      <c r="T35" s="90"/>
      <c r="U35" s="90">
        <v>58</v>
      </c>
      <c r="V35" s="90">
        <v>56</v>
      </c>
      <c r="W35" s="90">
        <v>54</v>
      </c>
      <c r="X35" s="90">
        <v>53</v>
      </c>
      <c r="Y35" s="90">
        <v>51</v>
      </c>
      <c r="Z35" s="90">
        <v>48</v>
      </c>
      <c r="AA35" s="90">
        <v>43</v>
      </c>
      <c r="AB35" s="90">
        <v>37</v>
      </c>
      <c r="AC35" s="90">
        <v>29</v>
      </c>
      <c r="AD35" s="90">
        <v>20</v>
      </c>
      <c r="AE35" s="90">
        <v>8</v>
      </c>
      <c r="AF35" s="90"/>
      <c r="AG35" s="90"/>
      <c r="AH35" s="90"/>
      <c r="AI35" s="90"/>
      <c r="AJ35" s="90"/>
      <c r="AK35" s="90"/>
      <c r="AL35" s="90"/>
      <c r="AM35" s="91" t="s">
        <v>2799</v>
      </c>
    </row>
    <row r="36" spans="3:39">
      <c r="C36" s="82" t="s">
        <v>916</v>
      </c>
      <c r="D36" s="91" t="s">
        <v>2747</v>
      </c>
      <c r="E36" s="91" t="s">
        <v>916</v>
      </c>
      <c r="F36" s="575" t="s">
        <v>2979</v>
      </c>
      <c r="G36" s="576" t="s">
        <v>2980</v>
      </c>
      <c r="H36" s="195">
        <v>4850</v>
      </c>
      <c r="I36" s="576" t="s">
        <v>2981</v>
      </c>
      <c r="J36" s="195">
        <v>5100</v>
      </c>
      <c r="K36" s="89"/>
      <c r="L36" s="91"/>
      <c r="M36" s="91"/>
      <c r="N36" s="91"/>
      <c r="O36" s="91"/>
      <c r="P36" s="91"/>
      <c r="Q36" s="90"/>
      <c r="R36" s="90"/>
      <c r="S36" s="90"/>
      <c r="T36" s="90"/>
      <c r="U36" s="90"/>
      <c r="V36" s="90">
        <v>59</v>
      </c>
      <c r="W36" s="90">
        <v>57</v>
      </c>
      <c r="X36" s="90">
        <v>56</v>
      </c>
      <c r="Y36" s="90">
        <v>54</v>
      </c>
      <c r="Z36" s="90">
        <v>53</v>
      </c>
      <c r="AA36" s="90">
        <v>48</v>
      </c>
      <c r="AB36" s="90">
        <v>44</v>
      </c>
      <c r="AC36" s="90">
        <v>38</v>
      </c>
      <c r="AD36" s="90">
        <v>31</v>
      </c>
      <c r="AE36" s="90">
        <v>23</v>
      </c>
      <c r="AF36" s="90">
        <v>13</v>
      </c>
      <c r="AG36" s="90"/>
      <c r="AH36" s="90"/>
      <c r="AI36" s="90"/>
      <c r="AJ36" s="90"/>
      <c r="AK36" s="90"/>
      <c r="AL36" s="90"/>
      <c r="AM36" s="91" t="s">
        <v>2799</v>
      </c>
    </row>
    <row r="37" spans="3:39">
      <c r="C37" s="82" t="s">
        <v>916</v>
      </c>
      <c r="D37" s="91" t="s">
        <v>2747</v>
      </c>
      <c r="E37" s="91" t="s">
        <v>916</v>
      </c>
      <c r="F37" s="575" t="s">
        <v>2982</v>
      </c>
      <c r="G37" s="576" t="s">
        <v>2983</v>
      </c>
      <c r="H37" s="195">
        <v>5202</v>
      </c>
      <c r="I37" s="576" t="s">
        <v>2984</v>
      </c>
      <c r="J37" s="195">
        <v>5307</v>
      </c>
      <c r="K37" s="89"/>
      <c r="L37" s="91"/>
      <c r="M37" s="91"/>
      <c r="N37" s="91"/>
      <c r="O37" s="91"/>
      <c r="P37" s="91"/>
      <c r="Q37" s="90"/>
      <c r="R37" s="90"/>
      <c r="S37" s="90"/>
      <c r="T37" s="90"/>
      <c r="U37" s="90"/>
      <c r="V37" s="90"/>
      <c r="W37" s="90">
        <v>59</v>
      </c>
      <c r="X37" s="90">
        <v>57</v>
      </c>
      <c r="Y37" s="90">
        <v>56</v>
      </c>
      <c r="Z37" s="90">
        <v>54</v>
      </c>
      <c r="AA37" s="90">
        <v>51</v>
      </c>
      <c r="AB37" s="90">
        <v>47</v>
      </c>
      <c r="AC37" s="90">
        <v>43</v>
      </c>
      <c r="AD37" s="90">
        <v>37</v>
      </c>
      <c r="AE37" s="90">
        <v>31</v>
      </c>
      <c r="AF37" s="90">
        <v>23</v>
      </c>
      <c r="AG37" s="90">
        <v>4</v>
      </c>
      <c r="AH37" s="90"/>
      <c r="AI37" s="90"/>
      <c r="AJ37" s="90"/>
      <c r="AK37" s="90"/>
      <c r="AL37" s="90"/>
      <c r="AM37" s="91" t="s">
        <v>2799</v>
      </c>
    </row>
    <row r="38" spans="3:39">
      <c r="C38" s="82" t="s">
        <v>916</v>
      </c>
      <c r="D38" s="91" t="s">
        <v>2773</v>
      </c>
      <c r="E38" s="91" t="s">
        <v>916</v>
      </c>
      <c r="F38" s="575" t="s">
        <v>2985</v>
      </c>
      <c r="G38" s="576" t="s">
        <v>2986</v>
      </c>
      <c r="H38" s="195">
        <v>5670</v>
      </c>
      <c r="I38" s="576" t="s">
        <v>2987</v>
      </c>
      <c r="J38" s="195">
        <v>5961</v>
      </c>
      <c r="K38" s="89"/>
      <c r="L38" s="90"/>
      <c r="M38" s="90"/>
      <c r="N38" s="90"/>
      <c r="O38" s="90"/>
      <c r="P38" s="90"/>
      <c r="Q38" s="90"/>
      <c r="R38" s="90"/>
      <c r="S38" s="90"/>
      <c r="T38" s="90"/>
      <c r="U38" s="90"/>
      <c r="V38" s="90"/>
      <c r="W38" s="90"/>
      <c r="X38" s="90">
        <v>60</v>
      </c>
      <c r="Y38" s="90">
        <v>58</v>
      </c>
      <c r="Z38" s="90">
        <v>56</v>
      </c>
      <c r="AA38" s="90">
        <v>53</v>
      </c>
      <c r="AB38" s="90">
        <v>51</v>
      </c>
      <c r="AC38" s="90">
        <v>47</v>
      </c>
      <c r="AD38" s="90">
        <v>43</v>
      </c>
      <c r="AE38" s="90">
        <v>38</v>
      </c>
      <c r="AF38" s="90">
        <v>32</v>
      </c>
      <c r="AG38" s="90">
        <v>18</v>
      </c>
      <c r="AH38" s="90"/>
      <c r="AI38" s="90"/>
      <c r="AJ38" s="90"/>
      <c r="AK38" s="90"/>
      <c r="AL38" s="90"/>
      <c r="AM38" s="91" t="s">
        <v>2799</v>
      </c>
    </row>
    <row r="39" spans="3:39">
      <c r="C39" s="82" t="s">
        <v>916</v>
      </c>
      <c r="D39" s="91" t="s">
        <v>2773</v>
      </c>
      <c r="E39" s="91" t="s">
        <v>916</v>
      </c>
      <c r="F39" s="575" t="s">
        <v>2988</v>
      </c>
      <c r="G39" s="576" t="s">
        <v>2989</v>
      </c>
      <c r="H39" s="195">
        <v>6031</v>
      </c>
      <c r="I39" s="576" t="s">
        <v>2990</v>
      </c>
      <c r="J39" s="195">
        <v>6338</v>
      </c>
      <c r="K39" s="89"/>
      <c r="L39" s="90"/>
      <c r="M39" s="90"/>
      <c r="N39" s="90"/>
      <c r="O39" s="90"/>
      <c r="P39" s="90"/>
      <c r="Q39" s="90"/>
      <c r="R39" s="90"/>
      <c r="S39" s="90"/>
      <c r="T39" s="90"/>
      <c r="U39" s="90"/>
      <c r="V39" s="90"/>
      <c r="W39" s="90"/>
      <c r="X39" s="90"/>
      <c r="Y39" s="90">
        <v>59</v>
      </c>
      <c r="Z39" s="90">
        <v>58</v>
      </c>
      <c r="AA39" s="90">
        <v>55</v>
      </c>
      <c r="AB39" s="90">
        <v>53</v>
      </c>
      <c r="AC39" s="90">
        <v>49</v>
      </c>
      <c r="AD39" s="90">
        <v>46</v>
      </c>
      <c r="AE39" s="90">
        <v>42</v>
      </c>
      <c r="AF39" s="90">
        <v>37</v>
      </c>
      <c r="AG39" s="90">
        <v>26</v>
      </c>
      <c r="AH39" s="90">
        <v>11</v>
      </c>
      <c r="AI39" s="90"/>
      <c r="AJ39" s="90"/>
      <c r="AK39" s="90"/>
      <c r="AL39" s="90"/>
      <c r="AM39" s="91" t="s">
        <v>2799</v>
      </c>
    </row>
    <row r="40" spans="3:39">
      <c r="C40" s="82" t="s">
        <v>916</v>
      </c>
      <c r="D40" s="91" t="s">
        <v>2773</v>
      </c>
      <c r="E40" s="91" t="s">
        <v>916</v>
      </c>
      <c r="F40" s="575" t="s">
        <v>2991</v>
      </c>
      <c r="G40" s="576" t="s">
        <v>2992</v>
      </c>
      <c r="H40" s="195">
        <v>6387</v>
      </c>
      <c r="I40" s="576" t="s">
        <v>2993</v>
      </c>
      <c r="J40" s="195">
        <v>6713</v>
      </c>
      <c r="K40" s="89"/>
      <c r="L40" s="90"/>
      <c r="M40" s="90"/>
      <c r="N40" s="90"/>
      <c r="O40" s="90"/>
      <c r="P40" s="90"/>
      <c r="Q40" s="90"/>
      <c r="R40" s="90"/>
      <c r="S40" s="90"/>
      <c r="T40" s="90"/>
      <c r="U40" s="90"/>
      <c r="V40" s="90"/>
      <c r="W40" s="90"/>
      <c r="X40" s="90"/>
      <c r="Y40" s="90"/>
      <c r="Z40" s="90">
        <v>59</v>
      </c>
      <c r="AA40" s="90">
        <v>57</v>
      </c>
      <c r="AB40" s="90">
        <v>54</v>
      </c>
      <c r="AC40" s="90">
        <v>52</v>
      </c>
      <c r="AD40" s="90">
        <v>48</v>
      </c>
      <c r="AE40" s="90">
        <v>45</v>
      </c>
      <c r="AF40" s="90">
        <v>41</v>
      </c>
      <c r="AG40" s="90">
        <v>32</v>
      </c>
      <c r="AH40" s="90">
        <v>20</v>
      </c>
      <c r="AI40" s="90">
        <v>3</v>
      </c>
      <c r="AJ40" s="90"/>
      <c r="AK40" s="90"/>
      <c r="AL40" s="90"/>
      <c r="AM40" s="91" t="s">
        <v>2799</v>
      </c>
    </row>
    <row r="41" spans="3:39">
      <c r="C41" s="82" t="s">
        <v>916</v>
      </c>
      <c r="D41" s="91" t="s">
        <v>2795</v>
      </c>
      <c r="E41" s="91" t="s">
        <v>916</v>
      </c>
      <c r="F41" s="575" t="s">
        <v>2994</v>
      </c>
      <c r="G41" s="576" t="s">
        <v>2995</v>
      </c>
      <c r="H41" s="195">
        <v>6742</v>
      </c>
      <c r="I41" s="576" t="s">
        <v>2996</v>
      </c>
      <c r="J41" s="195">
        <v>7087</v>
      </c>
      <c r="K41" s="89"/>
      <c r="L41" s="90"/>
      <c r="M41" s="90"/>
      <c r="N41" s="90"/>
      <c r="O41" s="90"/>
      <c r="P41" s="90"/>
      <c r="Q41" s="90"/>
      <c r="R41" s="90"/>
      <c r="S41" s="90"/>
      <c r="T41" s="90"/>
      <c r="U41" s="90"/>
      <c r="V41" s="90"/>
      <c r="W41" s="90"/>
      <c r="X41" s="90"/>
      <c r="Y41" s="90"/>
      <c r="Z41" s="90"/>
      <c r="AA41" s="90">
        <v>59</v>
      </c>
      <c r="AB41" s="90">
        <v>56</v>
      </c>
      <c r="AC41" s="90">
        <v>53</v>
      </c>
      <c r="AD41" s="90">
        <v>52</v>
      </c>
      <c r="AE41" s="90">
        <v>49</v>
      </c>
      <c r="AF41" s="90">
        <v>45</v>
      </c>
      <c r="AG41" s="90">
        <v>38</v>
      </c>
      <c r="AH41" s="90">
        <v>28</v>
      </c>
      <c r="AI41" s="90">
        <v>16</v>
      </c>
      <c r="AJ41" s="90"/>
      <c r="AK41" s="90"/>
      <c r="AL41" s="90"/>
      <c r="AM41" s="91" t="s">
        <v>2799</v>
      </c>
    </row>
    <row r="42" spans="3:39">
      <c r="C42" s="82" t="s">
        <v>916</v>
      </c>
      <c r="D42" s="91" t="s">
        <v>2795</v>
      </c>
      <c r="E42" s="91" t="s">
        <v>916</v>
      </c>
      <c r="F42" s="575" t="s">
        <v>2997</v>
      </c>
      <c r="G42" s="576" t="s">
        <v>2998</v>
      </c>
      <c r="H42" s="195">
        <v>7095</v>
      </c>
      <c r="I42" s="576" t="s">
        <v>2999</v>
      </c>
      <c r="J42" s="195">
        <v>7240</v>
      </c>
      <c r="K42" s="89"/>
      <c r="L42" s="90"/>
      <c r="M42" s="90"/>
      <c r="N42" s="90"/>
      <c r="O42" s="90"/>
      <c r="P42" s="90"/>
      <c r="Q42" s="90"/>
      <c r="R42" s="90"/>
      <c r="S42" s="90"/>
      <c r="T42" s="90"/>
      <c r="U42" s="90"/>
      <c r="V42" s="90"/>
      <c r="W42" s="90"/>
      <c r="X42" s="90"/>
      <c r="Y42" s="90"/>
      <c r="Z42" s="90"/>
      <c r="AA42" s="90">
        <v>60</v>
      </c>
      <c r="AB42" s="90">
        <v>58</v>
      </c>
      <c r="AC42" s="90">
        <v>55</v>
      </c>
      <c r="AD42" s="90">
        <v>53</v>
      </c>
      <c r="AE42" s="90">
        <v>51</v>
      </c>
      <c r="AF42" s="90">
        <v>47</v>
      </c>
      <c r="AG42" s="90">
        <v>41</v>
      </c>
      <c r="AH42" s="90">
        <v>33</v>
      </c>
      <c r="AI42" s="90">
        <v>23</v>
      </c>
      <c r="AJ42" s="90"/>
      <c r="AK42" s="90"/>
      <c r="AL42" s="90"/>
      <c r="AM42" s="91" t="s">
        <v>2799</v>
      </c>
    </row>
    <row r="43" spans="3:39">
      <c r="C43" s="82" t="s">
        <v>916</v>
      </c>
      <c r="D43" s="91" t="s">
        <v>2806</v>
      </c>
      <c r="E43" s="91" t="s">
        <v>916</v>
      </c>
      <c r="F43" s="575" t="s">
        <v>3000</v>
      </c>
      <c r="G43" s="576" t="s">
        <v>3001</v>
      </c>
      <c r="H43" s="195">
        <v>7450</v>
      </c>
      <c r="I43" s="576" t="s">
        <v>3002</v>
      </c>
      <c r="J43" s="195">
        <v>7832</v>
      </c>
      <c r="K43" s="89"/>
      <c r="L43" s="90"/>
      <c r="M43" s="90"/>
      <c r="N43" s="90"/>
      <c r="O43" s="90"/>
      <c r="P43" s="90"/>
      <c r="Q43" s="90"/>
      <c r="R43" s="90"/>
      <c r="S43" s="90"/>
      <c r="T43" s="90"/>
      <c r="U43" s="90"/>
      <c r="V43" s="90"/>
      <c r="W43" s="90"/>
      <c r="X43" s="90"/>
      <c r="Y43" s="90"/>
      <c r="Z43" s="90"/>
      <c r="AA43" s="90"/>
      <c r="AB43" s="90">
        <v>59</v>
      </c>
      <c r="AC43" s="90">
        <v>57</v>
      </c>
      <c r="AD43" s="90">
        <v>55</v>
      </c>
      <c r="AE43" s="90">
        <v>53</v>
      </c>
      <c r="AF43" s="90">
        <v>50</v>
      </c>
      <c r="AG43" s="90">
        <v>45</v>
      </c>
      <c r="AH43" s="90">
        <v>38</v>
      </c>
      <c r="AI43" s="90">
        <v>30</v>
      </c>
      <c r="AJ43" s="90"/>
      <c r="AK43" s="90"/>
      <c r="AL43" s="90"/>
      <c r="AM43" s="91" t="s">
        <v>2799</v>
      </c>
    </row>
    <row r="44" spans="3:39">
      <c r="C44" s="82" t="s">
        <v>916</v>
      </c>
      <c r="D44" s="91" t="s">
        <v>2806</v>
      </c>
      <c r="E44" s="91" t="s">
        <v>916</v>
      </c>
      <c r="F44" s="575" t="s">
        <v>3003</v>
      </c>
      <c r="G44" s="576" t="s">
        <v>3004</v>
      </c>
      <c r="H44" s="195">
        <v>7643</v>
      </c>
      <c r="I44" s="576" t="s">
        <v>3005</v>
      </c>
      <c r="J44" s="195">
        <v>8034</v>
      </c>
      <c r="K44" s="89"/>
      <c r="L44" s="90"/>
      <c r="M44" s="90"/>
      <c r="N44" s="90"/>
      <c r="O44" s="90"/>
      <c r="P44" s="90"/>
      <c r="Q44" s="90"/>
      <c r="R44" s="90"/>
      <c r="S44" s="90"/>
      <c r="T44" s="90"/>
      <c r="U44" s="90"/>
      <c r="V44" s="90"/>
      <c r="W44" s="90"/>
      <c r="X44" s="90"/>
      <c r="Y44" s="90"/>
      <c r="Z44" s="90"/>
      <c r="AA44" s="90"/>
      <c r="AB44" s="90">
        <v>60</v>
      </c>
      <c r="AC44" s="90">
        <v>58</v>
      </c>
      <c r="AD44" s="90">
        <v>56</v>
      </c>
      <c r="AE44" s="90">
        <v>54</v>
      </c>
      <c r="AF44" s="90">
        <v>51.97</v>
      </c>
      <c r="AG44" s="90">
        <v>47</v>
      </c>
      <c r="AH44" s="90">
        <v>41</v>
      </c>
      <c r="AI44" s="90">
        <v>34</v>
      </c>
      <c r="AJ44" s="90">
        <v>8</v>
      </c>
      <c r="AK44" s="90"/>
      <c r="AL44" s="90"/>
      <c r="AM44" s="91" t="s">
        <v>2799</v>
      </c>
    </row>
    <row r="45" spans="3:39">
      <c r="C45" s="82" t="s">
        <v>916</v>
      </c>
      <c r="D45" s="82">
        <v>40</v>
      </c>
      <c r="E45" s="91" t="s">
        <v>916</v>
      </c>
      <c r="F45" s="575" t="s">
        <v>3006</v>
      </c>
      <c r="G45" s="576" t="s">
        <v>3007</v>
      </c>
      <c r="H45" s="195">
        <v>7903</v>
      </c>
      <c r="I45" s="576" t="s">
        <v>3008</v>
      </c>
      <c r="J45" s="195">
        <v>8306</v>
      </c>
      <c r="K45" s="89"/>
      <c r="L45" s="90"/>
      <c r="M45" s="90"/>
      <c r="N45" s="90"/>
      <c r="O45" s="90"/>
      <c r="P45" s="90"/>
      <c r="Q45" s="90"/>
      <c r="R45" s="90"/>
      <c r="S45" s="90"/>
      <c r="T45" s="90"/>
      <c r="U45" s="90"/>
      <c r="V45" s="90"/>
      <c r="W45" s="90"/>
      <c r="X45" s="90"/>
      <c r="Y45" s="90"/>
      <c r="Z45" s="90"/>
      <c r="AA45" s="90"/>
      <c r="AB45" s="90"/>
      <c r="AC45" s="90"/>
      <c r="AD45" s="90">
        <v>58</v>
      </c>
      <c r="AE45" s="90">
        <v>56</v>
      </c>
      <c r="AF45" s="90">
        <v>54</v>
      </c>
      <c r="AG45" s="90">
        <v>51</v>
      </c>
      <c r="AH45" s="90">
        <v>46</v>
      </c>
      <c r="AI45" s="90">
        <v>40</v>
      </c>
      <c r="AJ45" s="90">
        <v>18</v>
      </c>
      <c r="AK45" s="90"/>
      <c r="AL45" s="90"/>
      <c r="AM45" s="82" t="s">
        <v>2799</v>
      </c>
    </row>
    <row r="46" spans="3:39">
      <c r="C46" s="82" t="s">
        <v>916</v>
      </c>
      <c r="D46" s="82">
        <v>50</v>
      </c>
      <c r="E46" s="91" t="s">
        <v>916</v>
      </c>
      <c r="F46" s="575" t="s">
        <v>3009</v>
      </c>
      <c r="G46" s="576" t="s">
        <v>3010</v>
      </c>
      <c r="H46" s="195">
        <v>8240</v>
      </c>
      <c r="I46" s="576" t="s">
        <v>3011</v>
      </c>
      <c r="J46" s="195">
        <v>8663</v>
      </c>
      <c r="K46" s="89"/>
      <c r="L46" s="90"/>
      <c r="M46" s="90"/>
      <c r="N46" s="90"/>
      <c r="O46" s="90"/>
      <c r="P46" s="90"/>
      <c r="Q46" s="90"/>
      <c r="R46" s="90"/>
      <c r="S46" s="90"/>
      <c r="T46" s="90"/>
      <c r="U46" s="90"/>
      <c r="V46" s="90"/>
      <c r="W46" s="90"/>
      <c r="X46" s="90"/>
      <c r="Y46" s="90"/>
      <c r="Z46" s="90"/>
      <c r="AA46" s="90"/>
      <c r="AB46" s="90"/>
      <c r="AC46" s="90"/>
      <c r="AD46" s="90">
        <v>59</v>
      </c>
      <c r="AE46" s="90">
        <v>57</v>
      </c>
      <c r="AF46" s="90">
        <v>55</v>
      </c>
      <c r="AG46" s="90">
        <v>52</v>
      </c>
      <c r="AH46" s="90">
        <v>47</v>
      </c>
      <c r="AI46" s="90">
        <v>42</v>
      </c>
      <c r="AJ46" s="90">
        <v>23</v>
      </c>
      <c r="AK46" s="90"/>
      <c r="AL46" s="90"/>
      <c r="AM46" s="82" t="s">
        <v>2799</v>
      </c>
    </row>
    <row r="47" spans="3:39">
      <c r="C47" s="82" t="s">
        <v>916</v>
      </c>
      <c r="D47" s="82">
        <v>50</v>
      </c>
      <c r="E47" s="91" t="s">
        <v>916</v>
      </c>
      <c r="F47" s="575" t="s">
        <v>3012</v>
      </c>
      <c r="G47" s="576" t="s">
        <v>3013</v>
      </c>
      <c r="H47" s="195">
        <v>8579</v>
      </c>
      <c r="I47" s="576" t="s">
        <v>3014</v>
      </c>
      <c r="J47" s="195">
        <v>9019</v>
      </c>
      <c r="K47" s="89"/>
      <c r="L47" s="90"/>
      <c r="M47" s="90"/>
      <c r="N47" s="90"/>
      <c r="O47" s="90"/>
      <c r="P47" s="90"/>
      <c r="Q47" s="90"/>
      <c r="R47" s="90"/>
      <c r="S47" s="90"/>
      <c r="T47" s="90"/>
      <c r="U47" s="90"/>
      <c r="V47" s="90"/>
      <c r="W47" s="90"/>
      <c r="X47" s="90"/>
      <c r="Y47" s="90"/>
      <c r="Z47" s="90"/>
      <c r="AA47" s="90"/>
      <c r="AB47" s="90"/>
      <c r="AC47" s="90"/>
      <c r="AD47" s="90">
        <v>60</v>
      </c>
      <c r="AE47" s="90">
        <v>58</v>
      </c>
      <c r="AF47" s="90">
        <v>56</v>
      </c>
      <c r="AG47" s="90">
        <v>53</v>
      </c>
      <c r="AH47" s="90">
        <v>48</v>
      </c>
      <c r="AI47" s="90">
        <v>44</v>
      </c>
      <c r="AJ47" s="90">
        <v>28</v>
      </c>
      <c r="AK47" s="90"/>
      <c r="AL47" s="90"/>
      <c r="AM47" s="82" t="s">
        <v>2799</v>
      </c>
    </row>
    <row r="48" spans="3:39">
      <c r="C48" s="82" t="s">
        <v>916</v>
      </c>
      <c r="D48" s="91" t="s">
        <v>2813</v>
      </c>
      <c r="E48" s="91" t="s">
        <v>916</v>
      </c>
      <c r="F48" s="575" t="s">
        <v>3015</v>
      </c>
      <c r="G48" s="576" t="s">
        <v>3016</v>
      </c>
      <c r="H48" s="195">
        <v>8915</v>
      </c>
      <c r="I48" s="576" t="s">
        <v>3017</v>
      </c>
      <c r="J48" s="195">
        <v>9370</v>
      </c>
      <c r="K48" s="89"/>
      <c r="L48" s="90"/>
      <c r="M48" s="90"/>
      <c r="N48" s="90"/>
      <c r="O48" s="90"/>
      <c r="P48" s="90"/>
      <c r="Q48" s="90"/>
      <c r="R48" s="90"/>
      <c r="S48" s="90"/>
      <c r="T48" s="90"/>
      <c r="U48" s="90"/>
      <c r="V48" s="90"/>
      <c r="W48" s="90"/>
      <c r="X48" s="90"/>
      <c r="Y48" s="90"/>
      <c r="Z48" s="90"/>
      <c r="AA48" s="90"/>
      <c r="AB48" s="90"/>
      <c r="AC48" s="90"/>
      <c r="AD48" s="90"/>
      <c r="AE48" s="90">
        <v>58</v>
      </c>
      <c r="AF48" s="90">
        <v>57</v>
      </c>
      <c r="AG48" s="90">
        <v>54</v>
      </c>
      <c r="AH48" s="90">
        <v>50</v>
      </c>
      <c r="AI48" s="90">
        <v>46</v>
      </c>
      <c r="AJ48" s="90">
        <v>32</v>
      </c>
      <c r="AK48" s="90">
        <v>9</v>
      </c>
      <c r="AL48" s="90"/>
      <c r="AM48" s="82" t="s">
        <v>2799</v>
      </c>
    </row>
    <row r="49" spans="3:39">
      <c r="C49" s="82" t="s">
        <v>916</v>
      </c>
      <c r="D49" s="91" t="s">
        <v>2813</v>
      </c>
      <c r="E49" s="91" t="s">
        <v>916</v>
      </c>
      <c r="F49" s="575" t="s">
        <v>3018</v>
      </c>
      <c r="G49" s="576" t="s">
        <v>3019</v>
      </c>
      <c r="H49" s="195">
        <v>9254</v>
      </c>
      <c r="I49" s="576" t="s">
        <v>3020</v>
      </c>
      <c r="J49" s="195">
        <v>9727</v>
      </c>
      <c r="K49" s="89"/>
      <c r="L49" s="90"/>
      <c r="M49" s="90"/>
      <c r="N49" s="90"/>
      <c r="O49" s="90"/>
      <c r="P49" s="90"/>
      <c r="Q49" s="90"/>
      <c r="R49" s="90"/>
      <c r="S49" s="90"/>
      <c r="T49" s="90"/>
      <c r="U49" s="90"/>
      <c r="V49" s="90"/>
      <c r="W49" s="90"/>
      <c r="X49" s="90"/>
      <c r="Y49" s="90"/>
      <c r="Z49" s="90"/>
      <c r="AA49" s="90"/>
      <c r="AB49" s="90"/>
      <c r="AC49" s="90"/>
      <c r="AD49" s="90"/>
      <c r="AE49" s="90">
        <v>59</v>
      </c>
      <c r="AF49" s="90">
        <v>58</v>
      </c>
      <c r="AG49" s="90">
        <v>55</v>
      </c>
      <c r="AH49" s="90">
        <v>52</v>
      </c>
      <c r="AI49" s="90">
        <v>48</v>
      </c>
      <c r="AJ49" s="90">
        <v>34</v>
      </c>
      <c r="AK49" s="90">
        <v>15</v>
      </c>
      <c r="AL49" s="90"/>
      <c r="AM49" s="82" t="s">
        <v>2799</v>
      </c>
    </row>
    <row r="50" spans="3:39" ht="11.7" customHeight="1" thickBot="1">
      <c r="C50" s="3"/>
      <c r="D50" s="4"/>
      <c r="E50" s="4"/>
      <c r="G50" s="3"/>
      <c r="H50" s="3"/>
      <c r="I50" s="3"/>
      <c r="K50" s="6"/>
      <c r="L50" s="5"/>
      <c r="M50" s="5"/>
      <c r="N50" s="5"/>
      <c r="O50" s="5"/>
      <c r="P50" s="5"/>
      <c r="Q50" s="5"/>
      <c r="R50" s="5"/>
      <c r="S50" s="5"/>
      <c r="T50" s="5"/>
      <c r="U50" s="5"/>
      <c r="V50" s="5"/>
      <c r="W50" s="5"/>
      <c r="X50" s="5"/>
      <c r="Y50" s="5"/>
      <c r="Z50" s="5"/>
      <c r="AA50" s="5"/>
      <c r="AB50" s="5"/>
      <c r="AC50" s="5"/>
      <c r="AD50" s="5"/>
      <c r="AE50" s="5"/>
      <c r="AF50" s="5"/>
      <c r="AG50" s="5"/>
      <c r="AH50" s="5"/>
      <c r="AI50" s="5"/>
      <c r="AJ50" s="5"/>
      <c r="AK50" s="5"/>
      <c r="AL50" s="5"/>
      <c r="AM50" s="3"/>
    </row>
    <row r="51" spans="3:39" ht="15" hidden="1" thickBot="1">
      <c r="C51" s="3"/>
      <c r="D51" s="4"/>
      <c r="E51" s="4"/>
      <c r="H51" s="3"/>
      <c r="K51" s="6"/>
      <c r="L51" s="5"/>
      <c r="M51" s="5"/>
      <c r="N51" s="5"/>
      <c r="O51" s="5"/>
      <c r="P51" s="5"/>
      <c r="Q51" s="5"/>
      <c r="R51" s="5"/>
      <c r="S51" s="5"/>
      <c r="T51" s="5"/>
      <c r="U51" s="5"/>
      <c r="V51" s="5"/>
      <c r="W51" s="5"/>
      <c r="X51" s="5"/>
      <c r="Y51" s="5"/>
      <c r="Z51" s="5"/>
      <c r="AA51" s="5"/>
      <c r="AB51" s="5"/>
      <c r="AC51" s="5"/>
      <c r="AD51" s="5"/>
      <c r="AE51" s="5"/>
      <c r="AF51" s="5"/>
      <c r="AG51" s="5"/>
      <c r="AH51" s="5"/>
      <c r="AI51" s="5"/>
      <c r="AJ51" s="5"/>
      <c r="AK51" s="5"/>
      <c r="AL51" s="5"/>
      <c r="AM51" s="3"/>
    </row>
    <row r="52" spans="3:39" ht="12.75" customHeight="1">
      <c r="C52" s="1457" t="s">
        <v>2477</v>
      </c>
      <c r="D52" s="1430" t="s">
        <v>1585</v>
      </c>
      <c r="E52" s="1698" t="s">
        <v>2663</v>
      </c>
      <c r="F52" s="1430" t="s">
        <v>2432</v>
      </c>
      <c r="G52" s="1430" t="s">
        <v>2664</v>
      </c>
      <c r="H52" s="1703" t="s">
        <v>2665</v>
      </c>
      <c r="I52" s="1430" t="s">
        <v>2666</v>
      </c>
      <c r="J52" s="1528" t="s">
        <v>2667</v>
      </c>
      <c r="K52" s="1428" t="s">
        <v>2433</v>
      </c>
      <c r="L52" s="1428"/>
      <c r="M52" s="1428"/>
      <c r="N52" s="1428"/>
      <c r="O52" s="1428"/>
      <c r="P52" s="1428"/>
      <c r="Q52" s="1428"/>
      <c r="R52" s="1428"/>
      <c r="S52" s="1428"/>
      <c r="T52" s="1428"/>
      <c r="U52" s="1428"/>
      <c r="V52" s="1428"/>
      <c r="W52" s="1428"/>
      <c r="X52" s="1428"/>
      <c r="Y52" s="1428"/>
      <c r="Z52" s="1428"/>
      <c r="AA52" s="1428"/>
      <c r="AB52" s="1428"/>
      <c r="AC52" s="1428"/>
      <c r="AD52" s="1428"/>
      <c r="AE52" s="1428"/>
      <c r="AF52" s="1428"/>
      <c r="AG52" s="1428"/>
      <c r="AH52" s="1428"/>
      <c r="AI52" s="1428"/>
      <c r="AJ52" s="1428"/>
      <c r="AK52" s="1428"/>
      <c r="AL52" s="1428"/>
      <c r="AM52" s="1439" t="s">
        <v>2434</v>
      </c>
    </row>
    <row r="53" spans="3:39">
      <c r="C53" s="1434"/>
      <c r="D53" s="1428"/>
      <c r="E53" s="1699"/>
      <c r="F53" s="1428"/>
      <c r="G53" s="1428"/>
      <c r="H53" s="1704"/>
      <c r="I53" s="1428" t="s">
        <v>2668</v>
      </c>
      <c r="J53" s="1529"/>
      <c r="K53" s="1428"/>
      <c r="L53" s="1428"/>
      <c r="M53" s="1428"/>
      <c r="N53" s="1428"/>
      <c r="O53" s="1428"/>
      <c r="P53" s="1428"/>
      <c r="Q53" s="1428"/>
      <c r="R53" s="1428"/>
      <c r="S53" s="1428"/>
      <c r="T53" s="1428"/>
      <c r="U53" s="1428"/>
      <c r="V53" s="1428"/>
      <c r="W53" s="1428"/>
      <c r="X53" s="1428"/>
      <c r="Y53" s="1428"/>
      <c r="Z53" s="1428"/>
      <c r="AA53" s="1428"/>
      <c r="AB53" s="1428"/>
      <c r="AC53" s="1428"/>
      <c r="AD53" s="1428"/>
      <c r="AE53" s="1428"/>
      <c r="AF53" s="1428"/>
      <c r="AG53" s="1428"/>
      <c r="AH53" s="1428"/>
      <c r="AI53" s="1428"/>
      <c r="AJ53" s="1428"/>
      <c r="AK53" s="1428"/>
      <c r="AL53" s="1428"/>
      <c r="AM53" s="1439"/>
    </row>
    <row r="54" spans="3:39">
      <c r="C54" s="1434"/>
      <c r="D54" s="1428"/>
      <c r="E54" s="1699"/>
      <c r="F54" s="1428"/>
      <c r="G54" s="1428"/>
      <c r="H54" s="1705"/>
      <c r="I54" s="1428"/>
      <c r="J54" s="1529"/>
      <c r="K54" s="487">
        <v>162</v>
      </c>
      <c r="L54" s="487">
        <v>180</v>
      </c>
      <c r="M54" s="487">
        <v>200</v>
      </c>
      <c r="N54" s="487">
        <v>220</v>
      </c>
      <c r="O54" s="487">
        <v>230</v>
      </c>
      <c r="P54" s="487">
        <v>250</v>
      </c>
      <c r="Q54" s="487">
        <v>260</v>
      </c>
      <c r="R54" s="487">
        <v>270</v>
      </c>
      <c r="S54" s="487">
        <v>280</v>
      </c>
      <c r="T54" s="487">
        <v>300</v>
      </c>
      <c r="U54" s="487">
        <v>320</v>
      </c>
      <c r="V54" s="487">
        <v>340</v>
      </c>
      <c r="W54" s="487">
        <v>350</v>
      </c>
      <c r="X54" s="487">
        <v>360</v>
      </c>
      <c r="Y54" s="487">
        <v>380</v>
      </c>
      <c r="Z54" s="487">
        <v>400</v>
      </c>
      <c r="AA54" s="487">
        <v>410</v>
      </c>
      <c r="AB54" s="487">
        <v>420</v>
      </c>
      <c r="AC54" s="487">
        <v>425</v>
      </c>
      <c r="AD54" s="487">
        <v>430</v>
      </c>
      <c r="AE54" s="487">
        <v>435</v>
      </c>
      <c r="AF54" s="487">
        <v>440</v>
      </c>
      <c r="AG54" s="487">
        <v>445</v>
      </c>
      <c r="AH54" s="487">
        <v>450</v>
      </c>
      <c r="AI54" s="487">
        <v>460</v>
      </c>
      <c r="AJ54" s="487">
        <v>470</v>
      </c>
      <c r="AK54" s="487">
        <v>480</v>
      </c>
      <c r="AL54" s="487">
        <v>500</v>
      </c>
      <c r="AM54" s="1439"/>
    </row>
    <row r="55" spans="3:39">
      <c r="C55" s="82" t="s">
        <v>2927</v>
      </c>
      <c r="D55" s="91" t="s">
        <v>2928</v>
      </c>
      <c r="E55" s="82" t="s">
        <v>2927</v>
      </c>
      <c r="F55" s="575" t="s">
        <v>3021</v>
      </c>
      <c r="G55" s="576" t="s">
        <v>3022</v>
      </c>
      <c r="H55" s="195">
        <v>11099</v>
      </c>
      <c r="I55" s="576" t="s">
        <v>3023</v>
      </c>
      <c r="J55" s="195">
        <v>11666</v>
      </c>
      <c r="K55" s="90">
        <v>57.7</v>
      </c>
      <c r="L55" s="90">
        <v>55.1</v>
      </c>
      <c r="M55" s="90">
        <v>51.9</v>
      </c>
      <c r="N55" s="90">
        <v>48.4</v>
      </c>
      <c r="O55" s="90">
        <v>46.3</v>
      </c>
      <c r="P55" s="90">
        <v>41.9</v>
      </c>
      <c r="Q55" s="90">
        <v>39.4</v>
      </c>
      <c r="R55" s="90">
        <v>36.6</v>
      </c>
      <c r="S55" s="90">
        <v>33.799999999999997</v>
      </c>
      <c r="T55" s="90">
        <v>27.4</v>
      </c>
      <c r="U55" s="90">
        <v>19.7</v>
      </c>
      <c r="V55" s="90">
        <v>10.4</v>
      </c>
      <c r="W55" s="90">
        <v>4.18</v>
      </c>
      <c r="X55" s="90"/>
      <c r="Y55" s="90"/>
      <c r="Z55" s="90"/>
      <c r="AA55" s="90"/>
      <c r="AB55" s="90"/>
      <c r="AC55" s="90"/>
      <c r="AD55" s="90"/>
      <c r="AE55" s="90"/>
      <c r="AF55" s="90"/>
      <c r="AG55" s="90"/>
      <c r="AH55" s="90"/>
      <c r="AI55" s="90"/>
      <c r="AJ55" s="90"/>
      <c r="AK55" s="90"/>
      <c r="AL55" s="90"/>
      <c r="AM55" s="82" t="s">
        <v>2481</v>
      </c>
    </row>
    <row r="56" spans="3:39">
      <c r="C56" s="82" t="s">
        <v>2927</v>
      </c>
      <c r="D56" s="91" t="s">
        <v>2928</v>
      </c>
      <c r="E56" s="82" t="s">
        <v>2927</v>
      </c>
      <c r="F56" s="575" t="s">
        <v>3024</v>
      </c>
      <c r="G56" s="576" t="s">
        <v>3025</v>
      </c>
      <c r="H56" s="195">
        <v>11476</v>
      </c>
      <c r="I56" s="576" t="s">
        <v>3026</v>
      </c>
      <c r="J56" s="195">
        <v>12062</v>
      </c>
      <c r="K56" s="90"/>
      <c r="L56" s="90">
        <v>56.7</v>
      </c>
      <c r="M56" s="90">
        <v>54</v>
      </c>
      <c r="N56" s="90">
        <v>51</v>
      </c>
      <c r="O56" s="90">
        <v>49.4</v>
      </c>
      <c r="P56" s="90">
        <v>45.6</v>
      </c>
      <c r="Q56" s="90">
        <v>43.7</v>
      </c>
      <c r="R56" s="90">
        <v>41.4</v>
      </c>
      <c r="S56" s="90">
        <v>39</v>
      </c>
      <c r="T56" s="90">
        <v>33.799999999999997</v>
      </c>
      <c r="U56" s="90">
        <v>27.7</v>
      </c>
      <c r="V56" s="90">
        <v>21</v>
      </c>
      <c r="W56" s="90">
        <v>16.899999999999999</v>
      </c>
      <c r="X56" s="90">
        <v>12.5</v>
      </c>
      <c r="Y56" s="90"/>
      <c r="Z56" s="90"/>
      <c r="AA56" s="90"/>
      <c r="AB56" s="90"/>
      <c r="AC56" s="90"/>
      <c r="AD56" s="90"/>
      <c r="AE56" s="90"/>
      <c r="AF56" s="90"/>
      <c r="AG56" s="90"/>
      <c r="AH56" s="90"/>
      <c r="AI56" s="90"/>
      <c r="AJ56" s="90"/>
      <c r="AK56" s="90"/>
      <c r="AL56" s="90"/>
      <c r="AM56" s="82" t="s">
        <v>2481</v>
      </c>
    </row>
    <row r="57" spans="3:39">
      <c r="C57" s="82" t="s">
        <v>2927</v>
      </c>
      <c r="D57" s="91" t="s">
        <v>2928</v>
      </c>
      <c r="E57" s="82" t="s">
        <v>2927</v>
      </c>
      <c r="F57" s="575" t="s">
        <v>3027</v>
      </c>
      <c r="G57" s="576" t="s">
        <v>3028</v>
      </c>
      <c r="H57" s="195">
        <v>12229</v>
      </c>
      <c r="I57" s="576" t="s">
        <v>3029</v>
      </c>
      <c r="J57" s="195">
        <v>12480</v>
      </c>
      <c r="K57" s="90"/>
      <c r="L57" s="90"/>
      <c r="M57" s="90">
        <v>55.6</v>
      </c>
      <c r="N57" s="90">
        <v>53</v>
      </c>
      <c r="O57" s="90">
        <v>51.7</v>
      </c>
      <c r="P57" s="90">
        <v>48.5</v>
      </c>
      <c r="Q57" s="90">
        <v>46.9</v>
      </c>
      <c r="R57" s="90">
        <v>45</v>
      </c>
      <c r="S57" s="90">
        <v>43.1</v>
      </c>
      <c r="T57" s="90">
        <v>38.799999999999997</v>
      </c>
      <c r="U57" s="90">
        <v>33.799999999999997</v>
      </c>
      <c r="V57" s="90">
        <v>28.1</v>
      </c>
      <c r="W57" s="90">
        <v>25.3</v>
      </c>
      <c r="X57" s="90">
        <v>22.1</v>
      </c>
      <c r="Y57" s="90">
        <v>14.8</v>
      </c>
      <c r="Z57" s="90">
        <v>5</v>
      </c>
      <c r="AA57" s="90"/>
      <c r="AB57" s="90"/>
      <c r="AC57" s="90"/>
      <c r="AD57" s="90"/>
      <c r="AE57" s="90"/>
      <c r="AF57" s="90"/>
      <c r="AG57" s="90"/>
      <c r="AH57" s="90"/>
      <c r="AI57" s="90"/>
      <c r="AJ57" s="90"/>
      <c r="AK57" s="90"/>
      <c r="AL57" s="90"/>
      <c r="AM57" s="82" t="s">
        <v>2481</v>
      </c>
    </row>
    <row r="58" spans="3:39">
      <c r="C58" s="82" t="s">
        <v>2927</v>
      </c>
      <c r="D58" s="91" t="s">
        <v>2933</v>
      </c>
      <c r="E58" s="82" t="s">
        <v>2927</v>
      </c>
      <c r="F58" s="575" t="s">
        <v>3030</v>
      </c>
      <c r="G58" s="576" t="s">
        <v>3031</v>
      </c>
      <c r="H58" s="195">
        <v>13364</v>
      </c>
      <c r="I58" s="576" t="s">
        <v>3032</v>
      </c>
      <c r="J58" s="195">
        <v>14045</v>
      </c>
      <c r="K58" s="90"/>
      <c r="L58" s="90"/>
      <c r="M58" s="90">
        <v>58</v>
      </c>
      <c r="N58" s="90">
        <v>56</v>
      </c>
      <c r="O58" s="90">
        <v>54.8</v>
      </c>
      <c r="P58" s="90">
        <v>52.4</v>
      </c>
      <c r="Q58" s="90">
        <v>51.1</v>
      </c>
      <c r="R58" s="90">
        <v>49.6</v>
      </c>
      <c r="S58" s="90">
        <v>48.2</v>
      </c>
      <c r="T58" s="90">
        <v>45</v>
      </c>
      <c r="U58" s="90">
        <v>41.3</v>
      </c>
      <c r="V58" s="90">
        <v>37.200000000000003</v>
      </c>
      <c r="W58" s="90">
        <v>34.799999999999997</v>
      </c>
      <c r="X58" s="90">
        <v>32.4</v>
      </c>
      <c r="Y58" s="90">
        <v>27.4</v>
      </c>
      <c r="Z58" s="90">
        <v>21.2</v>
      </c>
      <c r="AA58" s="90">
        <v>18.100000000000001</v>
      </c>
      <c r="AB58" s="90">
        <v>14.5</v>
      </c>
      <c r="AC58" s="90">
        <v>12.7</v>
      </c>
      <c r="AD58" s="90">
        <v>10.7</v>
      </c>
      <c r="AE58" s="90">
        <v>8.5</v>
      </c>
      <c r="AF58" s="90">
        <v>5.7</v>
      </c>
      <c r="AG58" s="90"/>
      <c r="AH58" s="90"/>
      <c r="AI58" s="90"/>
      <c r="AJ58" s="90"/>
      <c r="AK58" s="90"/>
      <c r="AL58" s="90"/>
      <c r="AM58" s="82" t="s">
        <v>2481</v>
      </c>
    </row>
    <row r="59" spans="3:39">
      <c r="C59" s="82" t="s">
        <v>2927</v>
      </c>
      <c r="D59" s="91" t="s">
        <v>2933</v>
      </c>
      <c r="E59" s="82" t="s">
        <v>2927</v>
      </c>
      <c r="F59" s="575" t="s">
        <v>3033</v>
      </c>
      <c r="G59" s="576" t="s">
        <v>3034</v>
      </c>
      <c r="H59" s="195">
        <v>15325</v>
      </c>
      <c r="I59" s="576" t="s">
        <v>3035</v>
      </c>
      <c r="J59" s="195">
        <v>16393</v>
      </c>
      <c r="K59" s="90"/>
      <c r="L59" s="90"/>
      <c r="M59" s="90"/>
      <c r="N59" s="90">
        <v>57.3</v>
      </c>
      <c r="O59" s="90">
        <v>56.2</v>
      </c>
      <c r="P59" s="90">
        <v>54</v>
      </c>
      <c r="Q59" s="90">
        <v>52.8</v>
      </c>
      <c r="R59" s="90">
        <v>51.6</v>
      </c>
      <c r="S59" s="90">
        <v>50.3</v>
      </c>
      <c r="T59" s="90">
        <v>47.5</v>
      </c>
      <c r="U59" s="90">
        <v>44.4</v>
      </c>
      <c r="V59" s="90">
        <v>40.9</v>
      </c>
      <c r="W59" s="90">
        <v>39</v>
      </c>
      <c r="X59" s="90">
        <v>37</v>
      </c>
      <c r="Y59" s="90">
        <v>32.6</v>
      </c>
      <c r="Z59" s="90">
        <v>27.6</v>
      </c>
      <c r="AA59" s="90">
        <v>24.9</v>
      </c>
      <c r="AB59" s="90">
        <v>22.3</v>
      </c>
      <c r="AC59" s="90">
        <v>20.9</v>
      </c>
      <c r="AD59" s="90">
        <v>19.2</v>
      </c>
      <c r="AE59" s="90">
        <v>17.600000000000001</v>
      </c>
      <c r="AF59" s="90">
        <v>16.100000000000001</v>
      </c>
      <c r="AG59" s="90">
        <v>14.2</v>
      </c>
      <c r="AH59" s="90">
        <v>12.5</v>
      </c>
      <c r="AI59" s="90">
        <v>8.3000000000000007</v>
      </c>
      <c r="AJ59" s="90">
        <v>3.4</v>
      </c>
      <c r="AK59" s="90"/>
      <c r="AL59" s="90"/>
      <c r="AM59" s="82" t="s">
        <v>2481</v>
      </c>
    </row>
    <row r="60" spans="3:39">
      <c r="C60" s="82" t="s">
        <v>2927</v>
      </c>
      <c r="D60" s="91" t="s">
        <v>3036</v>
      </c>
      <c r="E60" s="82" t="s">
        <v>2927</v>
      </c>
      <c r="F60" s="575" t="s">
        <v>3037</v>
      </c>
      <c r="G60" s="576" t="s">
        <v>3038</v>
      </c>
      <c r="H60" s="195">
        <v>16100</v>
      </c>
      <c r="I60" s="576" t="s">
        <v>3039</v>
      </c>
      <c r="J60" s="195">
        <v>16704</v>
      </c>
      <c r="K60" s="90"/>
      <c r="L60" s="90"/>
      <c r="M60" s="90"/>
      <c r="N60" s="90"/>
      <c r="O60" s="90">
        <v>57.7</v>
      </c>
      <c r="P60" s="90">
        <v>55.7</v>
      </c>
      <c r="Q60" s="90">
        <v>54.7</v>
      </c>
      <c r="R60" s="90">
        <v>53.7</v>
      </c>
      <c r="S60" s="90">
        <v>52.5</v>
      </c>
      <c r="T60" s="90">
        <v>50.1</v>
      </c>
      <c r="U60" s="90">
        <v>47.5</v>
      </c>
      <c r="V60" s="90">
        <v>44.5</v>
      </c>
      <c r="W60" s="90">
        <v>43</v>
      </c>
      <c r="X60" s="90">
        <v>41.2</v>
      </c>
      <c r="Y60" s="90">
        <v>37.5</v>
      </c>
      <c r="Z60" s="90">
        <v>33.4</v>
      </c>
      <c r="AA60" s="90">
        <v>31.2</v>
      </c>
      <c r="AB60" s="90">
        <v>28.9</v>
      </c>
      <c r="AC60" s="90">
        <v>27.7</v>
      </c>
      <c r="AD60" s="90">
        <v>26.5</v>
      </c>
      <c r="AE60" s="90">
        <v>25.2</v>
      </c>
      <c r="AF60" s="90">
        <v>23.8</v>
      </c>
      <c r="AG60" s="90">
        <v>22.4</v>
      </c>
      <c r="AH60" s="90">
        <v>21.1</v>
      </c>
      <c r="AI60" s="90">
        <v>18.2</v>
      </c>
      <c r="AJ60" s="90">
        <v>14.9</v>
      </c>
      <c r="AK60" s="90">
        <v>11.7</v>
      </c>
      <c r="AL60" s="90">
        <v>2.4</v>
      </c>
      <c r="AM60" s="82" t="s">
        <v>2481</v>
      </c>
    </row>
    <row r="61" spans="3:39" ht="15" thickBot="1">
      <c r="C61" s="3"/>
      <c r="D61" s="3"/>
      <c r="E61" s="3"/>
      <c r="H61" s="174"/>
      <c r="J61" s="174"/>
      <c r="K61" s="6"/>
      <c r="L61" s="5"/>
      <c r="M61" s="5"/>
      <c r="N61" s="5"/>
      <c r="O61" s="5"/>
      <c r="P61" s="5"/>
      <c r="Q61" s="5"/>
      <c r="R61" s="5"/>
      <c r="S61" s="5"/>
      <c r="T61" s="5"/>
      <c r="U61" s="5"/>
      <c r="V61" s="5"/>
      <c r="W61" s="5"/>
      <c r="X61" s="5"/>
      <c r="Y61" s="5"/>
      <c r="Z61" s="5"/>
      <c r="AA61" s="5"/>
      <c r="AB61" s="5"/>
      <c r="AC61" s="5"/>
      <c r="AD61" s="5"/>
      <c r="AE61" s="5"/>
      <c r="AF61" s="5"/>
      <c r="AG61" s="5"/>
      <c r="AH61" s="5"/>
      <c r="AI61" s="5"/>
      <c r="AJ61" s="5"/>
      <c r="AK61" s="5"/>
      <c r="AL61" s="5"/>
      <c r="AM61" s="3"/>
    </row>
    <row r="62" spans="3:39" ht="12.75" customHeight="1">
      <c r="C62" s="1457" t="s">
        <v>2477</v>
      </c>
      <c r="D62" s="1430" t="s">
        <v>1585</v>
      </c>
      <c r="E62" s="1698" t="s">
        <v>2663</v>
      </c>
      <c r="F62" s="1430" t="s">
        <v>2432</v>
      </c>
      <c r="G62" s="1430" t="s">
        <v>2664</v>
      </c>
      <c r="H62" s="1703" t="s">
        <v>2665</v>
      </c>
      <c r="I62" s="1430" t="s">
        <v>2666</v>
      </c>
      <c r="J62" s="1528" t="s">
        <v>2667</v>
      </c>
      <c r="K62" s="1428" t="s">
        <v>2433</v>
      </c>
      <c r="L62" s="1428"/>
      <c r="M62" s="1428"/>
      <c r="N62" s="1428"/>
      <c r="O62" s="1428"/>
      <c r="P62" s="1428"/>
      <c r="Q62" s="1428"/>
      <c r="R62" s="1428"/>
      <c r="S62" s="1428"/>
      <c r="T62" s="1428"/>
      <c r="U62" s="1428"/>
      <c r="V62" s="1428"/>
      <c r="W62" s="1428"/>
      <c r="X62" s="1428"/>
      <c r="Y62" s="1428"/>
      <c r="Z62" s="1428"/>
      <c r="AA62" s="1428"/>
      <c r="AB62" s="1428"/>
      <c r="AC62" s="1428"/>
      <c r="AD62" s="1428"/>
      <c r="AE62" s="1428"/>
      <c r="AF62" s="1428"/>
      <c r="AG62" s="1428"/>
      <c r="AH62" s="1428"/>
      <c r="AI62" s="1428"/>
      <c r="AJ62" s="1428"/>
      <c r="AK62" s="1428"/>
      <c r="AL62" s="1428"/>
      <c r="AM62" s="1439" t="s">
        <v>2434</v>
      </c>
    </row>
    <row r="63" spans="3:39">
      <c r="C63" s="1434"/>
      <c r="D63" s="1428"/>
      <c r="E63" s="1699"/>
      <c r="F63" s="1428"/>
      <c r="G63" s="1428"/>
      <c r="H63" s="1704"/>
      <c r="I63" s="1428" t="s">
        <v>2668</v>
      </c>
      <c r="J63" s="1529"/>
      <c r="K63" s="1428"/>
      <c r="L63" s="1428"/>
      <c r="M63" s="1428"/>
      <c r="N63" s="1428"/>
      <c r="O63" s="1428"/>
      <c r="P63" s="1428"/>
      <c r="Q63" s="1428"/>
      <c r="R63" s="1428"/>
      <c r="S63" s="1428"/>
      <c r="T63" s="1428"/>
      <c r="U63" s="1428"/>
      <c r="V63" s="1428"/>
      <c r="W63" s="1428"/>
      <c r="X63" s="1428"/>
      <c r="Y63" s="1428"/>
      <c r="Z63" s="1428"/>
      <c r="AA63" s="1428"/>
      <c r="AB63" s="1428"/>
      <c r="AC63" s="1428"/>
      <c r="AD63" s="1428"/>
      <c r="AE63" s="1428"/>
      <c r="AF63" s="1428"/>
      <c r="AG63" s="1428"/>
      <c r="AH63" s="1428"/>
      <c r="AI63" s="1428"/>
      <c r="AJ63" s="1428"/>
      <c r="AK63" s="1428"/>
      <c r="AL63" s="1428"/>
      <c r="AM63" s="1439"/>
    </row>
    <row r="64" spans="3:39">
      <c r="C64" s="1434"/>
      <c r="D64" s="1428"/>
      <c r="E64" s="1699"/>
      <c r="F64" s="1428"/>
      <c r="G64" s="1428"/>
      <c r="H64" s="1705"/>
      <c r="I64" s="1428"/>
      <c r="J64" s="1529"/>
      <c r="K64" s="486">
        <v>5</v>
      </c>
      <c r="L64" s="486">
        <v>10</v>
      </c>
      <c r="M64" s="486">
        <v>15</v>
      </c>
      <c r="N64" s="486">
        <v>20</v>
      </c>
      <c r="O64" s="486">
        <v>25</v>
      </c>
      <c r="P64" s="486">
        <v>30</v>
      </c>
      <c r="Q64" s="486">
        <v>35</v>
      </c>
      <c r="R64" s="486">
        <v>40</v>
      </c>
      <c r="S64" s="486">
        <v>45</v>
      </c>
      <c r="T64" s="486">
        <v>50</v>
      </c>
      <c r="U64" s="486">
        <v>55</v>
      </c>
      <c r="V64" s="486">
        <v>60</v>
      </c>
      <c r="W64" s="486">
        <v>65</v>
      </c>
      <c r="X64" s="486">
        <v>70</v>
      </c>
      <c r="Y64" s="486">
        <v>75</v>
      </c>
      <c r="Z64" s="486">
        <v>80</v>
      </c>
      <c r="AA64" s="486">
        <v>90</v>
      </c>
      <c r="AB64" s="486">
        <v>100</v>
      </c>
      <c r="AC64" s="486">
        <v>110</v>
      </c>
      <c r="AD64" s="486">
        <v>120</v>
      </c>
      <c r="AE64" s="486">
        <v>130</v>
      </c>
      <c r="AF64" s="486">
        <v>140</v>
      </c>
      <c r="AG64" s="486">
        <v>160</v>
      </c>
      <c r="AH64" s="486">
        <v>180</v>
      </c>
      <c r="AI64" s="486">
        <v>200</v>
      </c>
      <c r="AJ64" s="486">
        <v>250</v>
      </c>
      <c r="AK64" s="486">
        <v>300</v>
      </c>
      <c r="AL64" s="486">
        <v>350</v>
      </c>
      <c r="AM64" s="1439"/>
    </row>
    <row r="65" spans="3:39">
      <c r="C65" s="82" t="s">
        <v>916</v>
      </c>
      <c r="D65" s="82">
        <v>2</v>
      </c>
      <c r="E65" s="82" t="s">
        <v>2481</v>
      </c>
      <c r="F65" s="575" t="s">
        <v>3040</v>
      </c>
      <c r="G65" s="576" t="s">
        <v>3041</v>
      </c>
      <c r="H65" s="195">
        <v>2059</v>
      </c>
      <c r="I65" s="576" t="s">
        <v>2672</v>
      </c>
      <c r="J65" s="571"/>
      <c r="K65" s="90">
        <v>53.3</v>
      </c>
      <c r="L65" s="90">
        <v>17.3</v>
      </c>
      <c r="M65" s="90"/>
      <c r="N65" s="90"/>
      <c r="O65" s="90"/>
      <c r="P65" s="90"/>
      <c r="Q65" s="90"/>
      <c r="R65" s="82"/>
      <c r="S65" s="82"/>
      <c r="T65" s="82"/>
      <c r="U65" s="82"/>
      <c r="V65" s="82"/>
      <c r="W65" s="82"/>
      <c r="X65" s="82"/>
      <c r="Y65" s="82"/>
      <c r="Z65" s="82"/>
      <c r="AA65" s="82"/>
      <c r="AB65" s="82"/>
      <c r="AC65" s="82"/>
      <c r="AD65" s="82"/>
      <c r="AE65" s="82"/>
      <c r="AF65" s="82"/>
      <c r="AG65" s="82"/>
      <c r="AH65" s="82"/>
      <c r="AI65" s="82"/>
      <c r="AJ65" s="82"/>
      <c r="AK65" s="82"/>
      <c r="AL65" s="82"/>
      <c r="AM65" s="91" t="s">
        <v>2481</v>
      </c>
    </row>
    <row r="66" spans="3:39">
      <c r="C66" s="82" t="s">
        <v>916</v>
      </c>
      <c r="D66" s="82">
        <v>3</v>
      </c>
      <c r="E66" s="82" t="s">
        <v>2481</v>
      </c>
      <c r="F66" s="575" t="s">
        <v>3042</v>
      </c>
      <c r="G66" s="576" t="s">
        <v>3043</v>
      </c>
      <c r="H66" s="195">
        <v>2138</v>
      </c>
      <c r="I66" s="576" t="s">
        <v>2672</v>
      </c>
      <c r="J66" s="571"/>
      <c r="K66" s="90">
        <v>65.7</v>
      </c>
      <c r="L66" s="90">
        <v>33.299999999999997</v>
      </c>
      <c r="M66" s="90"/>
      <c r="N66" s="90"/>
      <c r="O66" s="90"/>
      <c r="P66" s="90"/>
      <c r="Q66" s="90"/>
      <c r="R66" s="82"/>
      <c r="S66" s="82"/>
      <c r="T66" s="82"/>
      <c r="U66" s="82"/>
      <c r="V66" s="82"/>
      <c r="W66" s="82"/>
      <c r="X66" s="82"/>
      <c r="Y66" s="82"/>
      <c r="Z66" s="82"/>
      <c r="AA66" s="82"/>
      <c r="AB66" s="82"/>
      <c r="AC66" s="82"/>
      <c r="AD66" s="82"/>
      <c r="AE66" s="82"/>
      <c r="AF66" s="82"/>
      <c r="AG66" s="82"/>
      <c r="AH66" s="82"/>
      <c r="AI66" s="82"/>
      <c r="AJ66" s="82"/>
      <c r="AK66" s="82"/>
      <c r="AL66" s="82"/>
      <c r="AM66" s="91" t="s">
        <v>2481</v>
      </c>
    </row>
    <row r="67" spans="3:39">
      <c r="C67" s="82" t="s">
        <v>916</v>
      </c>
      <c r="D67" s="82">
        <v>4</v>
      </c>
      <c r="E67" s="82" t="s">
        <v>2481</v>
      </c>
      <c r="F67" s="575" t="s">
        <v>3044</v>
      </c>
      <c r="G67" s="576" t="s">
        <v>3045</v>
      </c>
      <c r="H67" s="195">
        <v>2299</v>
      </c>
      <c r="I67" s="576" t="s">
        <v>2672</v>
      </c>
      <c r="J67" s="571"/>
      <c r="K67" s="90">
        <v>71.5</v>
      </c>
      <c r="L67" s="90">
        <v>60.8</v>
      </c>
      <c r="M67" s="90">
        <v>41.3</v>
      </c>
      <c r="N67" s="90">
        <v>22.5</v>
      </c>
      <c r="O67" s="90"/>
      <c r="P67" s="90"/>
      <c r="Q67" s="90"/>
      <c r="R67" s="82"/>
      <c r="S67" s="82"/>
      <c r="T67" s="82"/>
      <c r="U67" s="82"/>
      <c r="V67" s="82"/>
      <c r="W67" s="82"/>
      <c r="X67" s="82"/>
      <c r="Y67" s="82"/>
      <c r="Z67" s="82"/>
      <c r="AA67" s="82"/>
      <c r="AB67" s="82"/>
      <c r="AC67" s="82"/>
      <c r="AD67" s="82"/>
      <c r="AE67" s="82"/>
      <c r="AF67" s="1700" t="s">
        <v>311</v>
      </c>
      <c r="AG67" s="1700"/>
      <c r="AH67" s="1700"/>
      <c r="AI67" s="1700"/>
      <c r="AJ67" s="82"/>
      <c r="AK67" s="82"/>
      <c r="AL67" s="82"/>
      <c r="AM67" s="91" t="s">
        <v>2481</v>
      </c>
    </row>
    <row r="68" spans="3:39">
      <c r="C68" s="82" t="s">
        <v>916</v>
      </c>
      <c r="D68" s="91" t="s">
        <v>2830</v>
      </c>
      <c r="E68" s="82" t="s">
        <v>2481</v>
      </c>
      <c r="F68" s="575" t="s">
        <v>3046</v>
      </c>
      <c r="G68" s="576" t="s">
        <v>3047</v>
      </c>
      <c r="H68" s="195">
        <v>2377</v>
      </c>
      <c r="I68" s="576" t="s">
        <v>2672</v>
      </c>
      <c r="J68" s="571"/>
      <c r="K68" s="89"/>
      <c r="L68" s="90">
        <v>70</v>
      </c>
      <c r="M68" s="90">
        <v>56</v>
      </c>
      <c r="N68" s="90">
        <v>38</v>
      </c>
      <c r="O68" s="90">
        <v>23</v>
      </c>
      <c r="P68" s="90"/>
      <c r="Q68" s="90"/>
      <c r="R68" s="90"/>
      <c r="S68" s="90"/>
      <c r="T68" s="90"/>
      <c r="U68" s="90"/>
      <c r="V68" s="90"/>
      <c r="W68" s="90"/>
      <c r="X68" s="90"/>
      <c r="Y68" s="90"/>
      <c r="Z68" s="90"/>
      <c r="AA68" s="90"/>
      <c r="AB68" s="90"/>
      <c r="AC68" s="90"/>
      <c r="AD68" s="90"/>
      <c r="AE68" s="90"/>
      <c r="AF68" s="1700"/>
      <c r="AG68" s="1700"/>
      <c r="AH68" s="1700"/>
      <c r="AI68" s="1700"/>
      <c r="AJ68" s="90"/>
      <c r="AK68" s="90"/>
      <c r="AL68" s="90"/>
      <c r="AM68" s="91" t="s">
        <v>2481</v>
      </c>
    </row>
    <row r="69" spans="3:39">
      <c r="C69" s="82" t="s">
        <v>916</v>
      </c>
      <c r="D69" s="91" t="s">
        <v>397</v>
      </c>
      <c r="E69" s="82" t="s">
        <v>2481</v>
      </c>
      <c r="F69" s="575" t="s">
        <v>3048</v>
      </c>
      <c r="G69" s="576" t="s">
        <v>3049</v>
      </c>
      <c r="H69" s="195">
        <v>2774</v>
      </c>
      <c r="I69" s="576" t="s">
        <v>2672</v>
      </c>
      <c r="J69" s="571"/>
      <c r="K69" s="89"/>
      <c r="L69" s="90">
        <v>78</v>
      </c>
      <c r="M69" s="90">
        <v>72</v>
      </c>
      <c r="N69" s="90">
        <v>64</v>
      </c>
      <c r="O69" s="90">
        <v>52</v>
      </c>
      <c r="P69" s="90">
        <v>40</v>
      </c>
      <c r="Q69" s="90">
        <v>30</v>
      </c>
      <c r="R69" s="90">
        <v>17</v>
      </c>
      <c r="S69" s="90"/>
      <c r="T69" s="90"/>
      <c r="U69" s="90"/>
      <c r="V69" s="90"/>
      <c r="W69" s="90"/>
      <c r="X69" s="90"/>
      <c r="Y69" s="90"/>
      <c r="Z69" s="90"/>
      <c r="AA69" s="90"/>
      <c r="AB69" s="90"/>
      <c r="AC69" s="90"/>
      <c r="AD69" s="91"/>
      <c r="AE69" s="91"/>
      <c r="AF69" s="1700"/>
      <c r="AG69" s="1700"/>
      <c r="AH69" s="1700"/>
      <c r="AI69" s="1700"/>
      <c r="AJ69" s="91"/>
      <c r="AK69" s="91"/>
      <c r="AL69" s="91"/>
      <c r="AM69" s="91" t="s">
        <v>2481</v>
      </c>
    </row>
    <row r="70" spans="3:39">
      <c r="C70" s="82" t="s">
        <v>916</v>
      </c>
      <c r="D70" s="91" t="s">
        <v>2525</v>
      </c>
      <c r="E70" s="82" t="s">
        <v>2481</v>
      </c>
      <c r="F70" s="575" t="s">
        <v>3050</v>
      </c>
      <c r="G70" s="576" t="s">
        <v>3051</v>
      </c>
      <c r="H70" s="195">
        <v>2943</v>
      </c>
      <c r="I70" s="576" t="s">
        <v>2672</v>
      </c>
      <c r="J70" s="571"/>
      <c r="K70" s="89"/>
      <c r="L70" s="91"/>
      <c r="M70" s="90">
        <v>75.98</v>
      </c>
      <c r="N70" s="90">
        <v>72</v>
      </c>
      <c r="O70" s="90">
        <v>66</v>
      </c>
      <c r="P70" s="90">
        <v>60</v>
      </c>
      <c r="Q70" s="90">
        <v>50</v>
      </c>
      <c r="R70" s="90">
        <v>41</v>
      </c>
      <c r="S70" s="90">
        <v>33</v>
      </c>
      <c r="T70" s="90">
        <v>25</v>
      </c>
      <c r="U70" s="90">
        <v>10</v>
      </c>
      <c r="V70" s="90"/>
      <c r="W70" s="90"/>
      <c r="X70" s="90"/>
      <c r="Y70" s="90"/>
      <c r="Z70" s="90"/>
      <c r="AA70" s="90"/>
      <c r="AB70" s="90"/>
      <c r="AC70" s="90"/>
      <c r="AD70" s="90"/>
      <c r="AE70" s="90"/>
      <c r="AF70" s="90"/>
      <c r="AG70" s="90"/>
      <c r="AH70" s="90"/>
      <c r="AI70" s="90"/>
      <c r="AJ70" s="90"/>
      <c r="AK70" s="90"/>
      <c r="AL70" s="90"/>
      <c r="AM70" s="91" t="s">
        <v>2481</v>
      </c>
    </row>
    <row r="71" spans="3:39">
      <c r="C71" s="82" t="s">
        <v>916</v>
      </c>
      <c r="D71" s="91" t="s">
        <v>2700</v>
      </c>
      <c r="E71" s="82" t="s">
        <v>916</v>
      </c>
      <c r="F71" s="575" t="s">
        <v>3052</v>
      </c>
      <c r="G71" s="576" t="s">
        <v>3053</v>
      </c>
      <c r="H71" s="195">
        <v>3150</v>
      </c>
      <c r="I71" s="576" t="s">
        <v>3054</v>
      </c>
      <c r="J71" s="195">
        <v>3306</v>
      </c>
      <c r="K71" s="89"/>
      <c r="L71" s="91"/>
      <c r="M71" s="90"/>
      <c r="N71" s="90">
        <v>76</v>
      </c>
      <c r="O71" s="90">
        <v>73</v>
      </c>
      <c r="P71" s="90">
        <v>68</v>
      </c>
      <c r="Q71" s="90">
        <v>63</v>
      </c>
      <c r="R71" s="90">
        <v>56</v>
      </c>
      <c r="S71" s="90">
        <v>49</v>
      </c>
      <c r="T71" s="90">
        <v>42</v>
      </c>
      <c r="U71" s="90">
        <v>35</v>
      </c>
      <c r="V71" s="90">
        <v>29</v>
      </c>
      <c r="W71" s="90">
        <v>21</v>
      </c>
      <c r="X71" s="90"/>
      <c r="Y71" s="90"/>
      <c r="Z71" s="90"/>
      <c r="AA71" s="90"/>
      <c r="AB71" s="90"/>
      <c r="AC71" s="90"/>
      <c r="AD71" s="90"/>
      <c r="AE71" s="90"/>
      <c r="AF71" s="90"/>
      <c r="AG71" s="90"/>
      <c r="AH71" s="93"/>
      <c r="AI71" s="90"/>
      <c r="AJ71" s="90"/>
      <c r="AK71" s="90"/>
      <c r="AL71" s="90"/>
      <c r="AM71" s="91" t="s">
        <v>2481</v>
      </c>
    </row>
    <row r="72" spans="3:39">
      <c r="C72" s="82"/>
      <c r="D72" s="91" t="s">
        <v>2713</v>
      </c>
      <c r="E72" s="82" t="s">
        <v>916</v>
      </c>
      <c r="F72" s="575" t="s">
        <v>3055</v>
      </c>
      <c r="G72" s="576" t="s">
        <v>3056</v>
      </c>
      <c r="H72" s="195">
        <v>3445</v>
      </c>
      <c r="I72" s="576" t="s">
        <v>3057</v>
      </c>
      <c r="J72" s="195">
        <v>3764</v>
      </c>
      <c r="K72" s="89"/>
      <c r="L72" s="91"/>
      <c r="M72" s="90"/>
      <c r="N72" s="90"/>
      <c r="O72" s="90">
        <v>76</v>
      </c>
      <c r="P72" s="90">
        <v>73</v>
      </c>
      <c r="Q72" s="90">
        <v>69</v>
      </c>
      <c r="R72" s="90">
        <v>65</v>
      </c>
      <c r="S72" s="90">
        <v>60</v>
      </c>
      <c r="T72" s="90">
        <v>55</v>
      </c>
      <c r="U72" s="90">
        <v>48</v>
      </c>
      <c r="V72" s="90">
        <v>42</v>
      </c>
      <c r="W72" s="90">
        <v>36</v>
      </c>
      <c r="X72" s="90">
        <v>31</v>
      </c>
      <c r="Y72" s="90">
        <v>25</v>
      </c>
      <c r="Z72" s="90">
        <v>18</v>
      </c>
      <c r="AA72" s="90"/>
      <c r="AB72" s="90"/>
      <c r="AC72" s="90"/>
      <c r="AD72" s="90"/>
      <c r="AE72" s="90"/>
      <c r="AF72" s="90"/>
      <c r="AG72" s="90"/>
      <c r="AH72" s="90"/>
      <c r="AI72" s="90"/>
      <c r="AJ72" s="90"/>
      <c r="AK72" s="90"/>
      <c r="AL72" s="90"/>
      <c r="AM72" s="91" t="s">
        <v>2481</v>
      </c>
    </row>
    <row r="73" spans="3:39">
      <c r="C73" s="82" t="s">
        <v>916</v>
      </c>
      <c r="D73" s="91" t="s">
        <v>2723</v>
      </c>
      <c r="E73" s="82" t="s">
        <v>916</v>
      </c>
      <c r="F73" s="575" t="s">
        <v>3058</v>
      </c>
      <c r="G73" s="576" t="s">
        <v>3059</v>
      </c>
      <c r="H73" s="195">
        <v>3780</v>
      </c>
      <c r="I73" s="576" t="s">
        <v>3060</v>
      </c>
      <c r="J73" s="195">
        <v>3969</v>
      </c>
      <c r="K73" s="89"/>
      <c r="L73" s="90"/>
      <c r="M73" s="90"/>
      <c r="N73" s="90"/>
      <c r="O73" s="90"/>
      <c r="P73" s="90">
        <v>76</v>
      </c>
      <c r="Q73" s="90">
        <v>73</v>
      </c>
      <c r="R73" s="90">
        <v>70</v>
      </c>
      <c r="S73" s="90">
        <v>67</v>
      </c>
      <c r="T73" s="90">
        <v>63</v>
      </c>
      <c r="U73" s="90">
        <v>58</v>
      </c>
      <c r="V73" s="90">
        <v>53</v>
      </c>
      <c r="W73" s="90">
        <v>48</v>
      </c>
      <c r="X73" s="90">
        <v>42</v>
      </c>
      <c r="Y73" s="90">
        <v>37</v>
      </c>
      <c r="Z73" s="90">
        <v>33</v>
      </c>
      <c r="AA73" s="90">
        <v>23</v>
      </c>
      <c r="AB73" s="90"/>
      <c r="AC73" s="90"/>
      <c r="AD73" s="90"/>
      <c r="AE73" s="90"/>
      <c r="AF73" s="90"/>
      <c r="AG73" s="90"/>
      <c r="AH73" s="90"/>
      <c r="AI73" s="90"/>
      <c r="AJ73" s="90"/>
      <c r="AK73" s="90"/>
      <c r="AL73" s="90"/>
      <c r="AM73" s="91" t="s">
        <v>2481</v>
      </c>
    </row>
    <row r="74" spans="3:39">
      <c r="C74" s="82" t="s">
        <v>916</v>
      </c>
      <c r="D74" s="91" t="s">
        <v>2723</v>
      </c>
      <c r="E74" s="82"/>
      <c r="F74" s="575" t="s">
        <v>3061</v>
      </c>
      <c r="G74" s="576" t="s">
        <v>3062</v>
      </c>
      <c r="H74" s="195">
        <v>3981</v>
      </c>
      <c r="I74" s="576" t="s">
        <v>3063</v>
      </c>
      <c r="J74" s="195">
        <v>4328</v>
      </c>
      <c r="K74" s="89"/>
      <c r="L74" s="90"/>
      <c r="M74" s="90"/>
      <c r="N74" s="90"/>
      <c r="O74" s="90"/>
      <c r="P74" s="90">
        <v>76.2</v>
      </c>
      <c r="Q74" s="90">
        <v>73.7</v>
      </c>
      <c r="R74" s="90">
        <v>71.599999999999994</v>
      </c>
      <c r="S74" s="90">
        <v>68.3</v>
      </c>
      <c r="T74" s="90">
        <v>65.2</v>
      </c>
      <c r="U74" s="90">
        <v>61.7</v>
      </c>
      <c r="V74" s="90">
        <v>57.5</v>
      </c>
      <c r="W74" s="90">
        <v>53.1</v>
      </c>
      <c r="X74" s="90">
        <v>48.2</v>
      </c>
      <c r="Y74" s="90">
        <v>43.5</v>
      </c>
      <c r="Z74" s="90">
        <v>38.9</v>
      </c>
      <c r="AA74" s="90">
        <v>30</v>
      </c>
      <c r="AB74" s="90">
        <v>19.7</v>
      </c>
      <c r="AC74" s="90"/>
      <c r="AD74" s="90"/>
      <c r="AE74" s="90"/>
      <c r="AF74" s="90"/>
      <c r="AG74" s="90"/>
      <c r="AH74" s="90"/>
      <c r="AI74" s="90"/>
      <c r="AJ74" s="90"/>
      <c r="AK74" s="90"/>
      <c r="AL74" s="90"/>
      <c r="AM74" s="91" t="s">
        <v>2481</v>
      </c>
    </row>
    <row r="75" spans="3:39">
      <c r="C75" s="82" t="s">
        <v>916</v>
      </c>
      <c r="D75" s="91" t="s">
        <v>2737</v>
      </c>
      <c r="E75" s="82" t="s">
        <v>916</v>
      </c>
      <c r="F75" s="575" t="s">
        <v>3064</v>
      </c>
      <c r="G75" s="576" t="s">
        <v>3065</v>
      </c>
      <c r="H75" s="195">
        <v>4081</v>
      </c>
      <c r="I75" s="576" t="s">
        <v>3066</v>
      </c>
      <c r="J75" s="195">
        <v>4433</v>
      </c>
      <c r="K75" s="89"/>
      <c r="L75" s="90"/>
      <c r="M75" s="90"/>
      <c r="N75" s="90"/>
      <c r="O75" s="90"/>
      <c r="P75" s="90">
        <v>78</v>
      </c>
      <c r="Q75" s="90">
        <v>75</v>
      </c>
      <c r="R75" s="90">
        <v>73</v>
      </c>
      <c r="S75" s="90">
        <v>71</v>
      </c>
      <c r="T75" s="90">
        <v>68</v>
      </c>
      <c r="U75" s="90">
        <v>64</v>
      </c>
      <c r="V75" s="90">
        <v>61</v>
      </c>
      <c r="W75" s="90">
        <v>57</v>
      </c>
      <c r="X75" s="90">
        <v>52</v>
      </c>
      <c r="Y75" s="90">
        <v>48</v>
      </c>
      <c r="Z75" s="90">
        <v>43</v>
      </c>
      <c r="AA75" s="90">
        <v>34</v>
      </c>
      <c r="AB75" s="90">
        <v>26</v>
      </c>
      <c r="AC75" s="90">
        <v>14</v>
      </c>
      <c r="AD75" s="90"/>
      <c r="AE75" s="90"/>
      <c r="AF75" s="90"/>
      <c r="AG75" s="90"/>
      <c r="AH75" s="90"/>
      <c r="AI75" s="90"/>
      <c r="AJ75" s="90"/>
      <c r="AK75" s="90"/>
      <c r="AL75" s="90"/>
      <c r="AM75" s="91" t="s">
        <v>2481</v>
      </c>
    </row>
    <row r="76" spans="3:39">
      <c r="C76" s="82" t="s">
        <v>916</v>
      </c>
      <c r="D76" s="91" t="s">
        <v>2737</v>
      </c>
      <c r="E76" s="82" t="s">
        <v>916</v>
      </c>
      <c r="F76" s="575" t="s">
        <v>3067</v>
      </c>
      <c r="G76" s="576" t="s">
        <v>3068</v>
      </c>
      <c r="H76" s="195">
        <v>4279</v>
      </c>
      <c r="I76" s="576" t="s">
        <v>3069</v>
      </c>
      <c r="J76" s="195">
        <v>4640</v>
      </c>
      <c r="K76" s="89"/>
      <c r="L76" s="90"/>
      <c r="M76" s="90"/>
      <c r="N76" s="90"/>
      <c r="O76" s="90"/>
      <c r="P76" s="90">
        <v>77.8</v>
      </c>
      <c r="Q76" s="90">
        <v>76.099999999999994</v>
      </c>
      <c r="R76" s="90">
        <v>73.8</v>
      </c>
      <c r="S76" s="90">
        <v>71.599999999999994</v>
      </c>
      <c r="T76" s="90">
        <v>69.2</v>
      </c>
      <c r="U76" s="90">
        <v>66.5</v>
      </c>
      <c r="V76" s="90">
        <v>63.5</v>
      </c>
      <c r="W76" s="90">
        <v>60.2</v>
      </c>
      <c r="X76" s="90">
        <v>56.4</v>
      </c>
      <c r="Y76" s="90">
        <v>52.3</v>
      </c>
      <c r="Z76" s="90">
        <v>48.1</v>
      </c>
      <c r="AA76" s="90">
        <v>39.700000000000003</v>
      </c>
      <c r="AB76" s="90">
        <v>31.9</v>
      </c>
      <c r="AC76" s="90">
        <v>23.5</v>
      </c>
      <c r="AD76" s="90">
        <v>8</v>
      </c>
      <c r="AE76" s="90"/>
      <c r="AF76" s="90"/>
      <c r="AG76" s="90"/>
      <c r="AH76" s="90"/>
      <c r="AI76" s="90"/>
      <c r="AJ76" s="90"/>
      <c r="AK76" s="90"/>
      <c r="AL76" s="90"/>
      <c r="AM76" s="91" t="s">
        <v>2481</v>
      </c>
    </row>
    <row r="77" spans="3:39">
      <c r="C77" s="82" t="s">
        <v>916</v>
      </c>
      <c r="D77" s="91" t="s">
        <v>2747</v>
      </c>
      <c r="E77" s="82" t="s">
        <v>916</v>
      </c>
      <c r="F77" s="575" t="s">
        <v>3070</v>
      </c>
      <c r="G77" s="576" t="s">
        <v>3071</v>
      </c>
      <c r="H77" s="195">
        <v>4378</v>
      </c>
      <c r="I77" s="576" t="s">
        <v>3072</v>
      </c>
      <c r="J77" s="195">
        <v>4746</v>
      </c>
      <c r="K77" s="89"/>
      <c r="L77" s="91"/>
      <c r="M77" s="91"/>
      <c r="N77" s="91"/>
      <c r="O77" s="91"/>
      <c r="P77" s="91"/>
      <c r="Q77" s="90" t="s">
        <v>460</v>
      </c>
      <c r="R77" s="90">
        <v>76</v>
      </c>
      <c r="S77" s="90">
        <v>74</v>
      </c>
      <c r="T77" s="90">
        <v>72</v>
      </c>
      <c r="U77" s="90">
        <v>69</v>
      </c>
      <c r="V77" s="90">
        <v>67</v>
      </c>
      <c r="W77" s="90">
        <v>64</v>
      </c>
      <c r="X77" s="90">
        <v>60</v>
      </c>
      <c r="Y77" s="90">
        <v>56</v>
      </c>
      <c r="Z77" s="90">
        <v>53</v>
      </c>
      <c r="AA77" s="90">
        <v>44</v>
      </c>
      <c r="AB77" s="90">
        <v>36</v>
      </c>
      <c r="AC77" s="90">
        <v>29</v>
      </c>
      <c r="AD77" s="90">
        <v>21</v>
      </c>
      <c r="AE77" s="90"/>
      <c r="AF77" s="90"/>
      <c r="AG77" s="90"/>
      <c r="AH77" s="90"/>
      <c r="AI77" s="90"/>
      <c r="AJ77" s="90"/>
      <c r="AK77" s="90"/>
      <c r="AL77" s="90"/>
      <c r="AM77" s="91" t="s">
        <v>2481</v>
      </c>
    </row>
    <row r="78" spans="3:39">
      <c r="C78" s="82" t="s">
        <v>916</v>
      </c>
      <c r="D78" s="91" t="s">
        <v>2747</v>
      </c>
      <c r="E78" s="82" t="s">
        <v>916</v>
      </c>
      <c r="F78" s="575" t="s">
        <v>3073</v>
      </c>
      <c r="G78" s="576" t="s">
        <v>3074</v>
      </c>
      <c r="H78" s="195">
        <v>4672</v>
      </c>
      <c r="I78" s="576" t="s">
        <v>3075</v>
      </c>
      <c r="J78" s="195">
        <v>4906</v>
      </c>
      <c r="K78" s="89"/>
      <c r="L78" s="91"/>
      <c r="M78" s="91"/>
      <c r="N78" s="91"/>
      <c r="O78" s="91"/>
      <c r="P78" s="91"/>
      <c r="Q78" s="91"/>
      <c r="R78" s="90" t="s">
        <v>460</v>
      </c>
      <c r="S78" s="90">
        <v>76</v>
      </c>
      <c r="T78" s="90">
        <v>74</v>
      </c>
      <c r="U78" s="90">
        <v>72</v>
      </c>
      <c r="V78" s="90">
        <v>70</v>
      </c>
      <c r="W78" s="90">
        <v>68</v>
      </c>
      <c r="X78" s="90">
        <v>65</v>
      </c>
      <c r="Y78" s="90">
        <v>62</v>
      </c>
      <c r="Z78" s="90">
        <v>58</v>
      </c>
      <c r="AA78" s="90">
        <v>51</v>
      </c>
      <c r="AB78" s="90">
        <v>43</v>
      </c>
      <c r="AC78" s="90">
        <v>37</v>
      </c>
      <c r="AD78" s="90">
        <v>30</v>
      </c>
      <c r="AE78" s="90">
        <v>23</v>
      </c>
      <c r="AF78" s="91" t="s">
        <v>3076</v>
      </c>
      <c r="AG78" s="91"/>
      <c r="AH78" s="91"/>
      <c r="AI78" s="91"/>
      <c r="AJ78" s="91"/>
      <c r="AK78" s="91"/>
      <c r="AL78" s="91"/>
      <c r="AM78" s="91" t="s">
        <v>2481</v>
      </c>
    </row>
    <row r="79" spans="3:39">
      <c r="C79" s="82" t="s">
        <v>916</v>
      </c>
      <c r="D79" s="91" t="s">
        <v>2773</v>
      </c>
      <c r="E79" s="82" t="s">
        <v>916</v>
      </c>
      <c r="F79" s="575" t="s">
        <v>3077</v>
      </c>
      <c r="G79" s="576" t="s">
        <v>3078</v>
      </c>
      <c r="H79" s="195">
        <v>5072</v>
      </c>
      <c r="I79" s="576" t="s">
        <v>3079</v>
      </c>
      <c r="J79" s="195">
        <v>5327</v>
      </c>
      <c r="K79" s="89"/>
      <c r="L79" s="90"/>
      <c r="M79" s="90"/>
      <c r="N79" s="90"/>
      <c r="O79" s="90"/>
      <c r="P79" s="90"/>
      <c r="Q79" s="90"/>
      <c r="R79" s="90"/>
      <c r="S79" s="90">
        <v>78</v>
      </c>
      <c r="T79" s="90">
        <v>76</v>
      </c>
      <c r="U79" s="90">
        <v>74</v>
      </c>
      <c r="V79" s="90">
        <v>72</v>
      </c>
      <c r="W79" s="90">
        <v>71</v>
      </c>
      <c r="X79" s="90">
        <v>69</v>
      </c>
      <c r="Y79" s="90">
        <v>66</v>
      </c>
      <c r="Z79" s="90">
        <v>63</v>
      </c>
      <c r="AA79" s="90">
        <v>58</v>
      </c>
      <c r="AB79" s="90">
        <v>51</v>
      </c>
      <c r="AC79" s="90">
        <v>44</v>
      </c>
      <c r="AD79" s="90">
        <v>38</v>
      </c>
      <c r="AE79" s="90">
        <v>32</v>
      </c>
      <c r="AF79" s="90">
        <v>25</v>
      </c>
      <c r="AG79" s="90"/>
      <c r="AH79" s="90"/>
      <c r="AI79" s="90"/>
      <c r="AJ79" s="90"/>
      <c r="AK79" s="90"/>
      <c r="AL79" s="90"/>
      <c r="AM79" s="91" t="s">
        <v>2481</v>
      </c>
    </row>
    <row r="80" spans="3:39">
      <c r="C80" s="82" t="s">
        <v>916</v>
      </c>
      <c r="D80" s="91" t="s">
        <v>2773</v>
      </c>
      <c r="E80" s="82" t="s">
        <v>916</v>
      </c>
      <c r="F80" s="575" t="s">
        <v>3080</v>
      </c>
      <c r="G80" s="576" t="s">
        <v>3081</v>
      </c>
      <c r="H80" s="195">
        <v>5489</v>
      </c>
      <c r="I80" s="576" t="s">
        <v>3082</v>
      </c>
      <c r="J80" s="195">
        <v>5762</v>
      </c>
      <c r="K80" s="89"/>
      <c r="L80" s="90"/>
      <c r="M80" s="90"/>
      <c r="N80" s="90"/>
      <c r="O80" s="90"/>
      <c r="P80" s="90"/>
      <c r="Q80" s="90"/>
      <c r="R80" s="90"/>
      <c r="S80" s="90"/>
      <c r="T80" s="90">
        <v>78</v>
      </c>
      <c r="U80" s="90">
        <v>76</v>
      </c>
      <c r="V80" s="90">
        <v>74</v>
      </c>
      <c r="W80" s="90">
        <v>72</v>
      </c>
      <c r="X80" s="90">
        <v>71</v>
      </c>
      <c r="Y80" s="90">
        <v>69</v>
      </c>
      <c r="Z80" s="90">
        <v>67</v>
      </c>
      <c r="AA80" s="90">
        <v>62</v>
      </c>
      <c r="AB80" s="90">
        <v>57</v>
      </c>
      <c r="AC80" s="90">
        <v>50</v>
      </c>
      <c r="AD80" s="90">
        <v>43</v>
      </c>
      <c r="AE80" s="90">
        <v>38</v>
      </c>
      <c r="AF80" s="90">
        <v>32</v>
      </c>
      <c r="AG80" s="90">
        <v>19</v>
      </c>
      <c r="AH80" s="90"/>
      <c r="AI80" s="90"/>
      <c r="AJ80" s="92"/>
      <c r="AK80" s="91"/>
      <c r="AL80" s="91"/>
      <c r="AM80" s="91" t="s">
        <v>2481</v>
      </c>
    </row>
    <row r="81" spans="3:39">
      <c r="C81" s="82" t="s">
        <v>916</v>
      </c>
      <c r="D81" s="91" t="s">
        <v>2795</v>
      </c>
      <c r="E81" s="82" t="s">
        <v>916</v>
      </c>
      <c r="F81" s="575" t="s">
        <v>3083</v>
      </c>
      <c r="G81" s="576" t="s">
        <v>3084</v>
      </c>
      <c r="H81" s="195">
        <v>5793</v>
      </c>
      <c r="I81" s="576" t="s">
        <v>3085</v>
      </c>
      <c r="J81" s="195">
        <v>6231</v>
      </c>
      <c r="K81" s="89"/>
      <c r="L81" s="90"/>
      <c r="M81" s="90"/>
      <c r="N81" s="90"/>
      <c r="O81" s="90"/>
      <c r="P81" s="90"/>
      <c r="Q81" s="90"/>
      <c r="R81" s="90"/>
      <c r="S81" s="90"/>
      <c r="T81" s="90"/>
      <c r="U81" s="90">
        <v>78</v>
      </c>
      <c r="V81" s="90">
        <v>75.959999999999994</v>
      </c>
      <c r="W81" s="90">
        <v>74</v>
      </c>
      <c r="X81" s="90">
        <v>73</v>
      </c>
      <c r="Y81" s="90">
        <v>72</v>
      </c>
      <c r="Z81" s="90">
        <v>70</v>
      </c>
      <c r="AA81" s="90">
        <v>66</v>
      </c>
      <c r="AB81" s="90">
        <v>62</v>
      </c>
      <c r="AC81" s="90">
        <v>56</v>
      </c>
      <c r="AD81" s="90">
        <v>50</v>
      </c>
      <c r="AE81" s="90">
        <v>44</v>
      </c>
      <c r="AF81" s="90">
        <v>39</v>
      </c>
      <c r="AG81" s="90">
        <v>28</v>
      </c>
      <c r="AH81" s="90">
        <v>14</v>
      </c>
      <c r="AI81" s="90"/>
      <c r="AJ81" s="90"/>
      <c r="AK81" s="90"/>
      <c r="AL81" s="90"/>
      <c r="AM81" s="91" t="s">
        <v>2481</v>
      </c>
    </row>
    <row r="82" spans="3:39">
      <c r="C82" s="82" t="s">
        <v>916</v>
      </c>
      <c r="D82" s="91" t="s">
        <v>2795</v>
      </c>
      <c r="E82" s="82" t="s">
        <v>916</v>
      </c>
      <c r="F82" s="575" t="s">
        <v>3086</v>
      </c>
      <c r="G82" s="576" t="s">
        <v>3087</v>
      </c>
      <c r="H82" s="195">
        <v>6095</v>
      </c>
      <c r="I82" s="576" t="s">
        <v>3088</v>
      </c>
      <c r="J82" s="195">
        <v>6550</v>
      </c>
      <c r="K82" s="89"/>
      <c r="L82" s="90"/>
      <c r="M82" s="90"/>
      <c r="N82" s="90"/>
      <c r="O82" s="90"/>
      <c r="P82" s="90"/>
      <c r="Q82" s="90"/>
      <c r="R82" s="90"/>
      <c r="S82" s="90"/>
      <c r="T82" s="90"/>
      <c r="U82" s="90"/>
      <c r="V82" s="90">
        <v>77</v>
      </c>
      <c r="W82" s="90">
        <v>76</v>
      </c>
      <c r="X82" s="90">
        <v>75</v>
      </c>
      <c r="Y82" s="90">
        <v>73</v>
      </c>
      <c r="Z82" s="90">
        <v>72</v>
      </c>
      <c r="AA82" s="90">
        <v>68</v>
      </c>
      <c r="AB82" s="90">
        <v>64</v>
      </c>
      <c r="AC82" s="90">
        <v>59.95</v>
      </c>
      <c r="AD82" s="90">
        <v>55</v>
      </c>
      <c r="AE82" s="90">
        <v>50</v>
      </c>
      <c r="AF82" s="90">
        <v>44</v>
      </c>
      <c r="AG82" s="90">
        <v>34</v>
      </c>
      <c r="AH82" s="90">
        <v>23</v>
      </c>
      <c r="AI82" s="90"/>
      <c r="AJ82" s="90"/>
      <c r="AK82" s="90"/>
      <c r="AL82" s="90"/>
      <c r="AM82" s="91" t="s">
        <v>2481</v>
      </c>
    </row>
    <row r="83" spans="3:39">
      <c r="C83" s="82" t="s">
        <v>916</v>
      </c>
      <c r="D83" s="91" t="s">
        <v>2795</v>
      </c>
      <c r="E83" s="82" t="s">
        <v>916</v>
      </c>
      <c r="F83" s="575" t="s">
        <v>3089</v>
      </c>
      <c r="G83" s="576" t="s">
        <v>3090</v>
      </c>
      <c r="H83" s="195">
        <v>6398</v>
      </c>
      <c r="I83" s="576" t="s">
        <v>3091</v>
      </c>
      <c r="J83" s="195">
        <v>6870</v>
      </c>
      <c r="K83" s="89"/>
      <c r="L83" s="90"/>
      <c r="M83" s="90"/>
      <c r="N83" s="90"/>
      <c r="O83" s="90"/>
      <c r="P83" s="90"/>
      <c r="Q83" s="90"/>
      <c r="R83" s="90"/>
      <c r="S83" s="90"/>
      <c r="T83" s="90"/>
      <c r="U83" s="90"/>
      <c r="V83" s="90">
        <v>78</v>
      </c>
      <c r="W83" s="90">
        <v>77</v>
      </c>
      <c r="X83" s="90">
        <v>76</v>
      </c>
      <c r="Y83" s="90">
        <v>74</v>
      </c>
      <c r="Z83" s="90">
        <v>73</v>
      </c>
      <c r="AA83" s="90">
        <v>69</v>
      </c>
      <c r="AB83" s="90">
        <v>67</v>
      </c>
      <c r="AC83" s="90">
        <v>63</v>
      </c>
      <c r="AD83" s="90">
        <v>58</v>
      </c>
      <c r="AE83" s="90">
        <v>53</v>
      </c>
      <c r="AF83" s="90">
        <v>48</v>
      </c>
      <c r="AG83" s="90">
        <v>39</v>
      </c>
      <c r="AH83" s="90">
        <v>29</v>
      </c>
      <c r="AI83" s="90">
        <v>19</v>
      </c>
      <c r="AJ83" s="90"/>
      <c r="AK83" s="90"/>
      <c r="AL83" s="90"/>
      <c r="AM83" s="91" t="s">
        <v>2481</v>
      </c>
    </row>
    <row r="84" spans="3:39">
      <c r="C84" s="82" t="s">
        <v>916</v>
      </c>
      <c r="D84" s="91" t="s">
        <v>2806</v>
      </c>
      <c r="E84" s="82" t="s">
        <v>916</v>
      </c>
      <c r="F84" s="575" t="s">
        <v>3092</v>
      </c>
      <c r="G84" s="576" t="s">
        <v>3093</v>
      </c>
      <c r="H84" s="195">
        <v>6700</v>
      </c>
      <c r="I84" s="576" t="s">
        <v>3094</v>
      </c>
      <c r="J84" s="195">
        <v>7186</v>
      </c>
      <c r="K84" s="89"/>
      <c r="L84" s="90"/>
      <c r="M84" s="90"/>
      <c r="N84" s="90"/>
      <c r="O84" s="90"/>
      <c r="P84" s="90"/>
      <c r="Q84" s="90"/>
      <c r="R84" s="90"/>
      <c r="S84" s="90"/>
      <c r="T84" s="90"/>
      <c r="U84" s="90"/>
      <c r="V84" s="90"/>
      <c r="W84" s="90">
        <v>78</v>
      </c>
      <c r="X84" s="90">
        <v>77</v>
      </c>
      <c r="Y84" s="90">
        <v>76</v>
      </c>
      <c r="Z84" s="90">
        <v>74</v>
      </c>
      <c r="AA84" s="90">
        <v>72</v>
      </c>
      <c r="AB84" s="90">
        <v>69</v>
      </c>
      <c r="AC84" s="90">
        <v>65</v>
      </c>
      <c r="AD84" s="90">
        <v>62</v>
      </c>
      <c r="AE84" s="90">
        <v>58</v>
      </c>
      <c r="AF84" s="90">
        <v>53</v>
      </c>
      <c r="AG84" s="90">
        <v>43</v>
      </c>
      <c r="AH84" s="90">
        <v>35</v>
      </c>
      <c r="AI84" s="90">
        <v>27</v>
      </c>
      <c r="AJ84" s="90"/>
      <c r="AK84" s="90"/>
      <c r="AL84" s="90"/>
      <c r="AM84" s="91" t="s">
        <v>2481</v>
      </c>
    </row>
    <row r="85" spans="3:39">
      <c r="C85" s="82" t="s">
        <v>916</v>
      </c>
      <c r="D85" s="91" t="s">
        <v>2806</v>
      </c>
      <c r="E85" s="82" t="s">
        <v>916</v>
      </c>
      <c r="F85" s="575" t="s">
        <v>3095</v>
      </c>
      <c r="G85" s="576" t="s">
        <v>3096</v>
      </c>
      <c r="H85" s="195">
        <v>6855</v>
      </c>
      <c r="I85" s="576" t="s">
        <v>3097</v>
      </c>
      <c r="J85" s="195">
        <v>7133</v>
      </c>
      <c r="K85" s="89"/>
      <c r="L85" s="90"/>
      <c r="M85" s="90"/>
      <c r="N85" s="90"/>
      <c r="O85" s="90"/>
      <c r="P85" s="90"/>
      <c r="Q85" s="90"/>
      <c r="R85" s="90"/>
      <c r="S85" s="90"/>
      <c r="T85" s="90"/>
      <c r="U85" s="90"/>
      <c r="V85" s="90"/>
      <c r="W85" s="90"/>
      <c r="X85" s="90">
        <v>78</v>
      </c>
      <c r="Y85" s="90">
        <v>77</v>
      </c>
      <c r="Z85" s="90">
        <v>75</v>
      </c>
      <c r="AA85" s="90">
        <v>73</v>
      </c>
      <c r="AB85" s="90">
        <v>70</v>
      </c>
      <c r="AC85" s="90">
        <v>68</v>
      </c>
      <c r="AD85" s="90">
        <v>64</v>
      </c>
      <c r="AE85" s="90">
        <v>61</v>
      </c>
      <c r="AF85" s="90">
        <v>57</v>
      </c>
      <c r="AG85" s="90">
        <v>48</v>
      </c>
      <c r="AH85" s="90">
        <v>39</v>
      </c>
      <c r="AI85" s="90">
        <v>32</v>
      </c>
      <c r="AJ85" s="90"/>
      <c r="AK85" s="90"/>
      <c r="AL85" s="90"/>
      <c r="AM85" s="91" t="s">
        <v>2481</v>
      </c>
    </row>
    <row r="86" spans="3:39">
      <c r="C86" s="82" t="s">
        <v>916</v>
      </c>
      <c r="D86" s="91" t="s">
        <v>2813</v>
      </c>
      <c r="E86" s="82" t="s">
        <v>916</v>
      </c>
      <c r="F86" s="575" t="s">
        <v>3098</v>
      </c>
      <c r="G86" s="576" t="s">
        <v>3099</v>
      </c>
      <c r="H86" s="195">
        <v>7149</v>
      </c>
      <c r="I86" s="576" t="s">
        <v>3100</v>
      </c>
      <c r="J86" s="195">
        <v>7658</v>
      </c>
      <c r="K86" s="89"/>
      <c r="L86" s="90"/>
      <c r="M86" s="90"/>
      <c r="N86" s="90"/>
      <c r="O86" s="90"/>
      <c r="P86" s="90"/>
      <c r="Q86" s="90"/>
      <c r="R86" s="90"/>
      <c r="S86" s="90"/>
      <c r="T86" s="90"/>
      <c r="U86" s="90"/>
      <c r="V86" s="90"/>
      <c r="W86" s="90"/>
      <c r="X86" s="90"/>
      <c r="Y86" s="90"/>
      <c r="Z86" s="90">
        <v>77</v>
      </c>
      <c r="AA86" s="90">
        <v>75</v>
      </c>
      <c r="AB86" s="90">
        <v>73</v>
      </c>
      <c r="AC86" s="90">
        <v>70</v>
      </c>
      <c r="AD86" s="90">
        <v>68</v>
      </c>
      <c r="AE86" s="90">
        <v>64</v>
      </c>
      <c r="AF86" s="90">
        <v>61</v>
      </c>
      <c r="AG86" s="90">
        <v>53</v>
      </c>
      <c r="AH86" s="90">
        <v>45</v>
      </c>
      <c r="AI86" s="90">
        <v>37</v>
      </c>
      <c r="AJ86" s="90">
        <v>15</v>
      </c>
      <c r="AK86" s="90"/>
      <c r="AL86" s="90"/>
      <c r="AM86" s="91" t="s">
        <v>2481</v>
      </c>
    </row>
    <row r="87" spans="3:39">
      <c r="C87" s="82" t="s">
        <v>916</v>
      </c>
      <c r="D87" s="91" t="s">
        <v>2813</v>
      </c>
      <c r="E87" s="82" t="s">
        <v>916</v>
      </c>
      <c r="F87" s="575" t="s">
        <v>3101</v>
      </c>
      <c r="G87" s="576" t="s">
        <v>3102</v>
      </c>
      <c r="H87" s="195">
        <v>7444</v>
      </c>
      <c r="I87" s="576" t="s">
        <v>3103</v>
      </c>
      <c r="J87" s="195">
        <v>7967</v>
      </c>
      <c r="K87" s="89"/>
      <c r="L87" s="90"/>
      <c r="M87" s="90"/>
      <c r="N87" s="90"/>
      <c r="O87" s="90"/>
      <c r="P87" s="90"/>
      <c r="Q87" s="90"/>
      <c r="R87" s="90"/>
      <c r="S87" s="90"/>
      <c r="T87" s="90"/>
      <c r="U87" s="90"/>
      <c r="V87" s="90"/>
      <c r="W87" s="90"/>
      <c r="X87" s="90"/>
      <c r="Y87" s="90"/>
      <c r="Z87" s="90">
        <v>78</v>
      </c>
      <c r="AA87" s="90">
        <v>76</v>
      </c>
      <c r="AB87" s="90">
        <v>74</v>
      </c>
      <c r="AC87" s="90">
        <v>72</v>
      </c>
      <c r="AD87" s="90">
        <v>69</v>
      </c>
      <c r="AE87" s="90">
        <v>67</v>
      </c>
      <c r="AF87" s="90">
        <v>63</v>
      </c>
      <c r="AG87" s="90">
        <v>57</v>
      </c>
      <c r="AH87" s="90">
        <v>49</v>
      </c>
      <c r="AI87" s="90">
        <v>41</v>
      </c>
      <c r="AJ87" s="90">
        <v>22</v>
      </c>
      <c r="AK87" s="90"/>
      <c r="AL87" s="90"/>
      <c r="AM87" s="91" t="s">
        <v>2481</v>
      </c>
    </row>
    <row r="88" spans="3:39">
      <c r="C88" s="82" t="s">
        <v>916</v>
      </c>
      <c r="D88" s="91" t="s">
        <v>2813</v>
      </c>
      <c r="E88" s="82" t="s">
        <v>916</v>
      </c>
      <c r="F88" s="575" t="s">
        <v>3104</v>
      </c>
      <c r="G88" s="576" t="s">
        <v>3105</v>
      </c>
      <c r="H88" s="195">
        <v>7733</v>
      </c>
      <c r="I88" s="576" t="s">
        <v>3106</v>
      </c>
      <c r="J88" s="195">
        <v>8272</v>
      </c>
      <c r="K88" s="89"/>
      <c r="L88" s="90"/>
      <c r="M88" s="90"/>
      <c r="N88" s="90"/>
      <c r="O88" s="90"/>
      <c r="P88" s="90"/>
      <c r="Q88" s="90"/>
      <c r="R88" s="90"/>
      <c r="S88" s="90"/>
      <c r="T88" s="90"/>
      <c r="U88" s="90"/>
      <c r="V88" s="90"/>
      <c r="W88" s="90"/>
      <c r="X88" s="90"/>
      <c r="Y88" s="90"/>
      <c r="Z88" s="90"/>
      <c r="AA88" s="90">
        <v>77</v>
      </c>
      <c r="AB88" s="90">
        <v>75</v>
      </c>
      <c r="AC88" s="90">
        <v>73</v>
      </c>
      <c r="AD88" s="90">
        <v>71</v>
      </c>
      <c r="AE88" s="90">
        <v>68</v>
      </c>
      <c r="AF88" s="90">
        <v>66</v>
      </c>
      <c r="AG88" s="90">
        <v>59</v>
      </c>
      <c r="AH88" s="90">
        <v>53</v>
      </c>
      <c r="AI88" s="90">
        <v>44</v>
      </c>
      <c r="AJ88" s="90">
        <v>27</v>
      </c>
      <c r="AK88" s="90"/>
      <c r="AL88" s="90"/>
      <c r="AM88" s="91" t="s">
        <v>2481</v>
      </c>
    </row>
    <row r="89" spans="3:39">
      <c r="C89" s="82" t="s">
        <v>916</v>
      </c>
      <c r="D89" s="82">
        <v>50</v>
      </c>
      <c r="E89" s="82" t="s">
        <v>916</v>
      </c>
      <c r="F89" s="575" t="s">
        <v>3107</v>
      </c>
      <c r="G89" s="576" t="s">
        <v>3108</v>
      </c>
      <c r="H89" s="195">
        <v>8024</v>
      </c>
      <c r="I89" s="576" t="s">
        <v>3109</v>
      </c>
      <c r="J89" s="195">
        <v>8575</v>
      </c>
      <c r="K89" s="89"/>
      <c r="L89" s="90"/>
      <c r="M89" s="90"/>
      <c r="N89" s="90"/>
      <c r="O89" s="90"/>
      <c r="P89" s="90"/>
      <c r="Q89" s="90"/>
      <c r="R89" s="90"/>
      <c r="S89" s="90"/>
      <c r="T89" s="90"/>
      <c r="U89" s="90"/>
      <c r="V89" s="90"/>
      <c r="W89" s="90"/>
      <c r="X89" s="90"/>
      <c r="Y89" s="90"/>
      <c r="Z89" s="90"/>
      <c r="AA89" s="90">
        <v>78</v>
      </c>
      <c r="AB89" s="90">
        <v>76</v>
      </c>
      <c r="AC89" s="90">
        <v>74</v>
      </c>
      <c r="AD89" s="90">
        <v>72</v>
      </c>
      <c r="AE89" s="90">
        <v>70</v>
      </c>
      <c r="AF89" s="90">
        <v>68</v>
      </c>
      <c r="AG89" s="90">
        <v>63</v>
      </c>
      <c r="AH89" s="90">
        <v>55</v>
      </c>
      <c r="AI89" s="90">
        <v>48</v>
      </c>
      <c r="AJ89" s="90">
        <v>31</v>
      </c>
      <c r="AK89" s="90"/>
      <c r="AL89" s="90"/>
      <c r="AM89" s="91" t="s">
        <v>2481</v>
      </c>
    </row>
    <row r="90" spans="3:39">
      <c r="C90" s="82" t="s">
        <v>2927</v>
      </c>
      <c r="D90" s="82">
        <v>60</v>
      </c>
      <c r="E90" s="82" t="s">
        <v>2927</v>
      </c>
      <c r="F90" s="575" t="s">
        <v>3110</v>
      </c>
      <c r="G90" s="576" t="s">
        <v>3111</v>
      </c>
      <c r="H90" s="195">
        <v>8313</v>
      </c>
      <c r="I90" s="576" t="s">
        <v>3112</v>
      </c>
      <c r="J90" s="195">
        <v>8625</v>
      </c>
      <c r="K90" s="89"/>
      <c r="L90" s="90"/>
      <c r="M90" s="90"/>
      <c r="N90" s="90"/>
      <c r="O90" s="90"/>
      <c r="P90" s="90"/>
      <c r="Q90" s="90"/>
      <c r="R90" s="90"/>
      <c r="S90" s="90"/>
      <c r="T90" s="90"/>
      <c r="U90" s="90"/>
      <c r="V90" s="90"/>
      <c r="W90" s="90"/>
      <c r="X90" s="90"/>
      <c r="Y90" s="90"/>
      <c r="Z90" s="90"/>
      <c r="AA90" s="90"/>
      <c r="AB90" s="90">
        <v>78</v>
      </c>
      <c r="AC90" s="90">
        <v>76</v>
      </c>
      <c r="AD90" s="90">
        <v>74</v>
      </c>
      <c r="AE90" s="90">
        <v>72</v>
      </c>
      <c r="AF90" s="90">
        <v>71</v>
      </c>
      <c r="AG90" s="90">
        <v>66</v>
      </c>
      <c r="AH90" s="90">
        <v>60</v>
      </c>
      <c r="AI90" s="90">
        <v>54</v>
      </c>
      <c r="AJ90" s="90">
        <v>68</v>
      </c>
      <c r="AK90" s="90">
        <v>21</v>
      </c>
      <c r="AL90" s="90"/>
      <c r="AM90" s="91" t="s">
        <v>2481</v>
      </c>
    </row>
    <row r="91" spans="3:39" ht="15" thickBot="1">
      <c r="C91" s="3"/>
      <c r="D91" s="3"/>
      <c r="E91" s="3"/>
      <c r="H91" s="174"/>
      <c r="J91" s="174"/>
      <c r="K91" s="6"/>
      <c r="L91" s="5"/>
      <c r="M91" s="5"/>
      <c r="N91" s="5"/>
      <c r="O91" s="5"/>
      <c r="P91" s="5"/>
      <c r="Q91" s="5"/>
      <c r="R91" s="5"/>
      <c r="S91" s="5"/>
      <c r="T91" s="5"/>
      <c r="U91" s="5"/>
      <c r="V91" s="5"/>
      <c r="W91" s="5"/>
      <c r="X91" s="5"/>
      <c r="Y91" s="5"/>
      <c r="Z91" s="5"/>
      <c r="AA91" s="5"/>
      <c r="AB91" s="5"/>
      <c r="AC91" s="5"/>
      <c r="AD91" s="5"/>
      <c r="AE91" s="5"/>
      <c r="AF91" s="5"/>
      <c r="AG91" s="5"/>
      <c r="AH91" s="5"/>
      <c r="AI91" s="5"/>
      <c r="AJ91" s="5"/>
      <c r="AK91" s="5"/>
      <c r="AL91" s="5"/>
      <c r="AM91" s="4"/>
    </row>
    <row r="92" spans="3:39" ht="12.75" customHeight="1">
      <c r="C92" s="1457" t="s">
        <v>2477</v>
      </c>
      <c r="D92" s="1430" t="s">
        <v>1585</v>
      </c>
      <c r="E92" s="1698" t="s">
        <v>2663</v>
      </c>
      <c r="F92" s="1430" t="s">
        <v>2432</v>
      </c>
      <c r="G92" s="1430" t="s">
        <v>2664</v>
      </c>
      <c r="H92" s="1703" t="s">
        <v>2665</v>
      </c>
      <c r="I92" s="1430" t="s">
        <v>2666</v>
      </c>
      <c r="J92" s="1528" t="s">
        <v>2667</v>
      </c>
      <c r="K92" s="1428" t="s">
        <v>2433</v>
      </c>
      <c r="L92" s="1428"/>
      <c r="M92" s="1428"/>
      <c r="N92" s="1428"/>
      <c r="O92" s="1428"/>
      <c r="P92" s="1428"/>
      <c r="Q92" s="1428"/>
      <c r="R92" s="1428"/>
      <c r="S92" s="1428"/>
      <c r="T92" s="1428"/>
      <c r="U92" s="1428"/>
      <c r="V92" s="1428"/>
      <c r="W92" s="1428"/>
      <c r="X92" s="1428"/>
      <c r="Y92" s="1428"/>
      <c r="Z92" s="1428"/>
      <c r="AA92" s="1428"/>
      <c r="AB92" s="1428"/>
      <c r="AC92" s="1428"/>
      <c r="AD92" s="1428"/>
      <c r="AE92" s="1428"/>
      <c r="AF92" s="1428"/>
      <c r="AG92" s="1428"/>
      <c r="AH92" s="1428"/>
      <c r="AI92" s="1428"/>
      <c r="AJ92" s="1428"/>
      <c r="AK92" s="1428"/>
      <c r="AL92" s="1428"/>
      <c r="AM92" s="1439" t="s">
        <v>2434</v>
      </c>
    </row>
    <row r="93" spans="3:39">
      <c r="C93" s="1434"/>
      <c r="D93" s="1428"/>
      <c r="E93" s="1699"/>
      <c r="F93" s="1428"/>
      <c r="G93" s="1428"/>
      <c r="H93" s="1704"/>
      <c r="I93" s="1428" t="s">
        <v>2668</v>
      </c>
      <c r="J93" s="1529"/>
      <c r="K93" s="1428"/>
      <c r="L93" s="1428"/>
      <c r="M93" s="1428"/>
      <c r="N93" s="1428"/>
      <c r="O93" s="1428"/>
      <c r="P93" s="1428"/>
      <c r="Q93" s="1428"/>
      <c r="R93" s="1428"/>
      <c r="S93" s="1428"/>
      <c r="T93" s="1428"/>
      <c r="U93" s="1428"/>
      <c r="V93" s="1428"/>
      <c r="W93" s="1428"/>
      <c r="X93" s="1428"/>
      <c r="Y93" s="1428"/>
      <c r="Z93" s="1428"/>
      <c r="AA93" s="1428"/>
      <c r="AB93" s="1428"/>
      <c r="AC93" s="1428"/>
      <c r="AD93" s="1428"/>
      <c r="AE93" s="1428"/>
      <c r="AF93" s="1428"/>
      <c r="AG93" s="1428"/>
      <c r="AH93" s="1428"/>
      <c r="AI93" s="1428"/>
      <c r="AJ93" s="1428"/>
      <c r="AK93" s="1428"/>
      <c r="AL93" s="1428"/>
      <c r="AM93" s="1439"/>
    </row>
    <row r="94" spans="3:39">
      <c r="C94" s="1434"/>
      <c r="D94" s="1428"/>
      <c r="E94" s="1699"/>
      <c r="F94" s="1428"/>
      <c r="G94" s="1428"/>
      <c r="H94" s="1705"/>
      <c r="I94" s="1428"/>
      <c r="J94" s="1529"/>
      <c r="K94" s="487">
        <v>120</v>
      </c>
      <c r="L94" s="487">
        <v>125</v>
      </c>
      <c r="M94" s="487">
        <v>130</v>
      </c>
      <c r="N94" s="487">
        <v>140</v>
      </c>
      <c r="O94" s="487">
        <v>150</v>
      </c>
      <c r="P94" s="487">
        <v>160</v>
      </c>
      <c r="Q94" s="487">
        <v>170</v>
      </c>
      <c r="R94" s="487">
        <v>185</v>
      </c>
      <c r="S94" s="487">
        <v>200</v>
      </c>
      <c r="T94" s="487">
        <v>210</v>
      </c>
      <c r="U94" s="487">
        <v>220</v>
      </c>
      <c r="V94" s="487">
        <v>230</v>
      </c>
      <c r="W94" s="487">
        <v>240</v>
      </c>
      <c r="X94" s="487">
        <v>250</v>
      </c>
      <c r="Y94" s="487">
        <v>260</v>
      </c>
      <c r="Z94" s="487">
        <v>280</v>
      </c>
      <c r="AA94" s="487">
        <v>290</v>
      </c>
      <c r="AB94" s="487">
        <v>300</v>
      </c>
      <c r="AC94" s="487">
        <v>315</v>
      </c>
      <c r="AD94" s="487">
        <v>325</v>
      </c>
      <c r="AE94" s="487">
        <v>330</v>
      </c>
      <c r="AF94" s="487">
        <v>340</v>
      </c>
      <c r="AG94" s="487">
        <v>350</v>
      </c>
      <c r="AH94" s="487">
        <v>360</v>
      </c>
      <c r="AI94" s="487">
        <v>370</v>
      </c>
      <c r="AJ94" s="487">
        <v>385</v>
      </c>
      <c r="AK94" s="487">
        <v>400</v>
      </c>
      <c r="AL94" s="487">
        <v>430</v>
      </c>
      <c r="AM94" s="1439"/>
    </row>
    <row r="95" spans="3:39">
      <c r="C95" s="82" t="s">
        <v>2927</v>
      </c>
      <c r="D95" s="82">
        <v>60</v>
      </c>
      <c r="E95" s="82" t="s">
        <v>2927</v>
      </c>
      <c r="F95" s="575" t="s">
        <v>3113</v>
      </c>
      <c r="G95" s="576" t="s">
        <v>3114</v>
      </c>
      <c r="H95" s="195">
        <v>12361</v>
      </c>
      <c r="I95" s="576" t="s">
        <v>3115</v>
      </c>
      <c r="J95" s="195">
        <v>12992</v>
      </c>
      <c r="K95" s="90">
        <v>75.5</v>
      </c>
      <c r="L95" s="90">
        <v>74.8</v>
      </c>
      <c r="M95" s="90">
        <v>73.8</v>
      </c>
      <c r="N95" s="90">
        <v>72.099999999999994</v>
      </c>
      <c r="O95" s="90">
        <v>70.099999999999994</v>
      </c>
      <c r="P95" s="90">
        <v>68.099999999999994</v>
      </c>
      <c r="Q95" s="90">
        <v>65.8</v>
      </c>
      <c r="R95" s="90">
        <v>62.2</v>
      </c>
      <c r="S95" s="90">
        <v>58.2</v>
      </c>
      <c r="T95" s="90">
        <v>55.1</v>
      </c>
      <c r="U95" s="90">
        <v>52.2</v>
      </c>
      <c r="V95" s="90">
        <v>49.1</v>
      </c>
      <c r="W95" s="90">
        <v>46</v>
      </c>
      <c r="X95" s="90">
        <v>42.8</v>
      </c>
      <c r="Y95" s="90">
        <v>40</v>
      </c>
      <c r="Z95" s="90">
        <v>34.299999999999997</v>
      </c>
      <c r="AA95" s="90">
        <v>31.5</v>
      </c>
      <c r="AB95" s="90">
        <v>28.5</v>
      </c>
      <c r="AC95" s="90">
        <v>23.8</v>
      </c>
      <c r="AD95" s="90">
        <v>19.8</v>
      </c>
      <c r="AE95" s="90">
        <v>17.600000000000001</v>
      </c>
      <c r="AF95" s="90">
        <v>10.9</v>
      </c>
      <c r="AG95" s="90"/>
      <c r="AH95" s="90"/>
      <c r="AI95" s="90"/>
      <c r="AJ95" s="90"/>
      <c r="AK95" s="90"/>
      <c r="AL95" s="90"/>
      <c r="AM95" s="91" t="s">
        <v>2481</v>
      </c>
    </row>
    <row r="96" spans="3:39">
      <c r="C96" s="82" t="s">
        <v>2927</v>
      </c>
      <c r="D96" s="82">
        <v>75</v>
      </c>
      <c r="E96" s="82" t="s">
        <v>2927</v>
      </c>
      <c r="F96" s="575" t="s">
        <v>3116</v>
      </c>
      <c r="G96" s="576" t="s">
        <v>3117</v>
      </c>
      <c r="H96" s="195">
        <v>13136</v>
      </c>
      <c r="I96" s="576" t="s">
        <v>3118</v>
      </c>
      <c r="J96" s="195">
        <v>13709</v>
      </c>
      <c r="K96" s="89"/>
      <c r="L96" s="108"/>
      <c r="M96" s="108"/>
      <c r="N96" s="90">
        <v>74.400000000000006</v>
      </c>
      <c r="O96" s="90">
        <v>72.8</v>
      </c>
      <c r="P96" s="90">
        <v>71.099999999999994</v>
      </c>
      <c r="Q96" s="90">
        <v>69.2</v>
      </c>
      <c r="R96" s="90">
        <v>66.2</v>
      </c>
      <c r="S96" s="90">
        <v>63</v>
      </c>
      <c r="T96" s="90">
        <v>60.3</v>
      </c>
      <c r="U96" s="90">
        <v>57.8</v>
      </c>
      <c r="V96" s="90">
        <v>55.1</v>
      </c>
      <c r="W96" s="90">
        <v>52.1</v>
      </c>
      <c r="X96" s="90">
        <v>49.5</v>
      </c>
      <c r="Y96" s="90">
        <v>46.6</v>
      </c>
      <c r="Z96" s="90">
        <v>40.9</v>
      </c>
      <c r="AA96" s="90">
        <v>38.5</v>
      </c>
      <c r="AB96" s="90">
        <v>35.700000000000003</v>
      </c>
      <c r="AC96" s="90">
        <v>31.9</v>
      </c>
      <c r="AD96" s="90">
        <v>29.2</v>
      </c>
      <c r="AE96" s="90">
        <v>27.8</v>
      </c>
      <c r="AF96" s="90">
        <v>24.8</v>
      </c>
      <c r="AG96" s="90">
        <v>21.6</v>
      </c>
      <c r="AH96" s="90">
        <v>17.7</v>
      </c>
      <c r="AI96" s="90">
        <v>11.4</v>
      </c>
      <c r="AJ96" s="90"/>
      <c r="AK96" s="90"/>
      <c r="AL96" s="90"/>
      <c r="AM96" s="91" t="s">
        <v>2481</v>
      </c>
    </row>
    <row r="97" spans="3:39">
      <c r="C97" s="82" t="s">
        <v>2927</v>
      </c>
      <c r="D97" s="82">
        <v>75</v>
      </c>
      <c r="E97" s="82" t="s">
        <v>2927</v>
      </c>
      <c r="F97" s="575" t="s">
        <v>3119</v>
      </c>
      <c r="G97" s="576" t="s">
        <v>3120</v>
      </c>
      <c r="H97" s="195">
        <v>13907</v>
      </c>
      <c r="I97" s="576" t="s">
        <v>3121</v>
      </c>
      <c r="J97" s="195">
        <v>14622</v>
      </c>
      <c r="K97" s="89"/>
      <c r="L97" s="108"/>
      <c r="M97" s="108"/>
      <c r="N97" s="90"/>
      <c r="O97" s="90">
        <v>74.3</v>
      </c>
      <c r="P97" s="90">
        <v>72.8</v>
      </c>
      <c r="Q97" s="90">
        <v>71.2</v>
      </c>
      <c r="R97" s="90">
        <v>68.599999999999994</v>
      </c>
      <c r="S97" s="90">
        <v>65.900000000000006</v>
      </c>
      <c r="T97" s="90">
        <v>63.7</v>
      </c>
      <c r="U97" s="90">
        <v>61.5</v>
      </c>
      <c r="V97" s="90">
        <v>59.3</v>
      </c>
      <c r="W97" s="90">
        <v>56.6</v>
      </c>
      <c r="X97" s="90">
        <v>54.3</v>
      </c>
      <c r="Y97" s="90">
        <v>51.5</v>
      </c>
      <c r="Z97" s="90">
        <v>46.1</v>
      </c>
      <c r="AA97" s="90">
        <v>43.7</v>
      </c>
      <c r="AB97" s="90">
        <v>41.1</v>
      </c>
      <c r="AC97" s="90">
        <v>37.4</v>
      </c>
      <c r="AD97" s="90">
        <v>35.1</v>
      </c>
      <c r="AE97" s="90">
        <v>33.6</v>
      </c>
      <c r="AF97" s="90">
        <v>31.4</v>
      </c>
      <c r="AG97" s="90">
        <v>28.7</v>
      </c>
      <c r="AH97" s="90">
        <v>26.1</v>
      </c>
      <c r="AI97" s="90" t="s">
        <v>3122</v>
      </c>
      <c r="AJ97" s="90">
        <v>17.899999999999999</v>
      </c>
      <c r="AK97" s="90">
        <v>9.16</v>
      </c>
      <c r="AL97" s="90"/>
      <c r="AM97" s="91" t="s">
        <v>2481</v>
      </c>
    </row>
    <row r="98" spans="3:39">
      <c r="C98" s="82" t="s">
        <v>2927</v>
      </c>
      <c r="D98" s="82">
        <v>75</v>
      </c>
      <c r="E98" s="82" t="s">
        <v>2927</v>
      </c>
      <c r="F98" s="575" t="s">
        <v>3123</v>
      </c>
      <c r="G98" s="576" t="s">
        <v>3124</v>
      </c>
      <c r="H98" s="195">
        <v>14678</v>
      </c>
      <c r="I98" s="576" t="s">
        <v>3125</v>
      </c>
      <c r="J98" s="195">
        <v>15268</v>
      </c>
      <c r="K98" s="89"/>
      <c r="L98" s="108"/>
      <c r="M98" s="108"/>
      <c r="N98" s="90"/>
      <c r="O98" s="90"/>
      <c r="P98" s="90">
        <v>74.2</v>
      </c>
      <c r="Q98" s="90">
        <v>72.8</v>
      </c>
      <c r="R98" s="90">
        <v>70.5</v>
      </c>
      <c r="S98" s="90">
        <v>68.099999999999994</v>
      </c>
      <c r="T98" s="90">
        <v>66.3</v>
      </c>
      <c r="U98" s="90">
        <v>64.400000000000006</v>
      </c>
      <c r="V98" s="90">
        <v>62.5</v>
      </c>
      <c r="W98" s="90">
        <v>60.4</v>
      </c>
      <c r="X98" s="90">
        <v>58.1</v>
      </c>
      <c r="Y98" s="90">
        <v>55.7</v>
      </c>
      <c r="Z98" s="90">
        <v>50.7</v>
      </c>
      <c r="AA98" s="90">
        <v>48.3</v>
      </c>
      <c r="AB98" s="90">
        <v>45.9</v>
      </c>
      <c r="AC98" s="90">
        <v>42.2</v>
      </c>
      <c r="AD98" s="90">
        <v>40</v>
      </c>
      <c r="AE98" s="90">
        <v>38.700000000000003</v>
      </c>
      <c r="AF98" s="90">
        <v>36.4</v>
      </c>
      <c r="AG98" s="90">
        <v>34.200000000000003</v>
      </c>
      <c r="AH98" s="90">
        <v>31.9</v>
      </c>
      <c r="AI98" s="90">
        <v>29.6</v>
      </c>
      <c r="AJ98" s="90">
        <v>25.8</v>
      </c>
      <c r="AK98" s="90">
        <v>21.8</v>
      </c>
      <c r="AL98" s="90">
        <v>5.8</v>
      </c>
      <c r="AM98" s="91" t="s">
        <v>2481</v>
      </c>
    </row>
    <row r="99" spans="3:39">
      <c r="C99" s="1727"/>
      <c r="D99" s="1727"/>
      <c r="E99" s="1727"/>
      <c r="F99" s="1727"/>
      <c r="G99" s="1727"/>
      <c r="H99" s="1727"/>
      <c r="I99" s="1727"/>
      <c r="J99" s="1727"/>
      <c r="K99" s="1727"/>
      <c r="L99" s="1727"/>
      <c r="M99" s="1727"/>
      <c r="N99" s="1727"/>
      <c r="O99" s="1727"/>
      <c r="P99" s="1727"/>
      <c r="Q99" s="1727"/>
      <c r="R99" s="1727"/>
      <c r="S99" s="1727"/>
      <c r="T99" s="1727"/>
      <c r="U99" s="1727"/>
      <c r="V99" s="1727"/>
      <c r="W99" s="1727"/>
      <c r="X99" s="1727"/>
      <c r="Y99" s="1727"/>
      <c r="Z99" s="1727"/>
      <c r="AA99" s="1727"/>
      <c r="AB99" s="1727"/>
      <c r="AC99" s="1727"/>
      <c r="AD99" s="1727"/>
      <c r="AE99" s="1727"/>
      <c r="AF99" s="1727"/>
      <c r="AG99" s="1727"/>
      <c r="AH99" s="1727"/>
      <c r="AI99" s="1727"/>
      <c r="AJ99" s="1727"/>
      <c r="AK99" s="1727"/>
      <c r="AL99" s="1727"/>
      <c r="AM99" s="1727"/>
    </row>
    <row r="100" spans="3:39">
      <c r="C100" s="1727"/>
      <c r="D100" s="1727"/>
      <c r="E100" s="1727"/>
      <c r="F100" s="1727"/>
      <c r="G100" s="1727"/>
      <c r="H100" s="1727"/>
      <c r="I100" s="1727"/>
      <c r="J100" s="1727"/>
      <c r="K100" s="1727"/>
      <c r="L100" s="1727"/>
      <c r="M100" s="1727"/>
      <c r="N100" s="1727"/>
      <c r="O100" s="1727"/>
      <c r="P100" s="1727"/>
      <c r="Q100" s="1727"/>
      <c r="R100" s="1727"/>
      <c r="S100" s="1727"/>
      <c r="T100" s="1727"/>
      <c r="U100" s="1727"/>
      <c r="V100" s="1727"/>
      <c r="W100" s="1727"/>
      <c r="X100" s="1727"/>
      <c r="Y100" s="1727"/>
      <c r="Z100" s="1727"/>
      <c r="AA100" s="1727"/>
      <c r="AB100" s="1727"/>
      <c r="AC100" s="1727"/>
      <c r="AD100" s="1727"/>
      <c r="AE100" s="1727"/>
      <c r="AF100" s="1727"/>
      <c r="AG100" s="1727"/>
      <c r="AH100" s="1727"/>
      <c r="AI100" s="1727"/>
      <c r="AJ100" s="1727"/>
      <c r="AK100" s="1727"/>
      <c r="AL100" s="1727"/>
    </row>
  </sheetData>
  <mergeCells count="44">
    <mergeCell ref="AF67:AI69"/>
    <mergeCell ref="H52:H54"/>
    <mergeCell ref="H62:H64"/>
    <mergeCell ref="H92:H94"/>
    <mergeCell ref="I92:I94"/>
    <mergeCell ref="I62:I64"/>
    <mergeCell ref="I52:I54"/>
    <mergeCell ref="AF22:AI24"/>
    <mergeCell ref="AM62:AM64"/>
    <mergeCell ref="F52:F54"/>
    <mergeCell ref="G17:G19"/>
    <mergeCell ref="H17:H19"/>
    <mergeCell ref="K62:AL63"/>
    <mergeCell ref="G62:G64"/>
    <mergeCell ref="G52:G54"/>
    <mergeCell ref="K17:AL18"/>
    <mergeCell ref="J17:J19"/>
    <mergeCell ref="J52:J54"/>
    <mergeCell ref="J62:J64"/>
    <mergeCell ref="AM17:AM19"/>
    <mergeCell ref="K52:AL53"/>
    <mergeCell ref="AM52:AM54"/>
    <mergeCell ref="I17:I19"/>
    <mergeCell ref="C17:C19"/>
    <mergeCell ref="D17:D19"/>
    <mergeCell ref="E17:E19"/>
    <mergeCell ref="F17:F19"/>
    <mergeCell ref="C52:C54"/>
    <mergeCell ref="E52:E54"/>
    <mergeCell ref="D52:D54"/>
    <mergeCell ref="C99:AM99"/>
    <mergeCell ref="C100:AL100"/>
    <mergeCell ref="E92:E94"/>
    <mergeCell ref="F92:F94"/>
    <mergeCell ref="AM92:AM94"/>
    <mergeCell ref="D92:D94"/>
    <mergeCell ref="K92:AL93"/>
    <mergeCell ref="J92:J94"/>
    <mergeCell ref="G92:G94"/>
    <mergeCell ref="C62:C64"/>
    <mergeCell ref="D62:D64"/>
    <mergeCell ref="C92:C94"/>
    <mergeCell ref="E62:E64"/>
    <mergeCell ref="F62:F64"/>
  </mergeCells>
  <phoneticPr fontId="0" type="noConversion"/>
  <printOptions horizontalCentered="1"/>
  <pageMargins left="0.62992125984251968" right="0.23622047244094491" top="0.19685039370078741" bottom="0.31496062992125984" header="0.11811023622047245" footer="0.23622047244094491"/>
  <pageSetup paperSize="9" scale="59" fitToHeight="2" orientation="landscape" horizontalDpi="300" verticalDpi="300" r:id="rId1"/>
  <headerFooter alignWithMargins="0"/>
  <customProperties>
    <customPr name="_pios_id" r:id="rId2"/>
    <customPr name="EpmWorksheetKeyString_GUID" r:id="rId3"/>
  </customProperties>
  <drawing r:id="rId4"/>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37">
    <tabColor rgb="FF002060"/>
    <pageSetUpPr fitToPage="1"/>
  </sheetPr>
  <dimension ref="B2:AL96"/>
  <sheetViews>
    <sheetView showGridLines="0" zoomScale="85" zoomScaleNormal="85" workbookViewId="0">
      <selection activeCell="H90" sqref="H90"/>
    </sheetView>
  </sheetViews>
  <sheetFormatPr defaultColWidth="11.44140625" defaultRowHeight="14.4"/>
  <cols>
    <col min="1" max="1" width="4.6640625" style="2" customWidth="1"/>
    <col min="2" max="2" width="5.5546875" style="2" customWidth="1"/>
    <col min="3" max="3" width="4.6640625" style="2" bestFit="1" customWidth="1"/>
    <col min="4" max="4" width="6.6640625" style="2" bestFit="1" customWidth="1"/>
    <col min="5" max="5" width="9.6640625" style="2" bestFit="1" customWidth="1"/>
    <col min="6" max="6" width="12.33203125" style="2" customWidth="1"/>
    <col min="7" max="7" width="15.44140625" style="174" customWidth="1"/>
    <col min="8" max="8" width="12.33203125" style="174" customWidth="1"/>
    <col min="9" max="9" width="15.44140625" style="174" customWidth="1"/>
    <col min="10" max="10" width="5.6640625" style="2" customWidth="1"/>
    <col min="11" max="15" width="5" style="2" bestFit="1" customWidth="1"/>
    <col min="16" max="16" width="6.6640625" style="2" customWidth="1"/>
    <col min="17" max="37" width="5" style="2" bestFit="1" customWidth="1"/>
    <col min="38" max="38" width="6.6640625" style="2" customWidth="1"/>
    <col min="39" max="16384" width="11.44140625" style="2"/>
  </cols>
  <sheetData>
    <row r="2" spans="2:24" s="25" customFormat="1" ht="27">
      <c r="B2" s="543" t="s">
        <v>3126</v>
      </c>
      <c r="C2" s="543"/>
      <c r="D2" s="543"/>
      <c r="E2" s="543"/>
      <c r="G2" s="175"/>
      <c r="H2" s="175"/>
      <c r="I2" s="175"/>
    </row>
    <row r="3" spans="2:24" s="12" customFormat="1" ht="17.25" customHeight="1">
      <c r="B3" s="12" t="s">
        <v>2468</v>
      </c>
      <c r="G3" s="176"/>
      <c r="H3" s="176"/>
      <c r="I3" s="176"/>
    </row>
    <row r="4" spans="2:24" s="12" customFormat="1" ht="17.25" customHeight="1">
      <c r="G4" s="176"/>
      <c r="H4" s="176"/>
      <c r="I4" s="176"/>
    </row>
    <row r="5" spans="2:24" s="12" customFormat="1" ht="17.25" customHeight="1">
      <c r="B5" s="545" t="s">
        <v>278</v>
      </c>
      <c r="C5" s="180"/>
      <c r="D5" s="180"/>
      <c r="G5" s="176"/>
      <c r="H5" s="176"/>
      <c r="I5" s="176"/>
    </row>
    <row r="6" spans="2:24" s="12" customFormat="1" ht="17.25" customHeight="1">
      <c r="B6" s="546" t="s">
        <v>2469</v>
      </c>
      <c r="C6" s="180"/>
      <c r="D6" s="180"/>
      <c r="G6" s="176"/>
      <c r="H6" s="176"/>
      <c r="I6" s="176"/>
    </row>
    <row r="7" spans="2:24" s="12" customFormat="1" ht="17.25" customHeight="1">
      <c r="B7" s="546" t="s">
        <v>2470</v>
      </c>
      <c r="C7" s="180"/>
      <c r="D7" s="180"/>
      <c r="G7" s="176"/>
      <c r="H7" s="176"/>
      <c r="I7" s="176"/>
    </row>
    <row r="8" spans="2:24" s="12" customFormat="1" ht="17.25" customHeight="1">
      <c r="B8" s="546" t="s">
        <v>2471</v>
      </c>
      <c r="C8" s="180"/>
      <c r="D8" s="180"/>
      <c r="G8" s="176"/>
      <c r="H8" s="176"/>
      <c r="I8" s="176"/>
    </row>
    <row r="9" spans="2:24" s="12" customFormat="1" ht="17.25" customHeight="1">
      <c r="B9" s="546" t="s">
        <v>2472</v>
      </c>
      <c r="C9" s="180"/>
      <c r="D9" s="180"/>
      <c r="G9" s="176"/>
      <c r="H9" s="176"/>
      <c r="I9" s="176"/>
    </row>
    <row r="10" spans="2:24" s="12" customFormat="1" ht="17.25" customHeight="1">
      <c r="B10" s="546" t="s">
        <v>2473</v>
      </c>
      <c r="C10" s="180"/>
      <c r="D10" s="180"/>
      <c r="G10" s="176"/>
      <c r="H10" s="176"/>
      <c r="I10" s="176"/>
    </row>
    <row r="11" spans="2:24" s="12" customFormat="1" ht="17.25" customHeight="1">
      <c r="B11" s="546" t="s">
        <v>2474</v>
      </c>
      <c r="C11" s="180"/>
      <c r="D11" s="180"/>
      <c r="G11" s="176"/>
      <c r="H11" s="176"/>
      <c r="I11" s="176"/>
    </row>
    <row r="12" spans="2:24" s="12" customFormat="1" ht="17.25" customHeight="1">
      <c r="B12" s="546" t="s">
        <v>2475</v>
      </c>
      <c r="C12" s="180"/>
      <c r="D12" s="180"/>
      <c r="G12" s="176"/>
      <c r="H12" s="176"/>
      <c r="I12" s="176"/>
    </row>
    <row r="13" spans="2:24" s="12" customFormat="1" ht="17.25" customHeight="1">
      <c r="B13" s="546" t="s">
        <v>2476</v>
      </c>
      <c r="C13" s="180"/>
      <c r="D13" s="180"/>
      <c r="G13" s="176"/>
      <c r="H13" s="176"/>
      <c r="I13" s="176"/>
    </row>
    <row r="14" spans="2:24" s="12" customFormat="1" ht="17.25" customHeight="1">
      <c r="G14" s="176"/>
      <c r="H14" s="176"/>
      <c r="I14" s="176"/>
    </row>
    <row r="15" spans="2:24" s="12" customFormat="1" ht="17.25" customHeight="1">
      <c r="G15" s="176"/>
      <c r="H15" s="176"/>
      <c r="I15" s="176"/>
    </row>
    <row r="16" spans="2:24" ht="17.399999999999999" thickBot="1">
      <c r="P16" s="12" t="s">
        <v>2662</v>
      </c>
      <c r="Q16" s="12"/>
      <c r="R16" s="12"/>
      <c r="S16" s="12"/>
      <c r="T16" s="12"/>
      <c r="U16" s="12"/>
      <c r="V16" s="12"/>
      <c r="W16" s="12"/>
      <c r="X16" s="12"/>
    </row>
    <row r="17" spans="2:38" ht="12.75" customHeight="1">
      <c r="B17" s="1457" t="s">
        <v>2477</v>
      </c>
      <c r="C17" s="1430" t="s">
        <v>1585</v>
      </c>
      <c r="D17" s="1698" t="s">
        <v>2663</v>
      </c>
      <c r="E17" s="1430" t="s">
        <v>2432</v>
      </c>
      <c r="F17" s="1430" t="s">
        <v>2664</v>
      </c>
      <c r="G17" s="1703" t="s">
        <v>2665</v>
      </c>
      <c r="H17" s="1729" t="s">
        <v>2666</v>
      </c>
      <c r="I17" s="1528" t="s">
        <v>2667</v>
      </c>
      <c r="J17" s="1430" t="s">
        <v>2433</v>
      </c>
      <c r="K17" s="1430"/>
      <c r="L17" s="1430"/>
      <c r="M17" s="1430"/>
      <c r="N17" s="1430"/>
      <c r="O17" s="1430"/>
      <c r="P17" s="1430"/>
      <c r="Q17" s="1430"/>
      <c r="R17" s="1430"/>
      <c r="S17" s="1430"/>
      <c r="T17" s="1430"/>
      <c r="U17" s="1430"/>
      <c r="V17" s="1430"/>
      <c r="W17" s="1430"/>
      <c r="X17" s="1430"/>
      <c r="Y17" s="1430"/>
      <c r="Z17" s="1430"/>
      <c r="AA17" s="1430"/>
      <c r="AB17" s="1430"/>
      <c r="AC17" s="1430"/>
      <c r="AD17" s="1430"/>
      <c r="AE17" s="1430"/>
      <c r="AF17" s="1430"/>
      <c r="AG17" s="1430"/>
      <c r="AH17" s="1430"/>
      <c r="AI17" s="1430"/>
      <c r="AJ17" s="1430"/>
      <c r="AK17" s="1430"/>
      <c r="AL17" s="1696" t="s">
        <v>2434</v>
      </c>
    </row>
    <row r="18" spans="2:38">
      <c r="B18" s="1434"/>
      <c r="C18" s="1428"/>
      <c r="D18" s="1699"/>
      <c r="E18" s="1428"/>
      <c r="F18" s="1428"/>
      <c r="G18" s="1704"/>
      <c r="H18" s="1730" t="s">
        <v>2668</v>
      </c>
      <c r="I18" s="1529"/>
      <c r="J18" s="1428"/>
      <c r="K18" s="1428"/>
      <c r="L18" s="1428"/>
      <c r="M18" s="1428"/>
      <c r="N18" s="1428"/>
      <c r="O18" s="1428"/>
      <c r="P18" s="1428"/>
      <c r="Q18" s="1428"/>
      <c r="R18" s="1428"/>
      <c r="S18" s="1428"/>
      <c r="T18" s="1428"/>
      <c r="U18" s="1428"/>
      <c r="V18" s="1428"/>
      <c r="W18" s="1428"/>
      <c r="X18" s="1428"/>
      <c r="Y18" s="1428"/>
      <c r="Z18" s="1428"/>
      <c r="AA18" s="1428"/>
      <c r="AB18" s="1428"/>
      <c r="AC18" s="1428"/>
      <c r="AD18" s="1428"/>
      <c r="AE18" s="1428"/>
      <c r="AF18" s="1428"/>
      <c r="AG18" s="1428"/>
      <c r="AH18" s="1428"/>
      <c r="AI18" s="1428"/>
      <c r="AJ18" s="1428"/>
      <c r="AK18" s="1428"/>
      <c r="AL18" s="1697"/>
    </row>
    <row r="19" spans="2:38">
      <c r="B19" s="1434"/>
      <c r="C19" s="1428"/>
      <c r="D19" s="1699"/>
      <c r="E19" s="1428"/>
      <c r="F19" s="1428"/>
      <c r="G19" s="1705"/>
      <c r="H19" s="1730"/>
      <c r="I19" s="1529"/>
      <c r="J19" s="486">
        <v>10</v>
      </c>
      <c r="K19" s="486">
        <v>15</v>
      </c>
      <c r="L19" s="486">
        <v>20</v>
      </c>
      <c r="M19" s="486">
        <v>25</v>
      </c>
      <c r="N19" s="486">
        <v>30</v>
      </c>
      <c r="O19" s="486">
        <v>35</v>
      </c>
      <c r="P19" s="486">
        <v>40</v>
      </c>
      <c r="Q19" s="486">
        <v>45</v>
      </c>
      <c r="R19" s="486">
        <v>50</v>
      </c>
      <c r="S19" s="486">
        <v>55</v>
      </c>
      <c r="T19" s="486">
        <v>60</v>
      </c>
      <c r="U19" s="486">
        <v>65</v>
      </c>
      <c r="V19" s="486">
        <v>70</v>
      </c>
      <c r="W19" s="486">
        <v>75</v>
      </c>
      <c r="X19" s="486">
        <v>80</v>
      </c>
      <c r="Y19" s="486">
        <v>90</v>
      </c>
      <c r="Z19" s="486">
        <v>100</v>
      </c>
      <c r="AA19" s="486">
        <v>110</v>
      </c>
      <c r="AB19" s="486">
        <v>120</v>
      </c>
      <c r="AC19" s="486">
        <v>130</v>
      </c>
      <c r="AD19" s="486">
        <v>140</v>
      </c>
      <c r="AE19" s="486">
        <v>160</v>
      </c>
      <c r="AF19" s="486">
        <v>180</v>
      </c>
      <c r="AG19" s="486">
        <v>200</v>
      </c>
      <c r="AH19" s="486">
        <v>250</v>
      </c>
      <c r="AI19" s="486">
        <v>300</v>
      </c>
      <c r="AJ19" s="486">
        <v>350</v>
      </c>
      <c r="AK19" s="486">
        <v>400</v>
      </c>
      <c r="AL19" s="1697"/>
    </row>
    <row r="20" spans="2:38">
      <c r="B20" s="95" t="s">
        <v>2927</v>
      </c>
      <c r="C20" s="91" t="s">
        <v>397</v>
      </c>
      <c r="D20" s="91" t="s">
        <v>916</v>
      </c>
      <c r="E20" s="85" t="s">
        <v>3127</v>
      </c>
      <c r="F20" s="554" t="s">
        <v>3128</v>
      </c>
      <c r="G20" s="195">
        <v>3424</v>
      </c>
      <c r="H20" s="253" t="s">
        <v>3129</v>
      </c>
      <c r="I20" s="195">
        <v>3600</v>
      </c>
      <c r="J20" s="89">
        <v>82</v>
      </c>
      <c r="K20" s="90">
        <v>55</v>
      </c>
      <c r="L20" s="90">
        <v>17.5</v>
      </c>
      <c r="M20" s="91"/>
      <c r="N20" s="91"/>
      <c r="O20" s="91"/>
      <c r="P20" s="91"/>
      <c r="Q20" s="91"/>
      <c r="R20" s="91"/>
      <c r="S20" s="91"/>
      <c r="T20" s="91"/>
      <c r="U20" s="91"/>
      <c r="V20" s="91"/>
      <c r="W20" s="91"/>
      <c r="X20" s="91"/>
      <c r="Y20" s="91"/>
      <c r="Z20" s="91"/>
      <c r="AA20" s="91"/>
      <c r="AB20" s="91"/>
      <c r="AC20" s="91"/>
      <c r="AD20" s="91"/>
      <c r="AE20" s="91"/>
      <c r="AF20" s="91"/>
      <c r="AG20" s="91"/>
      <c r="AH20" s="91"/>
      <c r="AI20" s="91"/>
      <c r="AJ20" s="91"/>
      <c r="AK20" s="91"/>
      <c r="AL20" s="96" t="s">
        <v>542</v>
      </c>
    </row>
    <row r="21" spans="2:38">
      <c r="B21" s="95" t="s">
        <v>2927</v>
      </c>
      <c r="C21" s="91" t="s">
        <v>2833</v>
      </c>
      <c r="D21" s="91" t="s">
        <v>916</v>
      </c>
      <c r="E21" s="85" t="s">
        <v>3130</v>
      </c>
      <c r="F21" s="554" t="s">
        <v>3131</v>
      </c>
      <c r="G21" s="195">
        <v>3800</v>
      </c>
      <c r="H21" s="253" t="s">
        <v>3132</v>
      </c>
      <c r="I21" s="195">
        <v>3996</v>
      </c>
      <c r="J21" s="90">
        <v>94.2</v>
      </c>
      <c r="K21" s="90">
        <v>83.5</v>
      </c>
      <c r="L21" s="90">
        <v>69</v>
      </c>
      <c r="M21" s="90">
        <v>47.6</v>
      </c>
      <c r="N21" s="90">
        <v>26.7</v>
      </c>
      <c r="O21" s="90"/>
      <c r="P21" s="91"/>
      <c r="Q21" s="91"/>
      <c r="R21" s="91"/>
      <c r="S21" s="91"/>
      <c r="T21" s="91"/>
      <c r="U21" s="91"/>
      <c r="V21" s="91"/>
      <c r="W21" s="91"/>
      <c r="X21" s="91"/>
      <c r="Y21" s="91"/>
      <c r="Z21" s="91"/>
      <c r="AA21" s="91"/>
      <c r="AB21" s="91"/>
      <c r="AC21" s="91"/>
      <c r="AD21" s="91"/>
      <c r="AE21" s="91"/>
      <c r="AF21" s="91"/>
      <c r="AG21" s="91"/>
      <c r="AH21" s="91"/>
      <c r="AI21" s="91"/>
      <c r="AJ21" s="91"/>
      <c r="AK21" s="91"/>
      <c r="AL21" s="96" t="s">
        <v>542</v>
      </c>
    </row>
    <row r="22" spans="2:38">
      <c r="B22" s="95" t="s">
        <v>2927</v>
      </c>
      <c r="C22" s="91" t="s">
        <v>2525</v>
      </c>
      <c r="D22" s="91" t="s">
        <v>916</v>
      </c>
      <c r="E22" s="85" t="s">
        <v>3133</v>
      </c>
      <c r="F22" s="554" t="s">
        <v>3134</v>
      </c>
      <c r="G22" s="195">
        <v>3990</v>
      </c>
      <c r="H22" s="253" t="s">
        <v>3135</v>
      </c>
      <c r="I22" s="195">
        <v>4196</v>
      </c>
      <c r="J22" s="91"/>
      <c r="K22" s="90">
        <v>97</v>
      </c>
      <c r="L22" s="90">
        <v>86.5</v>
      </c>
      <c r="M22" s="90">
        <v>73</v>
      </c>
      <c r="N22" s="90">
        <v>52</v>
      </c>
      <c r="O22" s="90">
        <v>34</v>
      </c>
      <c r="P22" s="91" t="s">
        <v>3136</v>
      </c>
      <c r="Q22" s="91"/>
      <c r="R22" s="91"/>
      <c r="S22" s="91"/>
      <c r="T22" s="91"/>
      <c r="U22" s="91"/>
      <c r="V22" s="91"/>
      <c r="W22" s="91"/>
      <c r="X22" s="91"/>
      <c r="Y22" s="91"/>
      <c r="Z22" s="91"/>
      <c r="AA22" s="91"/>
      <c r="AB22" s="91"/>
      <c r="AC22" s="91"/>
      <c r="AD22" s="91"/>
      <c r="AE22" s="1700" t="s">
        <v>311</v>
      </c>
      <c r="AF22" s="1700"/>
      <c r="AG22" s="1700"/>
      <c r="AH22" s="1700"/>
      <c r="AI22" s="90"/>
      <c r="AJ22" s="90"/>
      <c r="AK22" s="91"/>
      <c r="AL22" s="96" t="s">
        <v>542</v>
      </c>
    </row>
    <row r="23" spans="2:38">
      <c r="B23" s="95" t="s">
        <v>2927</v>
      </c>
      <c r="C23" s="91" t="s">
        <v>2700</v>
      </c>
      <c r="D23" s="91" t="s">
        <v>916</v>
      </c>
      <c r="E23" s="85" t="s">
        <v>3137</v>
      </c>
      <c r="F23" s="554" t="s">
        <v>3138</v>
      </c>
      <c r="G23" s="195">
        <v>4363</v>
      </c>
      <c r="H23" s="253" t="s">
        <v>3139</v>
      </c>
      <c r="I23" s="195">
        <v>4588</v>
      </c>
      <c r="J23" s="91"/>
      <c r="K23" s="90">
        <v>98.7</v>
      </c>
      <c r="L23" s="90">
        <v>92.1</v>
      </c>
      <c r="M23" s="90">
        <v>84.9</v>
      </c>
      <c r="N23" s="90">
        <v>76.099999999999994</v>
      </c>
      <c r="O23" s="90">
        <v>64.5</v>
      </c>
      <c r="P23" s="91" t="s">
        <v>3140</v>
      </c>
      <c r="Q23" s="91" t="s">
        <v>3141</v>
      </c>
      <c r="R23" s="91" t="s">
        <v>3142</v>
      </c>
      <c r="S23" s="91"/>
      <c r="T23" s="91"/>
      <c r="U23" s="91"/>
      <c r="V23" s="91"/>
      <c r="W23" s="91"/>
      <c r="X23" s="91"/>
      <c r="Y23" s="91"/>
      <c r="Z23" s="91"/>
      <c r="AA23" s="91"/>
      <c r="AB23" s="91"/>
      <c r="AC23" s="91"/>
      <c r="AD23" s="91"/>
      <c r="AE23" s="1700"/>
      <c r="AF23" s="1700"/>
      <c r="AG23" s="1700"/>
      <c r="AH23" s="1700"/>
      <c r="AI23" s="90"/>
      <c r="AJ23" s="90"/>
      <c r="AK23" s="91"/>
      <c r="AL23" s="96" t="s">
        <v>542</v>
      </c>
    </row>
    <row r="24" spans="2:38">
      <c r="B24" s="95" t="s">
        <v>2927</v>
      </c>
      <c r="C24" s="91" t="s">
        <v>2713</v>
      </c>
      <c r="D24" s="91" t="s">
        <v>916</v>
      </c>
      <c r="E24" s="85" t="s">
        <v>3143</v>
      </c>
      <c r="F24" s="554" t="s">
        <v>3144</v>
      </c>
      <c r="G24" s="195">
        <v>4556</v>
      </c>
      <c r="H24" s="253" t="s">
        <v>3145</v>
      </c>
      <c r="I24" s="195">
        <v>4788</v>
      </c>
      <c r="J24" s="90"/>
      <c r="K24" s="90"/>
      <c r="L24" s="89">
        <v>100</v>
      </c>
      <c r="M24" s="90">
        <v>94</v>
      </c>
      <c r="N24" s="90">
        <v>87</v>
      </c>
      <c r="O24" s="90">
        <v>78.5</v>
      </c>
      <c r="P24" s="90">
        <v>67</v>
      </c>
      <c r="Q24" s="90">
        <v>53</v>
      </c>
      <c r="R24" s="90">
        <v>41</v>
      </c>
      <c r="S24" s="90">
        <v>29</v>
      </c>
      <c r="T24" s="91" t="s">
        <v>3146</v>
      </c>
      <c r="U24" s="91"/>
      <c r="V24" s="91"/>
      <c r="W24" s="91"/>
      <c r="X24" s="91"/>
      <c r="Y24" s="91"/>
      <c r="Z24" s="91"/>
      <c r="AA24" s="91"/>
      <c r="AB24" s="91"/>
      <c r="AC24" s="91"/>
      <c r="AD24" s="91"/>
      <c r="AE24" s="1700"/>
      <c r="AF24" s="1700"/>
      <c r="AG24" s="1700"/>
      <c r="AH24" s="1700"/>
      <c r="AI24" s="90"/>
      <c r="AJ24" s="90"/>
      <c r="AK24" s="91"/>
      <c r="AL24" s="96" t="s">
        <v>542</v>
      </c>
    </row>
    <row r="25" spans="2:38">
      <c r="B25" s="95" t="s">
        <v>2927</v>
      </c>
      <c r="C25" s="91" t="s">
        <v>2723</v>
      </c>
      <c r="D25" s="91" t="s">
        <v>916</v>
      </c>
      <c r="E25" s="85" t="s">
        <v>3147</v>
      </c>
      <c r="F25" s="554" t="s">
        <v>3148</v>
      </c>
      <c r="G25" s="195">
        <v>4930</v>
      </c>
      <c r="H25" s="253" t="s">
        <v>3149</v>
      </c>
      <c r="I25" s="195">
        <v>5180</v>
      </c>
      <c r="J25" s="90"/>
      <c r="K25" s="90"/>
      <c r="L25" s="89">
        <v>100</v>
      </c>
      <c r="M25" s="90">
        <v>96.2</v>
      </c>
      <c r="N25" s="90">
        <v>91.2</v>
      </c>
      <c r="O25" s="90">
        <v>85.8</v>
      </c>
      <c r="P25" s="90">
        <v>79.7</v>
      </c>
      <c r="Q25" s="90">
        <v>72.099999999999994</v>
      </c>
      <c r="R25" s="90">
        <v>62.6</v>
      </c>
      <c r="S25" s="90">
        <v>52.1</v>
      </c>
      <c r="T25" s="91" t="s">
        <v>3150</v>
      </c>
      <c r="U25" s="91" t="s">
        <v>3151</v>
      </c>
      <c r="V25" s="91" t="s">
        <v>3152</v>
      </c>
      <c r="W25" s="91"/>
      <c r="X25" s="91"/>
      <c r="Y25" s="91"/>
      <c r="Z25" s="91"/>
      <c r="AA25" s="91"/>
      <c r="AB25" s="91"/>
      <c r="AC25" s="91"/>
      <c r="AD25" s="91"/>
      <c r="AE25" s="91"/>
      <c r="AF25" s="93"/>
      <c r="AG25" s="90"/>
      <c r="AH25" s="90"/>
      <c r="AI25" s="90"/>
      <c r="AJ25" s="90"/>
      <c r="AK25" s="91"/>
      <c r="AL25" s="96" t="s">
        <v>542</v>
      </c>
    </row>
    <row r="26" spans="2:38">
      <c r="B26" s="95" t="s">
        <v>2927</v>
      </c>
      <c r="C26" s="91" t="s">
        <v>2737</v>
      </c>
      <c r="D26" s="91" t="s">
        <v>916</v>
      </c>
      <c r="E26" s="85" t="s">
        <v>3153</v>
      </c>
      <c r="F26" s="554" t="s">
        <v>3154</v>
      </c>
      <c r="G26" s="195">
        <v>5120</v>
      </c>
      <c r="H26" s="253" t="s">
        <v>3155</v>
      </c>
      <c r="I26" s="195">
        <v>5380</v>
      </c>
      <c r="J26" s="90"/>
      <c r="K26" s="90"/>
      <c r="L26" s="90"/>
      <c r="M26" s="90"/>
      <c r="N26" s="90">
        <v>97</v>
      </c>
      <c r="O26" s="90">
        <v>93</v>
      </c>
      <c r="P26" s="90">
        <v>87</v>
      </c>
      <c r="Q26" s="90">
        <v>82</v>
      </c>
      <c r="R26" s="90">
        <v>74</v>
      </c>
      <c r="S26" s="90">
        <v>65</v>
      </c>
      <c r="T26" s="90">
        <v>55</v>
      </c>
      <c r="U26" s="90">
        <v>44</v>
      </c>
      <c r="V26" s="90">
        <v>36</v>
      </c>
      <c r="W26" s="90">
        <v>26</v>
      </c>
      <c r="X26" s="90">
        <v>10</v>
      </c>
      <c r="Y26" s="91"/>
      <c r="Z26" s="91"/>
      <c r="AA26" s="91"/>
      <c r="AB26" s="91"/>
      <c r="AC26" s="91"/>
      <c r="AD26" s="91"/>
      <c r="AE26" s="91"/>
      <c r="AF26" s="90"/>
      <c r="AG26" s="90"/>
      <c r="AH26" s="90"/>
      <c r="AI26" s="90"/>
      <c r="AJ26" s="90"/>
      <c r="AK26" s="91"/>
      <c r="AL26" s="96" t="s">
        <v>542</v>
      </c>
    </row>
    <row r="27" spans="2:38">
      <c r="B27" s="95" t="s">
        <v>2927</v>
      </c>
      <c r="C27" s="91" t="s">
        <v>2747</v>
      </c>
      <c r="D27" s="91" t="s">
        <v>916</v>
      </c>
      <c r="E27" s="85" t="s">
        <v>3156</v>
      </c>
      <c r="F27" s="554" t="s">
        <v>3157</v>
      </c>
      <c r="G27" s="195">
        <v>5406</v>
      </c>
      <c r="H27" s="253" t="s">
        <v>3158</v>
      </c>
      <c r="I27" s="195">
        <v>5517</v>
      </c>
      <c r="J27" s="91"/>
      <c r="K27" s="90"/>
      <c r="L27" s="90"/>
      <c r="M27" s="90"/>
      <c r="N27" s="90"/>
      <c r="O27" s="90">
        <v>99</v>
      </c>
      <c r="P27" s="90">
        <v>95</v>
      </c>
      <c r="Q27" s="90">
        <v>92</v>
      </c>
      <c r="R27" s="90">
        <v>87</v>
      </c>
      <c r="S27" s="90">
        <v>83</v>
      </c>
      <c r="T27" s="90">
        <v>77</v>
      </c>
      <c r="U27" s="90">
        <v>72</v>
      </c>
      <c r="V27" s="90">
        <v>63</v>
      </c>
      <c r="W27" s="90">
        <v>55</v>
      </c>
      <c r="X27" s="90">
        <v>47</v>
      </c>
      <c r="Y27" s="90">
        <v>32</v>
      </c>
      <c r="Z27" s="90">
        <v>11</v>
      </c>
      <c r="AA27" s="91"/>
      <c r="AB27" s="91"/>
      <c r="AC27" s="91"/>
      <c r="AD27" s="91"/>
      <c r="AE27" s="91"/>
      <c r="AF27" s="92"/>
      <c r="AG27" s="92"/>
      <c r="AH27" s="92"/>
      <c r="AI27" s="92"/>
      <c r="AJ27" s="91"/>
      <c r="AK27" s="91"/>
      <c r="AL27" s="96" t="s">
        <v>542</v>
      </c>
    </row>
    <row r="28" spans="2:38">
      <c r="B28" s="95" t="s">
        <v>2927</v>
      </c>
      <c r="C28" s="91" t="s">
        <v>2773</v>
      </c>
      <c r="D28" s="91" t="s">
        <v>916</v>
      </c>
      <c r="E28" s="85" t="s">
        <v>3159</v>
      </c>
      <c r="F28" s="554" t="s">
        <v>3160</v>
      </c>
      <c r="G28" s="195">
        <v>5942</v>
      </c>
      <c r="H28" s="253" t="s">
        <v>3161</v>
      </c>
      <c r="I28" s="195">
        <v>6244</v>
      </c>
      <c r="J28" s="90"/>
      <c r="K28" s="90"/>
      <c r="L28" s="90"/>
      <c r="M28" s="90"/>
      <c r="N28" s="90"/>
      <c r="O28" s="90"/>
      <c r="P28" s="89">
        <v>100</v>
      </c>
      <c r="Q28" s="90">
        <v>97</v>
      </c>
      <c r="R28" s="90">
        <v>94</v>
      </c>
      <c r="S28" s="90">
        <v>91</v>
      </c>
      <c r="T28" s="90">
        <v>87</v>
      </c>
      <c r="U28" s="90">
        <v>84</v>
      </c>
      <c r="V28" s="90">
        <v>79</v>
      </c>
      <c r="W28" s="90">
        <v>74</v>
      </c>
      <c r="X28" s="90">
        <v>68</v>
      </c>
      <c r="Y28" s="90">
        <v>54</v>
      </c>
      <c r="Z28" s="90">
        <v>43</v>
      </c>
      <c r="AA28" s="90">
        <v>30</v>
      </c>
      <c r="AB28" s="90">
        <v>9</v>
      </c>
      <c r="AC28" s="90"/>
      <c r="AD28" s="90"/>
      <c r="AE28" s="90"/>
      <c r="AF28" s="90"/>
      <c r="AG28" s="90"/>
      <c r="AH28" s="90"/>
      <c r="AI28" s="90"/>
      <c r="AJ28" s="90"/>
      <c r="AK28" s="90"/>
      <c r="AL28" s="96" t="s">
        <v>542</v>
      </c>
    </row>
    <row r="29" spans="2:38">
      <c r="B29" s="95" t="s">
        <v>2927</v>
      </c>
      <c r="C29" s="91" t="s">
        <v>2795</v>
      </c>
      <c r="D29" s="91" t="s">
        <v>916</v>
      </c>
      <c r="E29" s="85" t="s">
        <v>3162</v>
      </c>
      <c r="F29" s="554" t="s">
        <v>3163</v>
      </c>
      <c r="G29" s="195">
        <v>6471</v>
      </c>
      <c r="H29" s="253" t="s">
        <v>3164</v>
      </c>
      <c r="I29" s="195">
        <v>6606</v>
      </c>
      <c r="J29" s="91"/>
      <c r="K29" s="90"/>
      <c r="L29" s="90"/>
      <c r="M29" s="90"/>
      <c r="N29" s="90"/>
      <c r="O29" s="90"/>
      <c r="P29" s="90"/>
      <c r="Q29" s="90"/>
      <c r="R29" s="90">
        <v>99</v>
      </c>
      <c r="S29" s="90">
        <v>96</v>
      </c>
      <c r="T29" s="90">
        <v>94</v>
      </c>
      <c r="U29" s="90">
        <v>91</v>
      </c>
      <c r="V29" s="90">
        <v>88</v>
      </c>
      <c r="W29" s="90">
        <v>84</v>
      </c>
      <c r="X29" s="90">
        <v>81</v>
      </c>
      <c r="Y29" s="90">
        <v>72</v>
      </c>
      <c r="Z29" s="90">
        <v>61</v>
      </c>
      <c r="AA29" s="90">
        <v>49</v>
      </c>
      <c r="AB29" s="90">
        <v>39</v>
      </c>
      <c r="AC29" s="90">
        <v>29</v>
      </c>
      <c r="AD29" s="90">
        <v>10</v>
      </c>
      <c r="AE29" s="90"/>
      <c r="AF29" s="90"/>
      <c r="AG29" s="90"/>
      <c r="AH29" s="90"/>
      <c r="AI29" s="90"/>
      <c r="AJ29" s="90"/>
      <c r="AK29" s="90"/>
      <c r="AL29" s="96" t="s">
        <v>542</v>
      </c>
    </row>
    <row r="30" spans="2:38">
      <c r="B30" s="95" t="s">
        <v>2927</v>
      </c>
      <c r="C30" s="91" t="s">
        <v>2795</v>
      </c>
      <c r="D30" s="91" t="s">
        <v>916</v>
      </c>
      <c r="E30" s="85" t="s">
        <v>3165</v>
      </c>
      <c r="F30" s="554" t="s">
        <v>3166</v>
      </c>
      <c r="G30" s="195">
        <v>6827</v>
      </c>
      <c r="H30" s="253" t="s">
        <v>3167</v>
      </c>
      <c r="I30" s="195">
        <v>7173</v>
      </c>
      <c r="J30" s="91"/>
      <c r="K30" s="90"/>
      <c r="L30" s="90"/>
      <c r="M30" s="90"/>
      <c r="N30" s="90"/>
      <c r="O30" s="90"/>
      <c r="P30" s="90"/>
      <c r="Q30" s="90"/>
      <c r="R30" s="90">
        <v>98.9</v>
      </c>
      <c r="S30" s="90">
        <v>96.6</v>
      </c>
      <c r="T30" s="90">
        <v>94.5</v>
      </c>
      <c r="U30" s="90">
        <v>91.9</v>
      </c>
      <c r="V30" s="90">
        <v>89.1</v>
      </c>
      <c r="W30" s="90">
        <v>86.4</v>
      </c>
      <c r="X30" s="90">
        <v>83.4</v>
      </c>
      <c r="Y30" s="90">
        <v>76.7</v>
      </c>
      <c r="Z30" s="90">
        <v>68.2</v>
      </c>
      <c r="AA30" s="90">
        <v>58.3</v>
      </c>
      <c r="AB30" s="90">
        <v>48.3</v>
      </c>
      <c r="AC30" s="90">
        <v>38.9</v>
      </c>
      <c r="AD30" s="90">
        <v>28.9</v>
      </c>
      <c r="AE30" s="90"/>
      <c r="AF30" s="90"/>
      <c r="AG30" s="90"/>
      <c r="AH30" s="90"/>
      <c r="AI30" s="90"/>
      <c r="AJ30" s="90"/>
      <c r="AK30" s="90"/>
      <c r="AL30" s="96" t="s">
        <v>542</v>
      </c>
    </row>
    <row r="31" spans="2:38">
      <c r="B31" s="95" t="s">
        <v>2927</v>
      </c>
      <c r="C31" s="91" t="s">
        <v>2806</v>
      </c>
      <c r="D31" s="91" t="s">
        <v>916</v>
      </c>
      <c r="E31" s="85" t="s">
        <v>3168</v>
      </c>
      <c r="F31" s="554" t="s">
        <v>3169</v>
      </c>
      <c r="G31" s="195">
        <v>7007</v>
      </c>
      <c r="H31" s="253" t="s">
        <v>3170</v>
      </c>
      <c r="I31" s="195">
        <v>7148</v>
      </c>
      <c r="J31" s="91"/>
      <c r="K31" s="90"/>
      <c r="L31" s="90"/>
      <c r="M31" s="90"/>
      <c r="N31" s="90"/>
      <c r="O31" s="90"/>
      <c r="P31" s="90"/>
      <c r="Q31" s="90"/>
      <c r="R31" s="90" t="s">
        <v>460</v>
      </c>
      <c r="S31" s="89">
        <v>100</v>
      </c>
      <c r="T31" s="90">
        <v>98</v>
      </c>
      <c r="U31" s="90">
        <v>95</v>
      </c>
      <c r="V31" s="90">
        <v>93</v>
      </c>
      <c r="W31" s="90">
        <v>91</v>
      </c>
      <c r="X31" s="90">
        <v>88</v>
      </c>
      <c r="Y31" s="90">
        <v>82</v>
      </c>
      <c r="Z31" s="90">
        <v>74</v>
      </c>
      <c r="AA31" s="90">
        <v>65</v>
      </c>
      <c r="AB31" s="90">
        <v>55</v>
      </c>
      <c r="AC31" s="90">
        <v>46</v>
      </c>
      <c r="AD31" s="90">
        <v>37</v>
      </c>
      <c r="AE31" s="90">
        <v>10</v>
      </c>
      <c r="AF31" s="90"/>
      <c r="AG31" s="90"/>
      <c r="AH31" s="90"/>
      <c r="AI31" s="90"/>
      <c r="AJ31" s="90"/>
      <c r="AK31" s="90"/>
      <c r="AL31" s="96" t="s">
        <v>542</v>
      </c>
    </row>
    <row r="32" spans="2:38">
      <c r="B32" s="95" t="s">
        <v>2927</v>
      </c>
      <c r="C32" s="91" t="s">
        <v>2806</v>
      </c>
      <c r="D32" s="91" t="s">
        <v>916</v>
      </c>
      <c r="E32" s="85" t="s">
        <v>3171</v>
      </c>
      <c r="F32" s="554" t="s">
        <v>3172</v>
      </c>
      <c r="G32" s="195">
        <v>7536</v>
      </c>
      <c r="H32" s="253" t="s">
        <v>3173</v>
      </c>
      <c r="I32" s="195">
        <v>7918</v>
      </c>
      <c r="J32" s="91"/>
      <c r="K32" s="91"/>
      <c r="L32" s="91"/>
      <c r="M32" s="91"/>
      <c r="N32" s="90"/>
      <c r="O32" s="90"/>
      <c r="P32" s="90"/>
      <c r="Q32" s="90"/>
      <c r="R32" s="90"/>
      <c r="S32" s="90" t="s">
        <v>460</v>
      </c>
      <c r="T32" s="90" t="s">
        <v>460</v>
      </c>
      <c r="U32" s="90">
        <v>99</v>
      </c>
      <c r="V32" s="90">
        <v>96</v>
      </c>
      <c r="W32" s="90">
        <v>94</v>
      </c>
      <c r="X32" s="90">
        <v>92</v>
      </c>
      <c r="Y32" s="90">
        <v>87</v>
      </c>
      <c r="Z32" s="90">
        <v>82</v>
      </c>
      <c r="AA32" s="90">
        <v>76</v>
      </c>
      <c r="AB32" s="90">
        <v>67</v>
      </c>
      <c r="AC32" s="90">
        <v>59</v>
      </c>
      <c r="AD32" s="90">
        <v>50</v>
      </c>
      <c r="AE32" s="90">
        <v>33</v>
      </c>
      <c r="AF32" s="90" t="s">
        <v>460</v>
      </c>
      <c r="AG32" s="90"/>
      <c r="AH32" s="90"/>
      <c r="AI32" s="90"/>
      <c r="AJ32" s="90"/>
      <c r="AK32" s="90"/>
      <c r="AL32" s="96" t="s">
        <v>542</v>
      </c>
    </row>
    <row r="33" spans="2:38">
      <c r="B33" s="95" t="s">
        <v>2927</v>
      </c>
      <c r="C33" s="91" t="s">
        <v>2813</v>
      </c>
      <c r="D33" s="91" t="s">
        <v>916</v>
      </c>
      <c r="E33" s="85" t="s">
        <v>3174</v>
      </c>
      <c r="F33" s="554" t="s">
        <v>3175</v>
      </c>
      <c r="G33" s="195">
        <v>7823</v>
      </c>
      <c r="H33" s="253" t="s">
        <v>3176</v>
      </c>
      <c r="I33" s="195">
        <v>8220</v>
      </c>
      <c r="J33" s="91"/>
      <c r="K33" s="91"/>
      <c r="L33" s="91"/>
      <c r="M33" s="91"/>
      <c r="N33" s="90"/>
      <c r="O33" s="90"/>
      <c r="P33" s="90"/>
      <c r="Q33" s="90"/>
      <c r="R33" s="90"/>
      <c r="S33" s="90"/>
      <c r="T33" s="90"/>
      <c r="U33" s="90"/>
      <c r="V33" s="90">
        <v>99</v>
      </c>
      <c r="W33" s="90">
        <v>97</v>
      </c>
      <c r="X33" s="90">
        <v>96</v>
      </c>
      <c r="Y33" s="90">
        <v>93</v>
      </c>
      <c r="Z33" s="90">
        <v>88</v>
      </c>
      <c r="AA33" s="90">
        <v>83</v>
      </c>
      <c r="AB33" s="90">
        <v>78</v>
      </c>
      <c r="AC33" s="90">
        <v>72</v>
      </c>
      <c r="AD33" s="90">
        <v>64</v>
      </c>
      <c r="AE33" s="90">
        <v>48</v>
      </c>
      <c r="AF33" s="90">
        <v>33</v>
      </c>
      <c r="AG33" s="90">
        <v>9</v>
      </c>
      <c r="AH33" s="90"/>
      <c r="AI33" s="90"/>
      <c r="AJ33" s="90"/>
      <c r="AK33" s="90"/>
      <c r="AL33" s="96" t="s">
        <v>542</v>
      </c>
    </row>
    <row r="34" spans="2:38">
      <c r="B34" s="95" t="s">
        <v>2927</v>
      </c>
      <c r="C34" s="91" t="s">
        <v>2813</v>
      </c>
      <c r="D34" s="91" t="s">
        <v>916</v>
      </c>
      <c r="E34" s="85" t="s">
        <v>3177</v>
      </c>
      <c r="F34" s="554" t="s">
        <v>3178</v>
      </c>
      <c r="G34" s="195">
        <v>8335</v>
      </c>
      <c r="H34" s="253" t="s">
        <v>3179</v>
      </c>
      <c r="I34" s="195">
        <v>8758</v>
      </c>
      <c r="J34" s="90"/>
      <c r="K34" s="90"/>
      <c r="L34" s="90"/>
      <c r="M34" s="90"/>
      <c r="N34" s="90"/>
      <c r="O34" s="90"/>
      <c r="P34" s="90"/>
      <c r="Q34" s="90"/>
      <c r="R34" s="90"/>
      <c r="S34" s="90"/>
      <c r="T34" s="90"/>
      <c r="U34" s="90"/>
      <c r="V34" s="90"/>
      <c r="W34" s="89">
        <v>100</v>
      </c>
      <c r="X34" s="90">
        <v>98</v>
      </c>
      <c r="Y34" s="90">
        <v>95</v>
      </c>
      <c r="Z34" s="90">
        <v>91</v>
      </c>
      <c r="AA34" s="90">
        <v>88</v>
      </c>
      <c r="AB34" s="90">
        <v>83</v>
      </c>
      <c r="AC34" s="90">
        <v>79</v>
      </c>
      <c r="AD34" s="90">
        <v>72</v>
      </c>
      <c r="AE34" s="90">
        <v>59</v>
      </c>
      <c r="AF34" s="90">
        <v>44</v>
      </c>
      <c r="AG34" s="90">
        <v>31</v>
      </c>
      <c r="AH34" s="90"/>
      <c r="AI34" s="90"/>
      <c r="AJ34" s="90"/>
      <c r="AK34" s="90"/>
      <c r="AL34" s="96" t="s">
        <v>542</v>
      </c>
    </row>
    <row r="35" spans="2:38">
      <c r="B35" s="95" t="s">
        <v>2927</v>
      </c>
      <c r="C35" s="91" t="s">
        <v>2928</v>
      </c>
      <c r="D35" s="91" t="s">
        <v>2927</v>
      </c>
      <c r="E35" s="85" t="s">
        <v>3180</v>
      </c>
      <c r="F35" s="554" t="s">
        <v>3181</v>
      </c>
      <c r="G35" s="195">
        <v>8842</v>
      </c>
      <c r="H35" s="253" t="s">
        <v>3182</v>
      </c>
      <c r="I35" s="195">
        <v>9294</v>
      </c>
      <c r="J35" s="90"/>
      <c r="K35" s="90"/>
      <c r="L35" s="90"/>
      <c r="M35" s="90"/>
      <c r="N35" s="90"/>
      <c r="O35" s="90"/>
      <c r="P35" s="90"/>
      <c r="Q35" s="90"/>
      <c r="R35" s="90"/>
      <c r="S35" s="90"/>
      <c r="T35" s="90"/>
      <c r="U35" s="90"/>
      <c r="V35" s="90"/>
      <c r="W35" s="90"/>
      <c r="X35" s="90"/>
      <c r="Y35" s="90">
        <v>99</v>
      </c>
      <c r="Z35" s="90">
        <v>96</v>
      </c>
      <c r="AA35" s="90">
        <v>93</v>
      </c>
      <c r="AB35" s="90">
        <v>90</v>
      </c>
      <c r="AC35" s="90">
        <v>87</v>
      </c>
      <c r="AD35" s="90">
        <v>82</v>
      </c>
      <c r="AE35" s="90">
        <v>72</v>
      </c>
      <c r="AF35" s="90">
        <v>59</v>
      </c>
      <c r="AG35" s="90">
        <v>46</v>
      </c>
      <c r="AH35" s="90"/>
      <c r="AI35" s="90"/>
      <c r="AJ35" s="90"/>
      <c r="AK35" s="90"/>
      <c r="AL35" s="96" t="s">
        <v>542</v>
      </c>
    </row>
    <row r="36" spans="2:38">
      <c r="B36" s="95" t="s">
        <v>2927</v>
      </c>
      <c r="C36" s="91" t="s">
        <v>2933</v>
      </c>
      <c r="D36" s="91" t="s">
        <v>2927</v>
      </c>
      <c r="E36" s="85" t="s">
        <v>3183</v>
      </c>
      <c r="F36" s="554" t="s">
        <v>3184</v>
      </c>
      <c r="G36" s="195">
        <v>9355</v>
      </c>
      <c r="H36" s="253" t="s">
        <v>3185</v>
      </c>
      <c r="I36" s="195">
        <v>9829</v>
      </c>
      <c r="J36" s="90"/>
      <c r="K36" s="90"/>
      <c r="L36" s="90"/>
      <c r="M36" s="90"/>
      <c r="N36" s="90"/>
      <c r="O36" s="90"/>
      <c r="P36" s="90"/>
      <c r="Q36" s="90"/>
      <c r="R36" s="90"/>
      <c r="S36" s="90"/>
      <c r="T36" s="90"/>
      <c r="U36" s="90"/>
      <c r="V36" s="90"/>
      <c r="W36" s="90"/>
      <c r="X36" s="90"/>
      <c r="Y36" s="90"/>
      <c r="Z36" s="90">
        <v>99</v>
      </c>
      <c r="AA36" s="90">
        <v>96</v>
      </c>
      <c r="AB36" s="90">
        <v>93</v>
      </c>
      <c r="AC36" s="90">
        <v>91</v>
      </c>
      <c r="AD36" s="90">
        <v>88</v>
      </c>
      <c r="AE36" s="90">
        <v>79</v>
      </c>
      <c r="AF36" s="90">
        <v>69</v>
      </c>
      <c r="AG36" s="90">
        <v>56</v>
      </c>
      <c r="AH36" s="90">
        <v>27</v>
      </c>
      <c r="AI36" s="90"/>
      <c r="AJ36" s="90"/>
      <c r="AK36" s="90"/>
      <c r="AL36" s="96" t="s">
        <v>542</v>
      </c>
    </row>
    <row r="37" spans="2:38">
      <c r="B37" s="95" t="s">
        <v>2927</v>
      </c>
      <c r="C37" s="91" t="s">
        <v>2933</v>
      </c>
      <c r="D37" s="91" t="s">
        <v>2927</v>
      </c>
      <c r="E37" s="85" t="s">
        <v>3186</v>
      </c>
      <c r="F37" s="554" t="s">
        <v>3187</v>
      </c>
      <c r="G37" s="195">
        <v>9866</v>
      </c>
      <c r="H37" s="253" t="s">
        <v>3188</v>
      </c>
      <c r="I37" s="195">
        <v>10064</v>
      </c>
      <c r="J37" s="90"/>
      <c r="K37" s="90"/>
      <c r="L37" s="90"/>
      <c r="M37" s="90"/>
      <c r="N37" s="90"/>
      <c r="O37" s="90"/>
      <c r="P37" s="90"/>
      <c r="Q37" s="90"/>
      <c r="R37" s="90"/>
      <c r="S37" s="90"/>
      <c r="T37" s="90"/>
      <c r="U37" s="90"/>
      <c r="V37" s="90"/>
      <c r="W37" s="90"/>
      <c r="X37" s="90"/>
      <c r="Y37" s="90"/>
      <c r="Z37" s="90"/>
      <c r="AA37" s="90">
        <v>98</v>
      </c>
      <c r="AB37" s="90">
        <v>96</v>
      </c>
      <c r="AC37" s="90">
        <v>93</v>
      </c>
      <c r="AD37" s="90">
        <v>90</v>
      </c>
      <c r="AE37" s="90">
        <v>84</v>
      </c>
      <c r="AF37" s="90">
        <v>75</v>
      </c>
      <c r="AG37" s="90">
        <v>65</v>
      </c>
      <c r="AH37" s="90">
        <v>38</v>
      </c>
      <c r="AI37" s="90"/>
      <c r="AJ37" s="90"/>
      <c r="AK37" s="90"/>
      <c r="AL37" s="96" t="s">
        <v>542</v>
      </c>
    </row>
    <row r="38" spans="2:38">
      <c r="B38" s="95" t="s">
        <v>2927</v>
      </c>
      <c r="C38" s="91" t="s">
        <v>2933</v>
      </c>
      <c r="D38" s="91" t="s">
        <v>2927</v>
      </c>
      <c r="E38" s="85" t="s">
        <v>3189</v>
      </c>
      <c r="F38" s="554" t="s">
        <v>3190</v>
      </c>
      <c r="G38" s="195">
        <v>10371</v>
      </c>
      <c r="H38" s="253" t="s">
        <v>3191</v>
      </c>
      <c r="I38" s="195">
        <v>10896</v>
      </c>
      <c r="J38" s="90"/>
      <c r="K38" s="90"/>
      <c r="L38" s="90"/>
      <c r="M38" s="90"/>
      <c r="N38" s="90"/>
      <c r="O38" s="90"/>
      <c r="P38" s="90"/>
      <c r="Q38" s="90"/>
      <c r="R38" s="90"/>
      <c r="S38" s="90"/>
      <c r="T38" s="90"/>
      <c r="U38" s="90"/>
      <c r="V38" s="90"/>
      <c r="W38" s="90"/>
      <c r="X38" s="90"/>
      <c r="Y38" s="90"/>
      <c r="Z38" s="90"/>
      <c r="AA38" s="89">
        <v>100</v>
      </c>
      <c r="AB38" s="90">
        <v>98</v>
      </c>
      <c r="AC38" s="90">
        <v>95</v>
      </c>
      <c r="AD38" s="90">
        <v>93</v>
      </c>
      <c r="AE38" s="90">
        <v>88</v>
      </c>
      <c r="AF38" s="90">
        <v>81</v>
      </c>
      <c r="AG38" s="90">
        <v>72</v>
      </c>
      <c r="AH38" s="90">
        <v>46</v>
      </c>
      <c r="AI38" s="90">
        <v>17</v>
      </c>
      <c r="AJ38" s="90"/>
      <c r="AK38" s="90"/>
      <c r="AL38" s="96" t="s">
        <v>542</v>
      </c>
    </row>
    <row r="39" spans="2:38">
      <c r="B39" s="95" t="s">
        <v>2927</v>
      </c>
      <c r="C39" s="91" t="s">
        <v>3036</v>
      </c>
      <c r="D39" s="91" t="s">
        <v>2927</v>
      </c>
      <c r="E39" s="85" t="s">
        <v>3192</v>
      </c>
      <c r="F39" s="554" t="s">
        <v>3193</v>
      </c>
      <c r="G39" s="195">
        <v>10879</v>
      </c>
      <c r="H39" s="253" t="s">
        <v>3194</v>
      </c>
      <c r="I39" s="195">
        <v>11430</v>
      </c>
      <c r="J39" s="90"/>
      <c r="K39" s="90"/>
      <c r="L39" s="90"/>
      <c r="M39" s="90"/>
      <c r="N39" s="90"/>
      <c r="O39" s="90"/>
      <c r="P39" s="90"/>
      <c r="Q39" s="90"/>
      <c r="R39" s="90"/>
      <c r="S39" s="90"/>
      <c r="T39" s="90"/>
      <c r="U39" s="90"/>
      <c r="V39" s="90"/>
      <c r="W39" s="90"/>
      <c r="X39" s="90"/>
      <c r="Y39" s="90"/>
      <c r="Z39" s="90"/>
      <c r="AA39" s="90"/>
      <c r="AB39" s="89">
        <v>100</v>
      </c>
      <c r="AC39" s="90">
        <v>98</v>
      </c>
      <c r="AD39" s="90">
        <v>95</v>
      </c>
      <c r="AE39" s="90">
        <v>91</v>
      </c>
      <c r="AF39" s="90">
        <v>84</v>
      </c>
      <c r="AG39" s="90">
        <v>78</v>
      </c>
      <c r="AH39" s="90">
        <v>55</v>
      </c>
      <c r="AI39" s="90">
        <v>31</v>
      </c>
      <c r="AJ39" s="90"/>
      <c r="AK39" s="90"/>
      <c r="AL39" s="96" t="s">
        <v>542</v>
      </c>
    </row>
    <row r="40" spans="2:38">
      <c r="B40" s="95" t="s">
        <v>2927</v>
      </c>
      <c r="C40" s="91" t="s">
        <v>3036</v>
      </c>
      <c r="D40" s="91" t="s">
        <v>2927</v>
      </c>
      <c r="E40" s="85" t="s">
        <v>3195</v>
      </c>
      <c r="F40" s="554" t="s">
        <v>3196</v>
      </c>
      <c r="G40" s="195">
        <v>11384</v>
      </c>
      <c r="H40" s="253" t="s">
        <v>3197</v>
      </c>
      <c r="I40" s="195">
        <v>11961</v>
      </c>
      <c r="J40" s="90"/>
      <c r="K40" s="90"/>
      <c r="L40" s="90"/>
      <c r="M40" s="90"/>
      <c r="N40" s="90"/>
      <c r="O40" s="90"/>
      <c r="P40" s="90"/>
      <c r="Q40" s="90"/>
      <c r="R40" s="90"/>
      <c r="S40" s="90"/>
      <c r="T40" s="90"/>
      <c r="U40" s="90"/>
      <c r="V40" s="90"/>
      <c r="W40" s="90"/>
      <c r="X40" s="90"/>
      <c r="Y40" s="90"/>
      <c r="Z40" s="90"/>
      <c r="AA40" s="90"/>
      <c r="AB40" s="90"/>
      <c r="AC40" s="90">
        <v>99</v>
      </c>
      <c r="AD40" s="90">
        <v>97</v>
      </c>
      <c r="AE40" s="90">
        <v>93</v>
      </c>
      <c r="AF40" s="90">
        <v>88</v>
      </c>
      <c r="AG40" s="90">
        <v>81</v>
      </c>
      <c r="AH40" s="90">
        <v>62</v>
      </c>
      <c r="AI40" s="90">
        <v>39</v>
      </c>
      <c r="AJ40" s="90" t="s">
        <v>460</v>
      </c>
      <c r="AK40" s="90"/>
      <c r="AL40" s="96" t="s">
        <v>542</v>
      </c>
    </row>
    <row r="41" spans="2:38">
      <c r="B41" s="95" t="s">
        <v>2927</v>
      </c>
      <c r="C41" s="91" t="s">
        <v>3036</v>
      </c>
      <c r="D41" s="91" t="s">
        <v>2927</v>
      </c>
      <c r="E41" s="85" t="s">
        <v>3198</v>
      </c>
      <c r="F41" s="554" t="s">
        <v>3199</v>
      </c>
      <c r="G41" s="195">
        <v>11888</v>
      </c>
      <c r="H41" s="253" t="s">
        <v>3200</v>
      </c>
      <c r="I41" s="195">
        <v>12490</v>
      </c>
      <c r="J41" s="90"/>
      <c r="K41" s="90"/>
      <c r="L41" s="90"/>
      <c r="M41" s="90"/>
      <c r="N41" s="90"/>
      <c r="O41" s="90"/>
      <c r="P41" s="90"/>
      <c r="Q41" s="90"/>
      <c r="R41" s="90"/>
      <c r="S41" s="90"/>
      <c r="T41" s="90"/>
      <c r="U41" s="90"/>
      <c r="V41" s="90"/>
      <c r="W41" s="90"/>
      <c r="X41" s="90"/>
      <c r="Y41" s="90"/>
      <c r="Z41" s="90"/>
      <c r="AA41" s="90"/>
      <c r="AB41" s="90"/>
      <c r="AC41" s="90"/>
      <c r="AD41" s="90">
        <v>98</v>
      </c>
      <c r="AE41" s="90">
        <v>94</v>
      </c>
      <c r="AF41" s="90">
        <v>90</v>
      </c>
      <c r="AG41" s="90">
        <v>85</v>
      </c>
      <c r="AH41" s="90">
        <v>68</v>
      </c>
      <c r="AI41" s="90">
        <v>46</v>
      </c>
      <c r="AJ41" s="90">
        <v>23</v>
      </c>
      <c r="AK41" s="90"/>
      <c r="AL41" s="96" t="s">
        <v>542</v>
      </c>
    </row>
    <row r="42" spans="2:38">
      <c r="B42" s="95" t="s">
        <v>2927</v>
      </c>
      <c r="C42" s="91" t="s">
        <v>3201</v>
      </c>
      <c r="D42" s="91" t="s">
        <v>2927</v>
      </c>
      <c r="E42" s="85" t="s">
        <v>3202</v>
      </c>
      <c r="F42" s="554" t="s">
        <v>3203</v>
      </c>
      <c r="G42" s="195">
        <v>12958</v>
      </c>
      <c r="H42" s="253" t="s">
        <v>3204</v>
      </c>
      <c r="I42" s="195">
        <v>13021</v>
      </c>
      <c r="J42" s="90"/>
      <c r="K42" s="90"/>
      <c r="L42" s="90"/>
      <c r="M42" s="90"/>
      <c r="N42" s="90"/>
      <c r="O42" s="90"/>
      <c r="P42" s="90"/>
      <c r="Q42" s="90"/>
      <c r="R42" s="90"/>
      <c r="S42" s="90"/>
      <c r="T42" s="90"/>
      <c r="U42" s="90"/>
      <c r="V42" s="90"/>
      <c r="W42" s="90"/>
      <c r="X42" s="90"/>
      <c r="Y42" s="90"/>
      <c r="Z42" s="90"/>
      <c r="AA42" s="90"/>
      <c r="AB42" s="90"/>
      <c r="AC42" s="90"/>
      <c r="AD42" s="89">
        <v>100</v>
      </c>
      <c r="AE42" s="90">
        <v>96</v>
      </c>
      <c r="AF42" s="90">
        <v>92</v>
      </c>
      <c r="AG42" s="90">
        <v>88</v>
      </c>
      <c r="AH42" s="90">
        <v>73</v>
      </c>
      <c r="AI42" s="90">
        <v>52</v>
      </c>
      <c r="AJ42" s="90">
        <v>33</v>
      </c>
      <c r="AK42" s="90"/>
      <c r="AL42" s="96" t="s">
        <v>542</v>
      </c>
    </row>
    <row r="43" spans="2:38">
      <c r="B43" s="95" t="s">
        <v>2927</v>
      </c>
      <c r="C43" s="91" t="s">
        <v>3201</v>
      </c>
      <c r="D43" s="91" t="s">
        <v>2927</v>
      </c>
      <c r="E43" s="85" t="s">
        <v>3205</v>
      </c>
      <c r="F43" s="554" t="s">
        <v>3206</v>
      </c>
      <c r="G43" s="195">
        <v>13226</v>
      </c>
      <c r="H43" s="253" t="s">
        <v>3207</v>
      </c>
      <c r="I43" s="195">
        <v>13903</v>
      </c>
      <c r="J43" s="90"/>
      <c r="K43" s="90"/>
      <c r="L43" s="90"/>
      <c r="M43" s="90"/>
      <c r="N43" s="90"/>
      <c r="O43" s="90"/>
      <c r="P43" s="90"/>
      <c r="Q43" s="90"/>
      <c r="R43" s="90"/>
      <c r="S43" s="90"/>
      <c r="T43" s="90"/>
      <c r="U43" s="90"/>
      <c r="V43" s="90"/>
      <c r="W43" s="90"/>
      <c r="X43" s="90"/>
      <c r="Y43" s="90"/>
      <c r="Z43" s="90"/>
      <c r="AA43" s="90"/>
      <c r="AB43" s="90"/>
      <c r="AC43" s="90"/>
      <c r="AD43" s="90"/>
      <c r="AE43" s="90">
        <v>98</v>
      </c>
      <c r="AF43" s="90">
        <v>94</v>
      </c>
      <c r="AG43" s="90">
        <v>90</v>
      </c>
      <c r="AH43" s="90">
        <v>78</v>
      </c>
      <c r="AI43" s="90">
        <v>59</v>
      </c>
      <c r="AJ43" s="90">
        <v>39</v>
      </c>
      <c r="AK43" s="90">
        <v>16</v>
      </c>
      <c r="AL43" s="96" t="s">
        <v>542</v>
      </c>
    </row>
    <row r="44" spans="2:38" ht="15" thickBot="1">
      <c r="B44" s="76"/>
      <c r="C44" s="4"/>
      <c r="D44" s="4"/>
      <c r="F44" s="3"/>
      <c r="J44" s="5"/>
      <c r="K44" s="5"/>
      <c r="L44" s="5"/>
      <c r="M44" s="5"/>
      <c r="N44" s="5"/>
      <c r="O44" s="5"/>
      <c r="P44" s="5"/>
      <c r="Q44" s="5"/>
      <c r="R44" s="5"/>
      <c r="S44" s="5"/>
      <c r="T44" s="5"/>
      <c r="U44" s="5"/>
      <c r="V44" s="5"/>
      <c r="W44" s="5"/>
      <c r="X44" s="5"/>
      <c r="Y44" s="5"/>
      <c r="Z44" s="5"/>
      <c r="AA44" s="5"/>
      <c r="AB44" s="5"/>
      <c r="AC44" s="5"/>
      <c r="AD44" s="5"/>
      <c r="AE44" s="5"/>
      <c r="AF44" s="5"/>
      <c r="AG44" s="5"/>
      <c r="AH44" s="5"/>
      <c r="AI44" s="5"/>
      <c r="AJ44" s="5"/>
      <c r="AK44" s="5"/>
      <c r="AL44" s="77"/>
    </row>
    <row r="45" spans="2:38" ht="12.75" customHeight="1">
      <c r="B45" s="1457" t="s">
        <v>2477</v>
      </c>
      <c r="C45" s="1430" t="s">
        <v>1585</v>
      </c>
      <c r="D45" s="1698" t="s">
        <v>2663</v>
      </c>
      <c r="E45" s="1430" t="s">
        <v>2432</v>
      </c>
      <c r="F45" s="1430" t="s">
        <v>2664</v>
      </c>
      <c r="G45" s="1703" t="s">
        <v>2665</v>
      </c>
      <c r="H45" s="1729" t="s">
        <v>2666</v>
      </c>
      <c r="I45" s="1528" t="s">
        <v>2667</v>
      </c>
      <c r="J45" s="1428" t="s">
        <v>2433</v>
      </c>
      <c r="K45" s="1428"/>
      <c r="L45" s="1428"/>
      <c r="M45" s="1428"/>
      <c r="N45" s="1428"/>
      <c r="O45" s="1428"/>
      <c r="P45" s="1428"/>
      <c r="Q45" s="1428"/>
      <c r="R45" s="1428"/>
      <c r="S45" s="1428"/>
      <c r="T45" s="1428"/>
      <c r="U45" s="1428"/>
      <c r="V45" s="1428"/>
      <c r="W45" s="1428"/>
      <c r="X45" s="1428"/>
      <c r="Y45" s="1428"/>
      <c r="Z45" s="1428"/>
      <c r="AA45" s="1428"/>
      <c r="AB45" s="1428"/>
      <c r="AC45" s="1428"/>
      <c r="AD45" s="1428"/>
      <c r="AE45" s="1428"/>
      <c r="AF45" s="1428"/>
      <c r="AG45" s="1428"/>
      <c r="AH45" s="1428"/>
      <c r="AI45" s="1428"/>
      <c r="AJ45" s="1428"/>
      <c r="AK45" s="1428"/>
      <c r="AL45" s="1697" t="s">
        <v>2434</v>
      </c>
    </row>
    <row r="46" spans="2:38">
      <c r="B46" s="1434"/>
      <c r="C46" s="1428"/>
      <c r="D46" s="1699"/>
      <c r="E46" s="1428"/>
      <c r="F46" s="1428"/>
      <c r="G46" s="1704"/>
      <c r="H46" s="1730" t="s">
        <v>2668</v>
      </c>
      <c r="I46" s="1529"/>
      <c r="J46" s="1428"/>
      <c r="K46" s="1428"/>
      <c r="L46" s="1428"/>
      <c r="M46" s="1428"/>
      <c r="N46" s="1428"/>
      <c r="O46" s="1428"/>
      <c r="P46" s="1428"/>
      <c r="Q46" s="1428"/>
      <c r="R46" s="1428"/>
      <c r="S46" s="1428"/>
      <c r="T46" s="1428"/>
      <c r="U46" s="1428"/>
      <c r="V46" s="1428"/>
      <c r="W46" s="1428"/>
      <c r="X46" s="1428"/>
      <c r="Y46" s="1428"/>
      <c r="Z46" s="1428"/>
      <c r="AA46" s="1428"/>
      <c r="AB46" s="1428"/>
      <c r="AC46" s="1428"/>
      <c r="AD46" s="1428"/>
      <c r="AE46" s="1428"/>
      <c r="AF46" s="1428"/>
      <c r="AG46" s="1428"/>
      <c r="AH46" s="1428"/>
      <c r="AI46" s="1428"/>
      <c r="AJ46" s="1428"/>
      <c r="AK46" s="1428"/>
      <c r="AL46" s="1697"/>
    </row>
    <row r="47" spans="2:38">
      <c r="B47" s="1434"/>
      <c r="C47" s="1428"/>
      <c r="D47" s="1699"/>
      <c r="E47" s="1428"/>
      <c r="F47" s="1428"/>
      <c r="G47" s="1705"/>
      <c r="H47" s="1730"/>
      <c r="I47" s="1529"/>
      <c r="J47" s="579">
        <v>160</v>
      </c>
      <c r="K47" s="487">
        <v>170</v>
      </c>
      <c r="L47" s="487">
        <v>175</v>
      </c>
      <c r="M47" s="487">
        <v>180</v>
      </c>
      <c r="N47" s="487">
        <v>190</v>
      </c>
      <c r="O47" s="487">
        <v>200</v>
      </c>
      <c r="P47" s="487">
        <v>210</v>
      </c>
      <c r="Q47" s="487">
        <v>220</v>
      </c>
      <c r="R47" s="487">
        <v>230</v>
      </c>
      <c r="S47" s="487">
        <v>240</v>
      </c>
      <c r="T47" s="487">
        <v>250</v>
      </c>
      <c r="U47" s="487">
        <v>260</v>
      </c>
      <c r="V47" s="487">
        <v>270</v>
      </c>
      <c r="W47" s="487">
        <v>280</v>
      </c>
      <c r="X47" s="487">
        <v>290</v>
      </c>
      <c r="Y47" s="487">
        <v>300</v>
      </c>
      <c r="Z47" s="487">
        <v>310</v>
      </c>
      <c r="AA47" s="487">
        <v>320</v>
      </c>
      <c r="AB47" s="487">
        <v>330</v>
      </c>
      <c r="AC47" s="487">
        <v>340</v>
      </c>
      <c r="AD47" s="487">
        <v>350</v>
      </c>
      <c r="AE47" s="487">
        <v>360</v>
      </c>
      <c r="AF47" s="487">
        <v>370</v>
      </c>
      <c r="AG47" s="487">
        <v>385</v>
      </c>
      <c r="AH47" s="487">
        <v>400</v>
      </c>
      <c r="AI47" s="487">
        <v>410</v>
      </c>
      <c r="AJ47" s="487">
        <v>420</v>
      </c>
      <c r="AK47" s="487">
        <v>440</v>
      </c>
      <c r="AL47" s="1697"/>
    </row>
    <row r="48" spans="2:38">
      <c r="B48" s="95" t="s">
        <v>2927</v>
      </c>
      <c r="C48" s="91" t="s">
        <v>3201</v>
      </c>
      <c r="D48" s="91" t="s">
        <v>2927</v>
      </c>
      <c r="E48" s="85" t="s">
        <v>3208</v>
      </c>
      <c r="F48" s="577" t="s">
        <v>3209</v>
      </c>
      <c r="G48" s="195">
        <v>14072</v>
      </c>
      <c r="H48" s="253" t="s">
        <v>3210</v>
      </c>
      <c r="I48" s="195">
        <v>15069</v>
      </c>
      <c r="J48" s="85"/>
      <c r="K48" s="90">
        <v>96.6</v>
      </c>
      <c r="L48" s="90">
        <v>95.9</v>
      </c>
      <c r="M48" s="90">
        <v>94.9</v>
      </c>
      <c r="N48" s="90">
        <v>93</v>
      </c>
      <c r="O48" s="90">
        <v>91.2</v>
      </c>
      <c r="P48" s="90">
        <v>89.2</v>
      </c>
      <c r="Q48" s="90">
        <v>87.2</v>
      </c>
      <c r="R48" s="90">
        <v>84.9</v>
      </c>
      <c r="S48" s="90">
        <v>82.4</v>
      </c>
      <c r="T48" s="90">
        <v>80</v>
      </c>
      <c r="U48" s="90">
        <v>77.099999999999994</v>
      </c>
      <c r="V48" s="90">
        <v>74.099999999999994</v>
      </c>
      <c r="W48" s="90">
        <v>70.8</v>
      </c>
      <c r="X48" s="90">
        <v>67.099999999999994</v>
      </c>
      <c r="Y48" s="90">
        <v>63.4</v>
      </c>
      <c r="Z48" s="90">
        <v>59.4</v>
      </c>
      <c r="AA48" s="90">
        <v>55.7</v>
      </c>
      <c r="AB48" s="90">
        <v>51.7</v>
      </c>
      <c r="AC48" s="90">
        <v>47.9</v>
      </c>
      <c r="AD48" s="90">
        <v>44.4</v>
      </c>
      <c r="AE48" s="90">
        <v>40.799999999999997</v>
      </c>
      <c r="AF48" s="90">
        <v>37.299999999999997</v>
      </c>
      <c r="AG48" s="90">
        <v>32.1</v>
      </c>
      <c r="AH48" s="90">
        <v>25.6</v>
      </c>
      <c r="AI48" s="90">
        <v>20.9</v>
      </c>
      <c r="AJ48" s="90">
        <v>12.2</v>
      </c>
      <c r="AK48" s="90"/>
      <c r="AL48" s="96" t="s">
        <v>542</v>
      </c>
    </row>
    <row r="49" spans="2:38" ht="15" thickBot="1">
      <c r="B49" s="98" t="s">
        <v>2927</v>
      </c>
      <c r="C49" s="101" t="s">
        <v>3211</v>
      </c>
      <c r="D49" s="101" t="s">
        <v>2927</v>
      </c>
      <c r="E49" s="100" t="s">
        <v>3212</v>
      </c>
      <c r="F49" s="578" t="s">
        <v>3213</v>
      </c>
      <c r="G49" s="195">
        <v>14910</v>
      </c>
      <c r="H49" s="582" t="s">
        <v>3214</v>
      </c>
      <c r="I49" s="195">
        <v>15638</v>
      </c>
      <c r="J49" s="100"/>
      <c r="K49" s="102"/>
      <c r="L49" s="102"/>
      <c r="M49" s="102">
        <v>97</v>
      </c>
      <c r="N49" s="102">
        <v>95.4</v>
      </c>
      <c r="O49" s="102">
        <v>93.6</v>
      </c>
      <c r="P49" s="102">
        <v>91.8</v>
      </c>
      <c r="Q49" s="102">
        <v>89.9</v>
      </c>
      <c r="R49" s="102">
        <v>88.1</v>
      </c>
      <c r="S49" s="102">
        <v>86.1</v>
      </c>
      <c r="T49" s="102">
        <v>83.8</v>
      </c>
      <c r="U49" s="102">
        <v>81.3</v>
      </c>
      <c r="V49" s="102">
        <v>78.900000000000006</v>
      </c>
      <c r="W49" s="102">
        <v>75.900000000000006</v>
      </c>
      <c r="X49" s="102">
        <v>72.8</v>
      </c>
      <c r="Y49" s="102">
        <v>69.5</v>
      </c>
      <c r="Z49" s="102">
        <v>65.900000000000006</v>
      </c>
      <c r="AA49" s="102">
        <v>62.4</v>
      </c>
      <c r="AB49" s="102">
        <v>58.8</v>
      </c>
      <c r="AC49" s="102">
        <v>55.1</v>
      </c>
      <c r="AD49" s="102">
        <v>51.5</v>
      </c>
      <c r="AE49" s="102">
        <v>47.9</v>
      </c>
      <c r="AF49" s="102">
        <v>44.4</v>
      </c>
      <c r="AG49" s="102">
        <v>39.6</v>
      </c>
      <c r="AH49" s="102">
        <v>34.5</v>
      </c>
      <c r="AI49" s="102">
        <v>30.9</v>
      </c>
      <c r="AJ49" s="102">
        <v>26.9</v>
      </c>
      <c r="AK49" s="102">
        <v>15</v>
      </c>
      <c r="AL49" s="103" t="s">
        <v>542</v>
      </c>
    </row>
    <row r="50" spans="2:38">
      <c r="B50" s="1727"/>
      <c r="C50" s="1727"/>
      <c r="D50" s="1727"/>
      <c r="E50" s="1727"/>
      <c r="F50" s="1727"/>
      <c r="G50" s="1727"/>
      <c r="H50" s="1727"/>
      <c r="I50" s="1727"/>
      <c r="J50" s="1727"/>
      <c r="K50" s="1727"/>
      <c r="L50" s="1727"/>
      <c r="M50" s="1727"/>
      <c r="N50" s="1727"/>
      <c r="O50" s="1727"/>
      <c r="P50" s="1727"/>
      <c r="Q50" s="1727"/>
      <c r="R50" s="1727"/>
      <c r="S50" s="1727"/>
      <c r="T50" s="1727"/>
      <c r="U50" s="1727"/>
      <c r="V50" s="1727"/>
      <c r="W50" s="1727"/>
      <c r="X50" s="1727"/>
      <c r="Y50" s="1727"/>
      <c r="Z50" s="1727"/>
      <c r="AA50" s="1727"/>
      <c r="AB50" s="1727"/>
      <c r="AC50" s="1727"/>
      <c r="AD50" s="1727"/>
      <c r="AE50" s="1727"/>
      <c r="AF50" s="1727"/>
      <c r="AG50" s="1727"/>
      <c r="AH50" s="1727"/>
      <c r="AI50" s="1727"/>
      <c r="AJ50" s="1727"/>
      <c r="AK50" s="1727"/>
      <c r="AL50" s="1727"/>
    </row>
    <row r="51" spans="2:38">
      <c r="B51" s="484"/>
      <c r="C51" s="484"/>
      <c r="D51" s="484"/>
      <c r="E51" s="484"/>
      <c r="F51" s="484"/>
      <c r="G51" s="484"/>
      <c r="H51" s="583"/>
      <c r="I51" s="484"/>
      <c r="J51" s="484"/>
      <c r="K51" s="484"/>
      <c r="L51" s="484"/>
      <c r="M51" s="484"/>
      <c r="N51" s="484"/>
      <c r="O51" s="484"/>
      <c r="P51" s="484"/>
      <c r="Q51" s="484"/>
      <c r="R51" s="484"/>
      <c r="S51" s="484"/>
      <c r="T51" s="484"/>
      <c r="U51" s="484"/>
      <c r="V51" s="484"/>
      <c r="W51" s="484"/>
      <c r="X51" s="484"/>
      <c r="Y51" s="484"/>
      <c r="Z51" s="484"/>
      <c r="AA51" s="484"/>
      <c r="AB51" s="484"/>
      <c r="AC51" s="484"/>
      <c r="AD51" s="484"/>
      <c r="AE51" s="484"/>
      <c r="AF51" s="484"/>
      <c r="AG51" s="484"/>
      <c r="AH51" s="484"/>
      <c r="AI51" s="484"/>
      <c r="AJ51" s="484"/>
      <c r="AK51" s="484"/>
      <c r="AL51" s="484"/>
    </row>
    <row r="52" spans="2:38">
      <c r="B52" s="484"/>
      <c r="C52" s="484"/>
      <c r="D52" s="484"/>
      <c r="E52" s="484"/>
      <c r="F52" s="484"/>
      <c r="G52" s="484"/>
      <c r="H52" s="583"/>
      <c r="I52" s="484"/>
      <c r="J52" s="484"/>
      <c r="K52" s="484"/>
      <c r="L52" s="484"/>
      <c r="M52" s="484"/>
      <c r="N52" s="484"/>
      <c r="O52" s="484"/>
      <c r="P52" s="484"/>
      <c r="Q52" s="484"/>
      <c r="R52" s="484"/>
      <c r="S52" s="484"/>
      <c r="T52" s="484"/>
      <c r="U52" s="484"/>
      <c r="V52" s="484"/>
      <c r="W52" s="484"/>
      <c r="X52" s="484"/>
      <c r="Y52" s="484"/>
      <c r="Z52" s="484"/>
      <c r="AA52" s="484"/>
      <c r="AB52" s="484"/>
      <c r="AC52" s="484"/>
      <c r="AD52" s="484"/>
      <c r="AE52" s="484"/>
      <c r="AF52" s="484"/>
      <c r="AG52" s="484"/>
      <c r="AH52" s="484"/>
      <c r="AI52" s="484"/>
      <c r="AJ52" s="484"/>
      <c r="AK52" s="484"/>
      <c r="AL52" s="484"/>
    </row>
    <row r="53" spans="2:38">
      <c r="B53" s="484"/>
      <c r="C53" s="484"/>
      <c r="D53" s="484"/>
      <c r="E53" s="484"/>
      <c r="F53" s="484"/>
      <c r="G53" s="484"/>
      <c r="H53" s="583"/>
      <c r="I53" s="484"/>
      <c r="J53" s="484"/>
      <c r="K53" s="484"/>
      <c r="L53" s="484"/>
      <c r="M53" s="484"/>
      <c r="N53" s="484"/>
      <c r="O53" s="484"/>
      <c r="P53" s="484"/>
      <c r="Q53" s="484"/>
      <c r="R53" s="484"/>
      <c r="S53" s="484"/>
      <c r="T53" s="484"/>
      <c r="U53" s="484"/>
      <c r="V53" s="484"/>
      <c r="W53" s="484"/>
      <c r="X53" s="484"/>
      <c r="Y53" s="484"/>
      <c r="Z53" s="484"/>
      <c r="AA53" s="484"/>
      <c r="AB53" s="484"/>
      <c r="AC53" s="484"/>
      <c r="AD53" s="484"/>
      <c r="AE53" s="484"/>
      <c r="AF53" s="484"/>
      <c r="AG53" s="484"/>
      <c r="AH53" s="484"/>
      <c r="AI53" s="484"/>
      <c r="AJ53" s="484"/>
      <c r="AK53" s="484"/>
      <c r="AL53" s="484"/>
    </row>
    <row r="54" spans="2:38">
      <c r="B54" s="484"/>
      <c r="C54" s="484"/>
      <c r="D54" s="484"/>
      <c r="E54" s="484"/>
      <c r="F54" s="484"/>
      <c r="G54" s="484"/>
      <c r="H54" s="583"/>
      <c r="I54" s="484"/>
      <c r="J54" s="484"/>
      <c r="K54" s="484"/>
      <c r="L54" s="484"/>
      <c r="M54" s="484"/>
      <c r="N54" s="484"/>
      <c r="O54" s="484"/>
      <c r="P54" s="484"/>
      <c r="Q54" s="484"/>
      <c r="R54" s="484"/>
      <c r="S54" s="484"/>
      <c r="T54" s="484"/>
      <c r="U54" s="484"/>
      <c r="V54" s="484"/>
      <c r="W54" s="484"/>
      <c r="X54" s="484"/>
      <c r="Y54" s="484"/>
      <c r="Z54" s="484"/>
      <c r="AA54" s="484"/>
      <c r="AB54" s="484"/>
      <c r="AC54" s="484"/>
      <c r="AD54" s="484"/>
      <c r="AE54" s="484"/>
      <c r="AF54" s="484"/>
      <c r="AG54" s="484"/>
      <c r="AH54" s="484"/>
      <c r="AI54" s="484"/>
      <c r="AJ54" s="484"/>
      <c r="AK54" s="484"/>
      <c r="AL54" s="484"/>
    </row>
    <row r="55" spans="2:38">
      <c r="B55" s="484"/>
      <c r="C55" s="484"/>
      <c r="D55" s="484"/>
      <c r="E55" s="484"/>
      <c r="F55" s="484"/>
      <c r="G55" s="484"/>
      <c r="H55" s="583"/>
      <c r="I55" s="484"/>
      <c r="J55" s="484"/>
      <c r="K55" s="484"/>
      <c r="L55" s="484"/>
      <c r="M55" s="484"/>
      <c r="N55" s="484"/>
      <c r="O55" s="484"/>
      <c r="P55" s="484"/>
      <c r="Q55" s="484"/>
      <c r="R55" s="484"/>
      <c r="S55" s="484"/>
      <c r="T55" s="484"/>
      <c r="U55" s="484"/>
      <c r="V55" s="484"/>
      <c r="W55" s="484"/>
      <c r="X55" s="484"/>
      <c r="Y55" s="484"/>
      <c r="Z55" s="484"/>
      <c r="AA55" s="484"/>
      <c r="AB55" s="484"/>
      <c r="AC55" s="484"/>
      <c r="AD55" s="484"/>
      <c r="AE55" s="484"/>
      <c r="AF55" s="484"/>
      <c r="AG55" s="484"/>
      <c r="AH55" s="484"/>
      <c r="AI55" s="484"/>
      <c r="AJ55" s="484"/>
      <c r="AK55" s="484"/>
      <c r="AL55" s="484"/>
    </row>
    <row r="56" spans="2:38">
      <c r="B56" s="484"/>
      <c r="C56" s="484"/>
      <c r="D56" s="484"/>
      <c r="E56" s="484"/>
      <c r="F56" s="484"/>
      <c r="G56" s="484"/>
      <c r="H56" s="583"/>
      <c r="I56" s="484"/>
      <c r="J56" s="484"/>
      <c r="K56" s="484"/>
      <c r="L56" s="484"/>
      <c r="M56" s="484"/>
      <c r="N56" s="484"/>
      <c r="O56" s="484"/>
      <c r="P56" s="484"/>
      <c r="Q56" s="484"/>
      <c r="R56" s="484"/>
      <c r="S56" s="484"/>
      <c r="T56" s="484"/>
      <c r="U56" s="484"/>
      <c r="V56" s="484"/>
      <c r="W56" s="484"/>
      <c r="X56" s="484"/>
      <c r="Y56" s="484"/>
      <c r="Z56" s="484"/>
      <c r="AA56" s="484"/>
      <c r="AB56" s="484"/>
      <c r="AC56" s="484"/>
      <c r="AD56" s="484"/>
      <c r="AE56" s="484"/>
      <c r="AF56" s="484"/>
      <c r="AG56" s="484"/>
      <c r="AH56" s="484"/>
      <c r="AI56" s="484"/>
      <c r="AJ56" s="484"/>
      <c r="AK56" s="484"/>
      <c r="AL56" s="484"/>
    </row>
    <row r="57" spans="2:38">
      <c r="B57" s="484"/>
      <c r="C57" s="484"/>
      <c r="D57" s="484"/>
      <c r="E57" s="484"/>
      <c r="F57" s="484"/>
      <c r="G57" s="484"/>
      <c r="H57" s="583"/>
      <c r="I57" s="484"/>
      <c r="J57" s="484"/>
      <c r="K57" s="484"/>
      <c r="L57" s="484"/>
      <c r="M57" s="484"/>
      <c r="N57" s="484"/>
      <c r="O57" s="484"/>
      <c r="P57" s="484"/>
      <c r="Q57" s="484"/>
      <c r="R57" s="484"/>
      <c r="S57" s="484"/>
      <c r="T57" s="484"/>
      <c r="U57" s="484"/>
      <c r="V57" s="484"/>
      <c r="W57" s="484"/>
      <c r="X57" s="484"/>
      <c r="Y57" s="484"/>
      <c r="Z57" s="484"/>
      <c r="AA57" s="484"/>
      <c r="AB57" s="484"/>
      <c r="AC57" s="484"/>
      <c r="AD57" s="484"/>
      <c r="AE57" s="484"/>
      <c r="AF57" s="484"/>
      <c r="AG57" s="484"/>
      <c r="AH57" s="484"/>
      <c r="AI57" s="484"/>
      <c r="AJ57" s="484"/>
      <c r="AK57" s="484"/>
      <c r="AL57" s="484"/>
    </row>
    <row r="58" spans="2:38">
      <c r="B58" s="484"/>
      <c r="C58" s="484"/>
      <c r="D58" s="484"/>
      <c r="E58" s="484"/>
      <c r="F58" s="484"/>
      <c r="G58" s="484"/>
      <c r="H58" s="583"/>
      <c r="I58" s="484"/>
      <c r="J58" s="484"/>
      <c r="K58" s="484"/>
      <c r="L58" s="484"/>
      <c r="M58" s="484"/>
      <c r="N58" s="484"/>
      <c r="O58" s="484"/>
      <c r="P58" s="484"/>
      <c r="Q58" s="484"/>
      <c r="R58" s="484"/>
      <c r="S58" s="484"/>
      <c r="T58" s="484"/>
      <c r="U58" s="484"/>
      <c r="V58" s="484"/>
      <c r="W58" s="484"/>
      <c r="X58" s="484"/>
      <c r="Y58" s="484"/>
      <c r="Z58" s="484"/>
      <c r="AA58" s="484"/>
      <c r="AB58" s="484"/>
      <c r="AC58" s="484"/>
      <c r="AD58" s="484"/>
      <c r="AE58" s="484"/>
      <c r="AF58" s="484"/>
      <c r="AG58" s="484"/>
      <c r="AH58" s="484"/>
      <c r="AI58" s="484"/>
      <c r="AJ58" s="484"/>
      <c r="AK58" s="484"/>
      <c r="AL58" s="484"/>
    </row>
    <row r="59" spans="2:38">
      <c r="B59" s="484"/>
      <c r="C59" s="484"/>
      <c r="D59" s="484"/>
      <c r="E59" s="484"/>
      <c r="F59" s="484"/>
      <c r="G59" s="484"/>
      <c r="H59" s="583"/>
      <c r="I59" s="484"/>
      <c r="J59" s="484"/>
      <c r="K59" s="484"/>
      <c r="L59" s="484"/>
      <c r="M59" s="484"/>
      <c r="N59" s="484"/>
      <c r="O59" s="484"/>
      <c r="P59" s="484"/>
      <c r="Q59" s="484"/>
      <c r="R59" s="484"/>
      <c r="S59" s="484"/>
      <c r="T59" s="484"/>
      <c r="U59" s="484"/>
      <c r="V59" s="484"/>
      <c r="W59" s="484"/>
      <c r="X59" s="484"/>
      <c r="Y59" s="484"/>
      <c r="Z59" s="484"/>
      <c r="AA59" s="484"/>
      <c r="AB59" s="484"/>
      <c r="AC59" s="484"/>
      <c r="AD59" s="484"/>
      <c r="AE59" s="484"/>
      <c r="AF59" s="484"/>
      <c r="AG59" s="484"/>
      <c r="AH59" s="484"/>
      <c r="AI59" s="484"/>
      <c r="AJ59" s="484"/>
      <c r="AK59" s="484"/>
      <c r="AL59" s="484"/>
    </row>
    <row r="60" spans="2:38">
      <c r="B60" s="484"/>
      <c r="C60" s="484"/>
      <c r="D60" s="484"/>
      <c r="E60" s="484"/>
      <c r="F60" s="484"/>
      <c r="G60" s="484"/>
      <c r="H60" s="583"/>
      <c r="I60" s="484"/>
      <c r="J60" s="484"/>
      <c r="K60" s="484"/>
      <c r="L60" s="484"/>
      <c r="M60" s="484"/>
      <c r="N60" s="484"/>
      <c r="O60" s="484"/>
      <c r="P60" s="484"/>
      <c r="Q60" s="484"/>
      <c r="R60" s="484"/>
      <c r="S60" s="484"/>
      <c r="T60" s="484"/>
      <c r="U60" s="484"/>
      <c r="V60" s="484"/>
      <c r="W60" s="484"/>
      <c r="X60" s="484"/>
      <c r="Y60" s="484"/>
      <c r="Z60" s="484"/>
      <c r="AA60" s="484"/>
      <c r="AB60" s="484"/>
      <c r="AC60" s="484"/>
      <c r="AD60" s="484"/>
      <c r="AE60" s="484"/>
      <c r="AF60" s="484"/>
      <c r="AG60" s="484"/>
      <c r="AH60" s="484"/>
      <c r="AI60" s="484"/>
      <c r="AJ60" s="484"/>
      <c r="AK60" s="484"/>
      <c r="AL60" s="484"/>
    </row>
    <row r="61" spans="2:38">
      <c r="B61" s="484"/>
      <c r="C61" s="484"/>
      <c r="D61" s="484"/>
      <c r="E61" s="484"/>
      <c r="F61" s="484"/>
      <c r="G61" s="484"/>
      <c r="H61" s="583"/>
      <c r="I61" s="484"/>
      <c r="J61" s="484"/>
      <c r="K61" s="484"/>
      <c r="L61" s="484"/>
      <c r="M61" s="484"/>
      <c r="N61" s="484"/>
      <c r="O61" s="484"/>
      <c r="P61" s="484"/>
      <c r="Q61" s="484"/>
      <c r="R61" s="484"/>
      <c r="S61" s="484"/>
      <c r="T61" s="484"/>
      <c r="U61" s="484"/>
      <c r="V61" s="484"/>
      <c r="W61" s="484"/>
      <c r="X61" s="484"/>
      <c r="Y61" s="484"/>
      <c r="Z61" s="484"/>
      <c r="AA61" s="484"/>
      <c r="AB61" s="484"/>
      <c r="AC61" s="484"/>
      <c r="AD61" s="484"/>
      <c r="AE61" s="484"/>
      <c r="AF61" s="484"/>
      <c r="AG61" s="484"/>
      <c r="AH61" s="484"/>
      <c r="AI61" s="484"/>
      <c r="AJ61" s="484"/>
      <c r="AK61" s="484"/>
      <c r="AL61" s="484"/>
    </row>
    <row r="62" spans="2:38">
      <c r="B62" s="1727"/>
      <c r="C62" s="1727"/>
      <c r="D62" s="1727"/>
      <c r="E62" s="1727"/>
      <c r="F62" s="1727"/>
      <c r="G62" s="1727"/>
      <c r="H62" s="1727"/>
      <c r="I62" s="1727"/>
      <c r="J62" s="1727"/>
      <c r="K62" s="1727"/>
      <c r="L62" s="1727"/>
      <c r="M62" s="1727"/>
      <c r="N62" s="1727"/>
      <c r="O62" s="1727"/>
      <c r="P62" s="1727"/>
      <c r="Q62" s="1727"/>
      <c r="R62" s="1727"/>
      <c r="S62" s="1727"/>
      <c r="T62" s="1727"/>
      <c r="U62" s="1727"/>
      <c r="V62" s="1727"/>
      <c r="W62" s="1727"/>
      <c r="X62" s="1727"/>
      <c r="Y62" s="1727"/>
      <c r="Z62" s="1727"/>
      <c r="AA62" s="1727"/>
      <c r="AB62" s="1727"/>
      <c r="AC62" s="1727"/>
      <c r="AD62" s="1727"/>
      <c r="AE62" s="1727"/>
      <c r="AF62" s="1727"/>
      <c r="AG62" s="1727"/>
      <c r="AH62" s="1727"/>
      <c r="AI62" s="1727"/>
      <c r="AJ62" s="1727"/>
      <c r="AK62" s="1727"/>
      <c r="AL62" s="1727"/>
    </row>
    <row r="63" spans="2:38" s="25" customFormat="1" ht="25.8">
      <c r="B63" s="581" t="s">
        <v>3215</v>
      </c>
      <c r="G63" s="175"/>
      <c r="H63" s="175"/>
      <c r="I63" s="175"/>
    </row>
    <row r="64" spans="2:38" s="12" customFormat="1" ht="16.8">
      <c r="G64" s="176"/>
      <c r="H64" s="176"/>
      <c r="I64" s="176"/>
      <c r="P64" s="12" t="s">
        <v>2662</v>
      </c>
    </row>
    <row r="65" spans="2:38" ht="15" thickBot="1"/>
    <row r="66" spans="2:38" ht="12.75" customHeight="1">
      <c r="B66" s="1457" t="s">
        <v>2477</v>
      </c>
      <c r="C66" s="1430" t="s">
        <v>1585</v>
      </c>
      <c r="D66" s="1698" t="s">
        <v>2663</v>
      </c>
      <c r="E66" s="1430" t="s">
        <v>2432</v>
      </c>
      <c r="F66" s="1430" t="s">
        <v>2664</v>
      </c>
      <c r="G66" s="1703" t="s">
        <v>2665</v>
      </c>
      <c r="H66" s="1729" t="s">
        <v>2666</v>
      </c>
      <c r="I66" s="1528" t="s">
        <v>2667</v>
      </c>
      <c r="J66" s="1430" t="s">
        <v>2433</v>
      </c>
      <c r="K66" s="1430"/>
      <c r="L66" s="1430"/>
      <c r="M66" s="1430"/>
      <c r="N66" s="1430"/>
      <c r="O66" s="1430"/>
      <c r="P66" s="1430"/>
      <c r="Q66" s="1430"/>
      <c r="R66" s="1430"/>
      <c r="S66" s="1430"/>
      <c r="T66" s="1430"/>
      <c r="U66" s="1430"/>
      <c r="V66" s="1430"/>
      <c r="W66" s="1430"/>
      <c r="X66" s="1430"/>
      <c r="Y66" s="1430"/>
      <c r="Z66" s="1430"/>
      <c r="AA66" s="1430"/>
      <c r="AB66" s="1430"/>
      <c r="AC66" s="1430"/>
      <c r="AD66" s="1430"/>
      <c r="AE66" s="1430"/>
      <c r="AF66" s="1430"/>
      <c r="AG66" s="1430"/>
      <c r="AH66" s="1430"/>
      <c r="AI66" s="1430"/>
      <c r="AJ66" s="1430"/>
      <c r="AK66" s="1430"/>
      <c r="AL66" s="1696" t="s">
        <v>2434</v>
      </c>
    </row>
    <row r="67" spans="2:38">
      <c r="B67" s="1434"/>
      <c r="C67" s="1428"/>
      <c r="D67" s="1699"/>
      <c r="E67" s="1428"/>
      <c r="F67" s="1428"/>
      <c r="G67" s="1704"/>
      <c r="H67" s="1730" t="s">
        <v>2668</v>
      </c>
      <c r="I67" s="1529"/>
      <c r="J67" s="1428"/>
      <c r="K67" s="1428"/>
      <c r="L67" s="1428"/>
      <c r="M67" s="1428"/>
      <c r="N67" s="1428"/>
      <c r="O67" s="1428"/>
      <c r="P67" s="1428"/>
      <c r="Q67" s="1428"/>
      <c r="R67" s="1428"/>
      <c r="S67" s="1428"/>
      <c r="T67" s="1428"/>
      <c r="U67" s="1428"/>
      <c r="V67" s="1428"/>
      <c r="W67" s="1428"/>
      <c r="X67" s="1428"/>
      <c r="Y67" s="1428"/>
      <c r="Z67" s="1428"/>
      <c r="AA67" s="1428"/>
      <c r="AB67" s="1428"/>
      <c r="AC67" s="1428"/>
      <c r="AD67" s="1428"/>
      <c r="AE67" s="1428"/>
      <c r="AF67" s="1428"/>
      <c r="AG67" s="1428"/>
      <c r="AH67" s="1428"/>
      <c r="AI67" s="1428"/>
      <c r="AJ67" s="1428"/>
      <c r="AK67" s="1428"/>
      <c r="AL67" s="1697"/>
    </row>
    <row r="68" spans="2:38">
      <c r="B68" s="1434"/>
      <c r="C68" s="1428"/>
      <c r="D68" s="1699"/>
      <c r="E68" s="1428"/>
      <c r="F68" s="1428"/>
      <c r="G68" s="1705"/>
      <c r="H68" s="1730"/>
      <c r="I68" s="1529"/>
      <c r="J68" s="486">
        <v>10</v>
      </c>
      <c r="K68" s="486">
        <v>15</v>
      </c>
      <c r="L68" s="486">
        <v>20</v>
      </c>
      <c r="M68" s="486">
        <v>25</v>
      </c>
      <c r="N68" s="486">
        <v>30</v>
      </c>
      <c r="O68" s="486">
        <v>35</v>
      </c>
      <c r="P68" s="486">
        <v>40</v>
      </c>
      <c r="Q68" s="486">
        <v>45</v>
      </c>
      <c r="R68" s="486">
        <v>50</v>
      </c>
      <c r="S68" s="486">
        <v>55</v>
      </c>
      <c r="T68" s="486">
        <v>60</v>
      </c>
      <c r="U68" s="486">
        <v>65</v>
      </c>
      <c r="V68" s="486">
        <v>70</v>
      </c>
      <c r="W68" s="486">
        <v>75</v>
      </c>
      <c r="X68" s="486">
        <v>80</v>
      </c>
      <c r="Y68" s="486">
        <v>90</v>
      </c>
      <c r="Z68" s="486">
        <v>100</v>
      </c>
      <c r="AA68" s="486">
        <v>110</v>
      </c>
      <c r="AB68" s="486">
        <v>120</v>
      </c>
      <c r="AC68" s="486">
        <v>130</v>
      </c>
      <c r="AD68" s="486">
        <v>140</v>
      </c>
      <c r="AE68" s="486">
        <v>160</v>
      </c>
      <c r="AF68" s="486">
        <v>180</v>
      </c>
      <c r="AG68" s="486">
        <v>200</v>
      </c>
      <c r="AH68" s="486">
        <v>250</v>
      </c>
      <c r="AI68" s="486">
        <v>300</v>
      </c>
      <c r="AJ68" s="486">
        <v>350</v>
      </c>
      <c r="AK68" s="486">
        <v>400</v>
      </c>
      <c r="AL68" s="1697"/>
    </row>
    <row r="69" spans="2:38">
      <c r="B69" s="95" t="s">
        <v>2927</v>
      </c>
      <c r="C69" s="91" t="s">
        <v>397</v>
      </c>
      <c r="D69" s="91" t="s">
        <v>916</v>
      </c>
      <c r="E69" s="85" t="s">
        <v>3216</v>
      </c>
      <c r="F69" s="554">
        <v>19000001</v>
      </c>
      <c r="G69" s="195">
        <v>3690</v>
      </c>
      <c r="H69" s="584">
        <v>19010001</v>
      </c>
      <c r="I69" s="195">
        <v>3868</v>
      </c>
      <c r="J69" s="89">
        <v>105</v>
      </c>
      <c r="K69" s="90">
        <v>65</v>
      </c>
      <c r="L69" s="90">
        <v>28</v>
      </c>
      <c r="M69" s="91" t="s">
        <v>460</v>
      </c>
      <c r="N69" s="91"/>
      <c r="O69" s="91"/>
      <c r="P69" s="91"/>
      <c r="Q69" s="91"/>
      <c r="R69" s="91"/>
      <c r="S69" s="91"/>
      <c r="T69" s="91"/>
      <c r="U69" s="91"/>
      <c r="V69" s="91"/>
      <c r="W69" s="91"/>
      <c r="X69" s="91"/>
      <c r="Y69" s="91"/>
      <c r="Z69" s="91"/>
      <c r="AA69" s="91"/>
      <c r="AB69" s="91"/>
      <c r="AC69" s="91"/>
      <c r="AD69" s="91"/>
      <c r="AE69" s="91"/>
      <c r="AF69" s="91"/>
      <c r="AG69" s="91"/>
      <c r="AH69" s="91"/>
      <c r="AI69" s="91"/>
      <c r="AJ69" s="91"/>
      <c r="AK69" s="91"/>
      <c r="AL69" s="96" t="s">
        <v>542</v>
      </c>
    </row>
    <row r="70" spans="2:38">
      <c r="B70" s="95" t="s">
        <v>2927</v>
      </c>
      <c r="C70" s="91" t="s">
        <v>2833</v>
      </c>
      <c r="D70" s="91" t="s">
        <v>916</v>
      </c>
      <c r="E70" s="85" t="s">
        <v>3217</v>
      </c>
      <c r="F70" s="554" t="s">
        <v>3218</v>
      </c>
      <c r="G70" s="195">
        <v>3904</v>
      </c>
      <c r="H70" s="584" t="s">
        <v>3219</v>
      </c>
      <c r="I70" s="195">
        <v>4084</v>
      </c>
      <c r="J70" s="89">
        <v>101</v>
      </c>
      <c r="K70" s="90">
        <v>88.3</v>
      </c>
      <c r="L70" s="90">
        <v>65.400000000000006</v>
      </c>
      <c r="M70" s="90">
        <v>23.7</v>
      </c>
      <c r="N70" s="90"/>
      <c r="O70" s="89"/>
      <c r="P70" s="91"/>
      <c r="Q70" s="91"/>
      <c r="R70" s="91"/>
      <c r="S70" s="91"/>
      <c r="T70" s="91"/>
      <c r="U70" s="91"/>
      <c r="V70" s="91"/>
      <c r="W70" s="91"/>
      <c r="X70" s="91"/>
      <c r="Y70" s="91"/>
      <c r="Z70" s="91"/>
      <c r="AA70" s="91"/>
      <c r="AB70" s="91"/>
      <c r="AC70" s="91"/>
      <c r="AD70" s="91"/>
      <c r="AE70" s="91"/>
      <c r="AF70" s="91"/>
      <c r="AG70" s="91"/>
      <c r="AH70" s="91"/>
      <c r="AI70" s="91"/>
      <c r="AJ70" s="91"/>
      <c r="AK70" s="91"/>
      <c r="AL70" s="96" t="s">
        <v>542</v>
      </c>
    </row>
    <row r="71" spans="2:38">
      <c r="B71" s="95" t="s">
        <v>2927</v>
      </c>
      <c r="C71" s="91" t="s">
        <v>2525</v>
      </c>
      <c r="D71" s="91" t="s">
        <v>916</v>
      </c>
      <c r="E71" s="85" t="s">
        <v>3220</v>
      </c>
      <c r="F71" s="554" t="s">
        <v>3221</v>
      </c>
      <c r="G71" s="195">
        <v>4120</v>
      </c>
      <c r="H71" s="584" t="s">
        <v>3222</v>
      </c>
      <c r="I71" s="195">
        <v>4301</v>
      </c>
      <c r="J71" s="89">
        <v>117</v>
      </c>
      <c r="K71" s="89">
        <v>107</v>
      </c>
      <c r="L71" s="90">
        <v>94.4</v>
      </c>
      <c r="M71" s="91" t="s">
        <v>3223</v>
      </c>
      <c r="N71" s="91" t="s">
        <v>3224</v>
      </c>
      <c r="O71" s="91" t="s">
        <v>3225</v>
      </c>
      <c r="P71" s="91"/>
      <c r="Q71" s="91"/>
      <c r="R71" s="91"/>
      <c r="S71" s="91"/>
      <c r="T71" s="91"/>
      <c r="U71" s="91"/>
      <c r="V71" s="91"/>
      <c r="W71" s="91"/>
      <c r="X71" s="91"/>
      <c r="Y71" s="91"/>
      <c r="Z71" s="91"/>
      <c r="AA71" s="91"/>
      <c r="AB71" s="91"/>
      <c r="AC71" s="91"/>
      <c r="AD71" s="91"/>
      <c r="AE71" s="1700" t="s">
        <v>311</v>
      </c>
      <c r="AF71" s="1700"/>
      <c r="AG71" s="1700"/>
      <c r="AH71" s="1700"/>
      <c r="AI71" s="91"/>
      <c r="AJ71" s="91"/>
      <c r="AK71" s="91"/>
      <c r="AL71" s="96" t="s">
        <v>542</v>
      </c>
    </row>
    <row r="72" spans="2:38">
      <c r="B72" s="95" t="s">
        <v>2927</v>
      </c>
      <c r="C72" s="91" t="s">
        <v>2700</v>
      </c>
      <c r="D72" s="91" t="s">
        <v>916</v>
      </c>
      <c r="E72" s="85" t="s">
        <v>3226</v>
      </c>
      <c r="F72" s="554">
        <v>19000002</v>
      </c>
      <c r="G72" s="195">
        <v>4334</v>
      </c>
      <c r="H72" s="584">
        <v>19010002</v>
      </c>
      <c r="I72" s="195">
        <v>4561</v>
      </c>
      <c r="J72" s="90" t="s">
        <v>460</v>
      </c>
      <c r="K72" s="89">
        <v>117</v>
      </c>
      <c r="L72" s="89">
        <v>105</v>
      </c>
      <c r="M72" s="90">
        <v>90</v>
      </c>
      <c r="N72" s="90">
        <v>62</v>
      </c>
      <c r="O72" s="90">
        <v>42</v>
      </c>
      <c r="P72" s="90">
        <v>23</v>
      </c>
      <c r="Q72" s="90"/>
      <c r="R72" s="90"/>
      <c r="S72" s="90"/>
      <c r="T72" s="91"/>
      <c r="U72" s="91"/>
      <c r="V72" s="91"/>
      <c r="W72" s="91"/>
      <c r="X72" s="91"/>
      <c r="Y72" s="91"/>
      <c r="Z72" s="91"/>
      <c r="AA72" s="91"/>
      <c r="AB72" s="91"/>
      <c r="AC72" s="91"/>
      <c r="AD72" s="91"/>
      <c r="AE72" s="1700"/>
      <c r="AF72" s="1700"/>
      <c r="AG72" s="1700"/>
      <c r="AH72" s="1700"/>
      <c r="AI72" s="92"/>
      <c r="AJ72" s="91"/>
      <c r="AK72" s="91"/>
      <c r="AL72" s="96" t="s">
        <v>542</v>
      </c>
    </row>
    <row r="73" spans="2:38">
      <c r="B73" s="95" t="s">
        <v>2927</v>
      </c>
      <c r="C73" s="91" t="s">
        <v>2700</v>
      </c>
      <c r="D73" s="91" t="s">
        <v>916</v>
      </c>
      <c r="E73" s="85" t="s">
        <v>3227</v>
      </c>
      <c r="F73" s="554" t="s">
        <v>3228</v>
      </c>
      <c r="G73" s="195">
        <v>4547</v>
      </c>
      <c r="H73" s="584" t="s">
        <v>3229</v>
      </c>
      <c r="I73" s="195">
        <v>4734</v>
      </c>
      <c r="J73" s="89">
        <v>116</v>
      </c>
      <c r="K73" s="89">
        <v>108</v>
      </c>
      <c r="L73" s="90">
        <v>99.7</v>
      </c>
      <c r="M73" s="90">
        <v>90.2</v>
      </c>
      <c r="N73" s="90">
        <v>76.8</v>
      </c>
      <c r="O73" s="90">
        <v>59.1</v>
      </c>
      <c r="P73" s="90">
        <v>40.9</v>
      </c>
      <c r="Q73" s="90">
        <v>22.7</v>
      </c>
      <c r="R73" s="90"/>
      <c r="S73" s="90"/>
      <c r="T73" s="91"/>
      <c r="U73" s="91"/>
      <c r="V73" s="91"/>
      <c r="W73" s="91"/>
      <c r="X73" s="91"/>
      <c r="Y73" s="91"/>
      <c r="Z73" s="91"/>
      <c r="AA73" s="91"/>
      <c r="AB73" s="91"/>
      <c r="AC73" s="91"/>
      <c r="AD73" s="91"/>
      <c r="AE73" s="1700"/>
      <c r="AF73" s="1700"/>
      <c r="AG73" s="1700"/>
      <c r="AH73" s="1700"/>
      <c r="AI73" s="92"/>
      <c r="AJ73" s="91"/>
      <c r="AK73" s="91"/>
      <c r="AL73" s="96" t="s">
        <v>542</v>
      </c>
    </row>
    <row r="74" spans="2:38">
      <c r="B74" s="95" t="s">
        <v>2927</v>
      </c>
      <c r="C74" s="91" t="s">
        <v>2713</v>
      </c>
      <c r="D74" s="91" t="s">
        <v>916</v>
      </c>
      <c r="E74" s="85" t="s">
        <v>3230</v>
      </c>
      <c r="F74" s="554" t="s">
        <v>3231</v>
      </c>
      <c r="G74" s="195">
        <v>4758</v>
      </c>
      <c r="H74" s="584" t="s">
        <v>3232</v>
      </c>
      <c r="I74" s="195">
        <v>4947</v>
      </c>
      <c r="J74" s="90"/>
      <c r="K74" s="89">
        <v>117</v>
      </c>
      <c r="L74" s="89">
        <v>110</v>
      </c>
      <c r="M74" s="89">
        <v>102</v>
      </c>
      <c r="N74" s="90">
        <v>92.3</v>
      </c>
      <c r="O74" s="90">
        <v>79.2</v>
      </c>
      <c r="P74" s="90">
        <v>61.7</v>
      </c>
      <c r="Q74" s="90">
        <v>45.6</v>
      </c>
      <c r="R74" s="90">
        <v>30.8</v>
      </c>
      <c r="S74" s="90">
        <v>10.9</v>
      </c>
      <c r="T74" s="91"/>
      <c r="U74" s="91"/>
      <c r="V74" s="91"/>
      <c r="W74" s="91"/>
      <c r="X74" s="91"/>
      <c r="Y74" s="91"/>
      <c r="Z74" s="91"/>
      <c r="AA74" s="91"/>
      <c r="AB74" s="91"/>
      <c r="AC74" s="91"/>
      <c r="AD74" s="91"/>
      <c r="AE74" s="91"/>
      <c r="AF74" s="91"/>
      <c r="AG74" s="92"/>
      <c r="AH74" s="92"/>
      <c r="AI74" s="92"/>
      <c r="AJ74" s="91"/>
      <c r="AK74" s="91"/>
      <c r="AL74" s="96" t="s">
        <v>542</v>
      </c>
    </row>
    <row r="75" spans="2:38">
      <c r="B75" s="95" t="s">
        <v>2927</v>
      </c>
      <c r="C75" s="91" t="s">
        <v>2723</v>
      </c>
      <c r="D75" s="91" t="s">
        <v>916</v>
      </c>
      <c r="E75" s="85" t="s">
        <v>3233</v>
      </c>
      <c r="F75" s="554">
        <v>19000003</v>
      </c>
      <c r="G75" s="195">
        <v>4974</v>
      </c>
      <c r="H75" s="584">
        <v>19010003</v>
      </c>
      <c r="I75" s="195">
        <v>5163</v>
      </c>
      <c r="J75" s="90" t="s">
        <v>460</v>
      </c>
      <c r="K75" s="90" t="s">
        <v>460</v>
      </c>
      <c r="L75" s="89">
        <v>120</v>
      </c>
      <c r="M75" s="89">
        <v>111</v>
      </c>
      <c r="N75" s="89">
        <v>105</v>
      </c>
      <c r="O75" s="90">
        <v>97</v>
      </c>
      <c r="P75" s="90">
        <v>85</v>
      </c>
      <c r="Q75" s="90">
        <v>68</v>
      </c>
      <c r="R75" s="90">
        <v>52</v>
      </c>
      <c r="S75" s="90">
        <v>40</v>
      </c>
      <c r="T75" s="90">
        <v>25</v>
      </c>
      <c r="U75" s="90"/>
      <c r="V75" s="90"/>
      <c r="W75" s="90"/>
      <c r="X75" s="90"/>
      <c r="Y75" s="91"/>
      <c r="Z75" s="91"/>
      <c r="AA75" s="91"/>
      <c r="AB75" s="91"/>
      <c r="AC75" s="91"/>
      <c r="AD75" s="91"/>
      <c r="AE75" s="91"/>
      <c r="AF75" s="92"/>
      <c r="AG75" s="92"/>
      <c r="AH75" s="92"/>
      <c r="AI75" s="92"/>
      <c r="AJ75" s="91"/>
      <c r="AK75" s="91"/>
      <c r="AL75" s="96" t="s">
        <v>542</v>
      </c>
    </row>
    <row r="76" spans="2:38">
      <c r="B76" s="95" t="s">
        <v>2927</v>
      </c>
      <c r="C76" s="91" t="s">
        <v>2737</v>
      </c>
      <c r="D76" s="91" t="s">
        <v>916</v>
      </c>
      <c r="E76" s="85" t="s">
        <v>3234</v>
      </c>
      <c r="F76" s="554" t="s">
        <v>3235</v>
      </c>
      <c r="G76" s="195">
        <v>5222</v>
      </c>
      <c r="H76" s="584" t="s">
        <v>3236</v>
      </c>
      <c r="I76" s="195">
        <v>5415</v>
      </c>
      <c r="J76" s="90"/>
      <c r="K76" s="90"/>
      <c r="L76" s="89">
        <v>220</v>
      </c>
      <c r="M76" s="89">
        <v>114</v>
      </c>
      <c r="N76" s="89">
        <v>108</v>
      </c>
      <c r="O76" s="89">
        <v>103</v>
      </c>
      <c r="P76" s="90">
        <v>96.1</v>
      </c>
      <c r="Q76" s="90">
        <v>87.8</v>
      </c>
      <c r="R76" s="90">
        <v>76.7</v>
      </c>
      <c r="S76" s="90">
        <v>63.4</v>
      </c>
      <c r="T76" s="90">
        <v>51.1</v>
      </c>
      <c r="U76" s="90">
        <v>39.9</v>
      </c>
      <c r="V76" s="90">
        <v>28.8</v>
      </c>
      <c r="W76" s="90">
        <v>13.8</v>
      </c>
      <c r="X76" s="90"/>
      <c r="Y76" s="91"/>
      <c r="Z76" s="91"/>
      <c r="AA76" s="91"/>
      <c r="AB76" s="91"/>
      <c r="AC76" s="91"/>
      <c r="AD76" s="91"/>
      <c r="AE76" s="91"/>
      <c r="AF76" s="92"/>
      <c r="AG76" s="92"/>
      <c r="AH76" s="92"/>
      <c r="AI76" s="92"/>
      <c r="AJ76" s="91"/>
      <c r="AK76" s="91"/>
      <c r="AL76" s="96" t="s">
        <v>542</v>
      </c>
    </row>
    <row r="77" spans="2:38">
      <c r="B77" s="95" t="s">
        <v>2927</v>
      </c>
      <c r="C77" s="91" t="s">
        <v>2747</v>
      </c>
      <c r="D77" s="91" t="s">
        <v>916</v>
      </c>
      <c r="E77" s="85" t="s">
        <v>3237</v>
      </c>
      <c r="F77" s="554">
        <v>19000004</v>
      </c>
      <c r="G77" s="195">
        <v>5346</v>
      </c>
      <c r="H77" s="584" t="s">
        <v>3238</v>
      </c>
      <c r="I77" s="195">
        <v>5540</v>
      </c>
      <c r="J77" s="91"/>
      <c r="K77" s="90" t="s">
        <v>460</v>
      </c>
      <c r="L77" s="89" t="s">
        <v>460</v>
      </c>
      <c r="M77" s="89">
        <v>121</v>
      </c>
      <c r="N77" s="89">
        <v>117</v>
      </c>
      <c r="O77" s="89">
        <v>110</v>
      </c>
      <c r="P77" s="89">
        <v>105</v>
      </c>
      <c r="Q77" s="90">
        <v>99</v>
      </c>
      <c r="R77" s="90">
        <v>91</v>
      </c>
      <c r="S77" s="90">
        <v>81</v>
      </c>
      <c r="T77" s="90">
        <v>68</v>
      </c>
      <c r="U77" s="90">
        <v>56</v>
      </c>
      <c r="V77" s="90">
        <v>44</v>
      </c>
      <c r="W77" s="90">
        <v>36</v>
      </c>
      <c r="X77" s="90">
        <v>25</v>
      </c>
      <c r="Y77" s="90"/>
      <c r="Z77" s="90"/>
      <c r="AA77" s="91"/>
      <c r="AB77" s="91"/>
      <c r="AC77" s="91"/>
      <c r="AD77" s="91"/>
      <c r="AE77" s="91"/>
      <c r="AF77" s="92" t="s">
        <v>460</v>
      </c>
      <c r="AG77" s="92"/>
      <c r="AH77" s="92"/>
      <c r="AI77" s="92"/>
      <c r="AJ77" s="91"/>
      <c r="AK77" s="91"/>
      <c r="AL77" s="96" t="s">
        <v>542</v>
      </c>
    </row>
    <row r="78" spans="2:38">
      <c r="B78" s="95" t="s">
        <v>2927</v>
      </c>
      <c r="C78" s="91" t="s">
        <v>2747</v>
      </c>
      <c r="D78" s="91" t="s">
        <v>916</v>
      </c>
      <c r="E78" s="85" t="s">
        <v>3239</v>
      </c>
      <c r="F78" s="570" t="s">
        <v>3240</v>
      </c>
      <c r="G78" s="195">
        <v>5613</v>
      </c>
      <c r="H78" s="584" t="s">
        <v>3241</v>
      </c>
      <c r="I78" s="195">
        <v>5743</v>
      </c>
      <c r="J78" s="91"/>
      <c r="K78" s="90"/>
      <c r="L78" s="90"/>
      <c r="M78" s="90"/>
      <c r="N78" s="89">
        <v>122.5</v>
      </c>
      <c r="O78" s="89">
        <v>117</v>
      </c>
      <c r="P78" s="89">
        <v>113</v>
      </c>
      <c r="Q78" s="89">
        <v>109</v>
      </c>
      <c r="R78" s="89">
        <v>105</v>
      </c>
      <c r="S78" s="90">
        <v>99.7</v>
      </c>
      <c r="T78" s="90">
        <v>93.8</v>
      </c>
      <c r="U78" s="90">
        <v>86.5</v>
      </c>
      <c r="V78" s="90">
        <v>77.2</v>
      </c>
      <c r="W78" s="90">
        <v>66.5</v>
      </c>
      <c r="X78" s="90">
        <v>56.6</v>
      </c>
      <c r="Y78" s="90">
        <v>39.9</v>
      </c>
      <c r="Z78" s="90">
        <v>22.8</v>
      </c>
      <c r="AA78" s="91"/>
      <c r="AB78" s="91"/>
      <c r="AC78" s="91"/>
      <c r="AD78" s="91"/>
      <c r="AE78" s="91"/>
      <c r="AF78" s="92"/>
      <c r="AG78" s="92"/>
      <c r="AH78" s="92"/>
      <c r="AI78" s="92"/>
      <c r="AJ78" s="91"/>
      <c r="AK78" s="91"/>
      <c r="AL78" s="96" t="s">
        <v>542</v>
      </c>
    </row>
    <row r="79" spans="2:38">
      <c r="B79" s="95" t="s">
        <v>2927</v>
      </c>
      <c r="C79" s="91" t="s">
        <v>2773</v>
      </c>
      <c r="D79" s="91" t="s">
        <v>916</v>
      </c>
      <c r="E79" s="85" t="s">
        <v>3242</v>
      </c>
      <c r="F79" s="554">
        <v>19000005</v>
      </c>
      <c r="G79" s="195">
        <v>4708</v>
      </c>
      <c r="H79" s="584">
        <v>19010005</v>
      </c>
      <c r="I79" s="195">
        <v>6156</v>
      </c>
      <c r="J79" s="90"/>
      <c r="K79" s="90"/>
      <c r="L79" s="90" t="s">
        <v>460</v>
      </c>
      <c r="M79" s="90" t="s">
        <v>460</v>
      </c>
      <c r="N79" s="89">
        <v>122</v>
      </c>
      <c r="O79" s="89">
        <v>118</v>
      </c>
      <c r="P79" s="89">
        <v>113</v>
      </c>
      <c r="Q79" s="89">
        <v>109</v>
      </c>
      <c r="R79" s="89">
        <v>104</v>
      </c>
      <c r="S79" s="90">
        <v>99</v>
      </c>
      <c r="T79" s="90">
        <v>93</v>
      </c>
      <c r="U79" s="90">
        <v>88</v>
      </c>
      <c r="V79" s="90">
        <v>78</v>
      </c>
      <c r="W79" s="90">
        <v>68</v>
      </c>
      <c r="X79" s="90">
        <v>58</v>
      </c>
      <c r="Y79" s="90">
        <v>40</v>
      </c>
      <c r="Z79" s="90">
        <v>22</v>
      </c>
      <c r="AA79" s="90"/>
      <c r="AB79" s="90"/>
      <c r="AC79" s="90"/>
      <c r="AD79" s="90"/>
      <c r="AE79" s="90"/>
      <c r="AF79" s="93"/>
      <c r="AG79" s="93"/>
      <c r="AH79" s="93"/>
      <c r="AI79" s="93"/>
      <c r="AJ79" s="90"/>
      <c r="AK79" s="90"/>
      <c r="AL79" s="96" t="s">
        <v>542</v>
      </c>
    </row>
    <row r="80" spans="2:38">
      <c r="B80" s="95" t="s">
        <v>2927</v>
      </c>
      <c r="C80" s="91" t="s">
        <v>2795</v>
      </c>
      <c r="D80" s="91" t="s">
        <v>916</v>
      </c>
      <c r="E80" s="85" t="s">
        <v>3243</v>
      </c>
      <c r="F80" s="554">
        <v>19000006</v>
      </c>
      <c r="G80" s="195">
        <v>6559</v>
      </c>
      <c r="H80" s="584">
        <v>19010006</v>
      </c>
      <c r="I80" s="195">
        <v>6832</v>
      </c>
      <c r="J80" s="91"/>
      <c r="K80" s="90"/>
      <c r="L80" s="90"/>
      <c r="M80" s="90"/>
      <c r="N80" s="89" t="s">
        <v>460</v>
      </c>
      <c r="O80" s="89" t="s">
        <v>460</v>
      </c>
      <c r="P80" s="89">
        <v>120</v>
      </c>
      <c r="Q80" s="89">
        <v>118</v>
      </c>
      <c r="R80" s="89">
        <v>113</v>
      </c>
      <c r="S80" s="89">
        <v>110</v>
      </c>
      <c r="T80" s="89">
        <v>106</v>
      </c>
      <c r="U80" s="89">
        <v>102</v>
      </c>
      <c r="V80" s="90">
        <v>98</v>
      </c>
      <c r="W80" s="90">
        <v>92</v>
      </c>
      <c r="X80" s="90">
        <v>86</v>
      </c>
      <c r="Y80" s="90">
        <v>69</v>
      </c>
      <c r="Z80" s="90">
        <v>54</v>
      </c>
      <c r="AA80" s="90">
        <v>40</v>
      </c>
      <c r="AB80" s="90">
        <v>25</v>
      </c>
      <c r="AC80" s="90"/>
      <c r="AD80" s="90"/>
      <c r="AE80" s="90"/>
      <c r="AF80" s="90"/>
      <c r="AG80" s="90"/>
      <c r="AH80" s="90"/>
      <c r="AI80" s="90"/>
      <c r="AJ80" s="90"/>
      <c r="AK80" s="90"/>
      <c r="AL80" s="96" t="s">
        <v>542</v>
      </c>
    </row>
    <row r="81" spans="2:38">
      <c r="B81" s="95" t="s">
        <v>2927</v>
      </c>
      <c r="C81" s="91" t="s">
        <v>2806</v>
      </c>
      <c r="D81" s="91" t="s">
        <v>916</v>
      </c>
      <c r="E81" s="85" t="s">
        <v>3244</v>
      </c>
      <c r="F81" s="554">
        <v>19000007</v>
      </c>
      <c r="G81" s="195">
        <v>6945</v>
      </c>
      <c r="H81" s="584">
        <v>19010007</v>
      </c>
      <c r="I81" s="195">
        <v>7158</v>
      </c>
      <c r="J81" s="91"/>
      <c r="K81" s="91"/>
      <c r="L81" s="91"/>
      <c r="M81" s="91"/>
      <c r="N81" s="89"/>
      <c r="O81" s="89" t="s">
        <v>460</v>
      </c>
      <c r="P81" s="89" t="s">
        <v>460</v>
      </c>
      <c r="Q81" s="89">
        <v>123</v>
      </c>
      <c r="R81" s="89">
        <v>120</v>
      </c>
      <c r="S81" s="89">
        <v>117</v>
      </c>
      <c r="T81" s="89">
        <v>114</v>
      </c>
      <c r="U81" s="89">
        <v>111</v>
      </c>
      <c r="V81" s="89">
        <v>107</v>
      </c>
      <c r="W81" s="89">
        <v>104</v>
      </c>
      <c r="X81" s="89">
        <v>101</v>
      </c>
      <c r="Y81" s="90">
        <v>92</v>
      </c>
      <c r="Z81" s="90">
        <v>81</v>
      </c>
      <c r="AA81" s="90">
        <v>65</v>
      </c>
      <c r="AB81" s="90">
        <v>51</v>
      </c>
      <c r="AC81" s="90">
        <v>40</v>
      </c>
      <c r="AD81" s="90">
        <v>27</v>
      </c>
      <c r="AE81" s="90"/>
      <c r="AF81" s="90"/>
      <c r="AG81" s="90"/>
      <c r="AH81" s="90"/>
      <c r="AI81" s="90"/>
      <c r="AJ81" s="90"/>
      <c r="AK81" s="90"/>
      <c r="AL81" s="96" t="s">
        <v>542</v>
      </c>
    </row>
    <row r="82" spans="2:38">
      <c r="B82" s="95" t="s">
        <v>2927</v>
      </c>
      <c r="C82" s="91" t="s">
        <v>2813</v>
      </c>
      <c r="D82" s="91" t="s">
        <v>2927</v>
      </c>
      <c r="E82" s="85" t="s">
        <v>3245</v>
      </c>
      <c r="F82" s="554">
        <v>19000008</v>
      </c>
      <c r="G82" s="195">
        <v>7378</v>
      </c>
      <c r="H82" s="584">
        <v>19010008</v>
      </c>
      <c r="I82" s="195">
        <v>7667</v>
      </c>
      <c r="J82" s="91"/>
      <c r="K82" s="91"/>
      <c r="L82" s="91"/>
      <c r="M82" s="91"/>
      <c r="N82" s="89"/>
      <c r="O82" s="89"/>
      <c r="P82" s="89" t="s">
        <v>460</v>
      </c>
      <c r="Q82" s="89" t="s">
        <v>460</v>
      </c>
      <c r="R82" s="89">
        <v>121</v>
      </c>
      <c r="S82" s="89">
        <v>119</v>
      </c>
      <c r="T82" s="89">
        <v>117</v>
      </c>
      <c r="U82" s="89">
        <v>114</v>
      </c>
      <c r="V82" s="89">
        <v>111</v>
      </c>
      <c r="W82" s="89">
        <v>108</v>
      </c>
      <c r="X82" s="89">
        <v>106</v>
      </c>
      <c r="Y82" s="89">
        <v>100</v>
      </c>
      <c r="Z82" s="90">
        <v>91</v>
      </c>
      <c r="AA82" s="90">
        <v>82</v>
      </c>
      <c r="AB82" s="90">
        <v>69</v>
      </c>
      <c r="AC82" s="90">
        <v>57</v>
      </c>
      <c r="AD82" s="90">
        <v>45</v>
      </c>
      <c r="AE82" s="90">
        <v>23</v>
      </c>
      <c r="AF82" s="90"/>
      <c r="AG82" s="90"/>
      <c r="AH82" s="90"/>
      <c r="AI82" s="90"/>
      <c r="AJ82" s="90"/>
      <c r="AK82" s="90"/>
      <c r="AL82" s="96" t="s">
        <v>542</v>
      </c>
    </row>
    <row r="83" spans="2:38">
      <c r="B83" s="95" t="s">
        <v>2927</v>
      </c>
      <c r="C83" s="91" t="s">
        <v>2813</v>
      </c>
      <c r="D83" s="91" t="s">
        <v>2927</v>
      </c>
      <c r="E83" s="85" t="s">
        <v>3246</v>
      </c>
      <c r="F83" s="554">
        <v>19000009</v>
      </c>
      <c r="G83" s="195">
        <v>7951</v>
      </c>
      <c r="H83" s="584">
        <v>19010009</v>
      </c>
      <c r="I83" s="195">
        <v>8174</v>
      </c>
      <c r="J83" s="90"/>
      <c r="K83" s="90"/>
      <c r="L83" s="90"/>
      <c r="M83" s="90"/>
      <c r="N83" s="90"/>
      <c r="O83" s="90"/>
      <c r="P83" s="90"/>
      <c r="Q83" s="90"/>
      <c r="R83" s="89" t="s">
        <v>460</v>
      </c>
      <c r="S83" s="89">
        <v>121</v>
      </c>
      <c r="T83" s="89">
        <v>119</v>
      </c>
      <c r="U83" s="89">
        <v>117</v>
      </c>
      <c r="V83" s="89">
        <v>114</v>
      </c>
      <c r="W83" s="89">
        <v>112</v>
      </c>
      <c r="X83" s="89">
        <v>110</v>
      </c>
      <c r="Y83" s="89">
        <v>104</v>
      </c>
      <c r="Z83" s="89">
        <v>100</v>
      </c>
      <c r="AA83" s="90">
        <v>93</v>
      </c>
      <c r="AB83" s="90">
        <v>84</v>
      </c>
      <c r="AC83" s="90">
        <v>73</v>
      </c>
      <c r="AD83" s="90">
        <v>61</v>
      </c>
      <c r="AE83" s="90">
        <v>42</v>
      </c>
      <c r="AF83" s="90">
        <v>22</v>
      </c>
      <c r="AG83" s="90"/>
      <c r="AH83" s="90"/>
      <c r="AI83" s="92"/>
      <c r="AJ83" s="92"/>
      <c r="AK83" s="92"/>
      <c r="AL83" s="96" t="s">
        <v>542</v>
      </c>
    </row>
    <row r="84" spans="2:38">
      <c r="B84" s="95" t="s">
        <v>2927</v>
      </c>
      <c r="C84" s="91" t="s">
        <v>2928</v>
      </c>
      <c r="D84" s="91"/>
      <c r="E84" s="85" t="s">
        <v>3247</v>
      </c>
      <c r="F84" s="554">
        <v>19000010</v>
      </c>
      <c r="G84" s="195">
        <v>8524</v>
      </c>
      <c r="H84" s="584">
        <v>19010010</v>
      </c>
      <c r="I84" s="195">
        <v>8753</v>
      </c>
      <c r="J84" s="90"/>
      <c r="K84" s="90"/>
      <c r="L84" s="90"/>
      <c r="M84" s="90"/>
      <c r="N84" s="90"/>
      <c r="O84" s="90"/>
      <c r="P84" s="90"/>
      <c r="Q84" s="90"/>
      <c r="R84" s="90"/>
      <c r="S84" s="90"/>
      <c r="T84" s="90" t="s">
        <v>460</v>
      </c>
      <c r="U84" s="89">
        <v>122</v>
      </c>
      <c r="V84" s="89">
        <v>120</v>
      </c>
      <c r="W84" s="89">
        <v>117</v>
      </c>
      <c r="X84" s="89">
        <v>115</v>
      </c>
      <c r="Y84" s="89">
        <v>111</v>
      </c>
      <c r="Z84" s="89">
        <v>107</v>
      </c>
      <c r="AA84" s="89">
        <v>103</v>
      </c>
      <c r="AB84" s="90">
        <v>97</v>
      </c>
      <c r="AC84" s="90">
        <v>91</v>
      </c>
      <c r="AD84" s="90">
        <v>83</v>
      </c>
      <c r="AE84" s="90">
        <v>62</v>
      </c>
      <c r="AF84" s="90">
        <v>44</v>
      </c>
      <c r="AG84" s="90">
        <v>26</v>
      </c>
      <c r="AH84" s="90"/>
      <c r="AI84" s="90"/>
      <c r="AJ84" s="90"/>
      <c r="AK84" s="90"/>
      <c r="AL84" s="96" t="s">
        <v>542</v>
      </c>
    </row>
    <row r="85" spans="2:38">
      <c r="B85" s="95" t="s">
        <v>2927</v>
      </c>
      <c r="C85" s="91" t="s">
        <v>2933</v>
      </c>
      <c r="D85" s="91" t="s">
        <v>2927</v>
      </c>
      <c r="E85" s="85" t="s">
        <v>3248</v>
      </c>
      <c r="F85" s="554">
        <v>19000011</v>
      </c>
      <c r="G85" s="195">
        <v>9091</v>
      </c>
      <c r="H85" s="584">
        <v>19010011</v>
      </c>
      <c r="I85" s="195">
        <v>9416</v>
      </c>
      <c r="J85" s="90"/>
      <c r="K85" s="90"/>
      <c r="L85" s="90"/>
      <c r="M85" s="90"/>
      <c r="N85" s="90"/>
      <c r="O85" s="90"/>
      <c r="P85" s="90"/>
      <c r="Q85" s="90"/>
      <c r="R85" s="90"/>
      <c r="S85" s="90"/>
      <c r="T85" s="90"/>
      <c r="U85" s="90" t="s">
        <v>460</v>
      </c>
      <c r="V85" s="89">
        <v>123</v>
      </c>
      <c r="W85" s="89">
        <v>121</v>
      </c>
      <c r="X85" s="89">
        <v>119</v>
      </c>
      <c r="Y85" s="89">
        <v>116</v>
      </c>
      <c r="Z85" s="89">
        <v>112</v>
      </c>
      <c r="AA85" s="89">
        <v>108</v>
      </c>
      <c r="AB85" s="89">
        <v>104</v>
      </c>
      <c r="AC85" s="90">
        <v>99</v>
      </c>
      <c r="AD85" s="90">
        <v>94</v>
      </c>
      <c r="AE85" s="90">
        <v>79</v>
      </c>
      <c r="AF85" s="90">
        <v>59</v>
      </c>
      <c r="AG85" s="90">
        <v>43</v>
      </c>
      <c r="AH85" s="90"/>
      <c r="AI85" s="90"/>
      <c r="AJ85" s="90"/>
      <c r="AK85" s="90"/>
      <c r="AL85" s="96" t="s">
        <v>542</v>
      </c>
    </row>
    <row r="86" spans="2:38">
      <c r="B86" s="95" t="s">
        <v>2927</v>
      </c>
      <c r="C86" s="91" t="s">
        <v>2933</v>
      </c>
      <c r="D86" s="91" t="s">
        <v>2927</v>
      </c>
      <c r="E86" s="85" t="s">
        <v>3249</v>
      </c>
      <c r="F86" s="554">
        <v>19000012</v>
      </c>
      <c r="G86" s="195">
        <v>9661</v>
      </c>
      <c r="H86" s="584">
        <v>19010012</v>
      </c>
      <c r="I86" s="195">
        <v>9902</v>
      </c>
      <c r="J86" s="90"/>
      <c r="K86" s="90"/>
      <c r="L86" s="90"/>
      <c r="M86" s="90"/>
      <c r="N86" s="90"/>
      <c r="O86" s="90"/>
      <c r="P86" s="90"/>
      <c r="Q86" s="90"/>
      <c r="R86" s="90"/>
      <c r="S86" s="90"/>
      <c r="T86" s="90"/>
      <c r="U86" s="90"/>
      <c r="V86" s="89" t="s">
        <v>460</v>
      </c>
      <c r="W86" s="89">
        <v>123</v>
      </c>
      <c r="X86" s="89">
        <v>121</v>
      </c>
      <c r="Y86" s="89">
        <v>119</v>
      </c>
      <c r="Z86" s="89">
        <v>115</v>
      </c>
      <c r="AA86" s="89">
        <v>111</v>
      </c>
      <c r="AB86" s="89">
        <v>108</v>
      </c>
      <c r="AC86" s="89">
        <v>104</v>
      </c>
      <c r="AD86" s="89">
        <v>100</v>
      </c>
      <c r="AE86" s="90">
        <v>89</v>
      </c>
      <c r="AF86" s="90">
        <v>73</v>
      </c>
      <c r="AG86" s="90">
        <v>56</v>
      </c>
      <c r="AH86" s="90">
        <v>18</v>
      </c>
      <c r="AI86" s="90"/>
      <c r="AJ86" s="90"/>
      <c r="AK86" s="90"/>
      <c r="AL86" s="96" t="s">
        <v>542</v>
      </c>
    </row>
    <row r="87" spans="2:38">
      <c r="B87" s="95" t="s">
        <v>2927</v>
      </c>
      <c r="C87" s="91" t="s">
        <v>2933</v>
      </c>
      <c r="D87" s="91" t="s">
        <v>2927</v>
      </c>
      <c r="E87" s="85" t="s">
        <v>3250</v>
      </c>
      <c r="F87" s="554">
        <v>19000013</v>
      </c>
      <c r="G87" s="195">
        <v>10233</v>
      </c>
      <c r="H87" s="584">
        <v>19010013</v>
      </c>
      <c r="I87" s="195">
        <v>10479</v>
      </c>
      <c r="J87" s="90"/>
      <c r="K87" s="90"/>
      <c r="L87" s="90"/>
      <c r="M87" s="90"/>
      <c r="N87" s="90"/>
      <c r="O87" s="90"/>
      <c r="P87" s="90"/>
      <c r="Q87" s="90"/>
      <c r="R87" s="90"/>
      <c r="S87" s="90"/>
      <c r="T87" s="90"/>
      <c r="U87" s="90"/>
      <c r="V87" s="90"/>
      <c r="W87" s="90"/>
      <c r="X87" s="89">
        <v>123</v>
      </c>
      <c r="Y87" s="89">
        <v>120</v>
      </c>
      <c r="Z87" s="89">
        <v>117</v>
      </c>
      <c r="AA87" s="89">
        <v>114</v>
      </c>
      <c r="AB87" s="89">
        <v>111</v>
      </c>
      <c r="AC87" s="89">
        <v>108</v>
      </c>
      <c r="AD87" s="89">
        <v>104</v>
      </c>
      <c r="AE87" s="90">
        <v>96</v>
      </c>
      <c r="AF87" s="90">
        <v>84</v>
      </c>
      <c r="AG87" s="90">
        <v>68</v>
      </c>
      <c r="AH87" s="90">
        <v>34</v>
      </c>
      <c r="AI87" s="90"/>
      <c r="AJ87" s="90"/>
      <c r="AK87" s="90"/>
      <c r="AL87" s="96" t="s">
        <v>542</v>
      </c>
    </row>
    <row r="88" spans="2:38">
      <c r="B88" s="95" t="s">
        <v>2927</v>
      </c>
      <c r="C88" s="91" t="s">
        <v>3036</v>
      </c>
      <c r="D88" s="91" t="s">
        <v>2927</v>
      </c>
      <c r="E88" s="85" t="s">
        <v>3251</v>
      </c>
      <c r="F88" s="554">
        <v>19000014</v>
      </c>
      <c r="G88" s="195">
        <v>10799</v>
      </c>
      <c r="H88" s="584">
        <v>19010014</v>
      </c>
      <c r="I88" s="195">
        <v>11050</v>
      </c>
      <c r="J88" s="90"/>
      <c r="K88" s="90"/>
      <c r="L88" s="90"/>
      <c r="M88" s="90"/>
      <c r="N88" s="90"/>
      <c r="O88" s="90"/>
      <c r="P88" s="90"/>
      <c r="Q88" s="90"/>
      <c r="R88" s="90"/>
      <c r="S88" s="90"/>
      <c r="T88" s="90"/>
      <c r="U88" s="90"/>
      <c r="V88" s="90"/>
      <c r="W88" s="90"/>
      <c r="X88" s="90"/>
      <c r="Y88" s="89">
        <v>123</v>
      </c>
      <c r="Z88" s="89">
        <v>120</v>
      </c>
      <c r="AA88" s="89">
        <v>116</v>
      </c>
      <c r="AB88" s="89">
        <v>113</v>
      </c>
      <c r="AC88" s="89">
        <v>111</v>
      </c>
      <c r="AD88" s="89">
        <v>108</v>
      </c>
      <c r="AE88" s="89">
        <v>101</v>
      </c>
      <c r="AF88" s="90">
        <v>93</v>
      </c>
      <c r="AG88" s="90">
        <v>81</v>
      </c>
      <c r="AH88" s="90">
        <v>46</v>
      </c>
      <c r="AI88" s="90" t="s">
        <v>460</v>
      </c>
      <c r="AJ88" s="90"/>
      <c r="AK88" s="90"/>
      <c r="AL88" s="96" t="s">
        <v>542</v>
      </c>
    </row>
    <row r="89" spans="2:38">
      <c r="B89" s="95" t="s">
        <v>2927</v>
      </c>
      <c r="C89" s="91" t="s">
        <v>3201</v>
      </c>
      <c r="D89" s="91" t="s">
        <v>2927</v>
      </c>
      <c r="E89" s="85" t="s">
        <v>3252</v>
      </c>
      <c r="F89" s="554">
        <v>19000015</v>
      </c>
      <c r="G89" s="195">
        <v>11365</v>
      </c>
      <c r="H89" s="584">
        <v>19010015</v>
      </c>
      <c r="I89" s="195">
        <v>11568</v>
      </c>
      <c r="J89" s="90"/>
      <c r="K89" s="90"/>
      <c r="L89" s="90"/>
      <c r="M89" s="90"/>
      <c r="N89" s="90"/>
      <c r="O89" s="90"/>
      <c r="P89" s="90"/>
      <c r="Q89" s="90"/>
      <c r="R89" s="90"/>
      <c r="S89" s="90"/>
      <c r="T89" s="90"/>
      <c r="U89" s="90"/>
      <c r="V89" s="90"/>
      <c r="W89" s="90"/>
      <c r="X89" s="90"/>
      <c r="Y89" s="90" t="s">
        <v>460</v>
      </c>
      <c r="Z89" s="89">
        <v>122</v>
      </c>
      <c r="AA89" s="89">
        <v>119</v>
      </c>
      <c r="AB89" s="89">
        <v>116</v>
      </c>
      <c r="AC89" s="89">
        <v>114</v>
      </c>
      <c r="AD89" s="89">
        <v>111</v>
      </c>
      <c r="AE89" s="89">
        <v>105</v>
      </c>
      <c r="AF89" s="90">
        <v>98</v>
      </c>
      <c r="AG89" s="90">
        <v>89</v>
      </c>
      <c r="AH89" s="90">
        <v>56</v>
      </c>
      <c r="AI89" s="90">
        <v>27</v>
      </c>
      <c r="AJ89" s="90"/>
      <c r="AK89" s="90"/>
      <c r="AL89" s="96" t="s">
        <v>542</v>
      </c>
    </row>
    <row r="90" spans="2:38">
      <c r="B90" s="95" t="s">
        <v>2927</v>
      </c>
      <c r="C90" s="91" t="s">
        <v>3201</v>
      </c>
      <c r="D90" s="91" t="s">
        <v>2927</v>
      </c>
      <c r="E90" s="85" t="s">
        <v>3253</v>
      </c>
      <c r="F90" s="554">
        <v>19000016</v>
      </c>
      <c r="G90" s="195">
        <v>11929</v>
      </c>
      <c r="H90" s="584">
        <v>19010016</v>
      </c>
      <c r="I90" s="195">
        <v>12056</v>
      </c>
      <c r="J90" s="90"/>
      <c r="K90" s="90"/>
      <c r="L90" s="90"/>
      <c r="M90" s="90"/>
      <c r="N90" s="90"/>
      <c r="O90" s="90"/>
      <c r="P90" s="90"/>
      <c r="Q90" s="90"/>
      <c r="R90" s="90"/>
      <c r="S90" s="90"/>
      <c r="T90" s="90"/>
      <c r="U90" s="90"/>
      <c r="V90" s="90"/>
      <c r="W90" s="90"/>
      <c r="X90" s="90"/>
      <c r="Y90" s="90"/>
      <c r="Z90" s="89">
        <v>123</v>
      </c>
      <c r="AA90" s="89">
        <v>121</v>
      </c>
      <c r="AB90" s="89">
        <v>118</v>
      </c>
      <c r="AC90" s="89">
        <v>116</v>
      </c>
      <c r="AD90" s="89">
        <v>114</v>
      </c>
      <c r="AE90" s="89">
        <v>108</v>
      </c>
      <c r="AF90" s="89">
        <v>102</v>
      </c>
      <c r="AG90" s="90">
        <v>94</v>
      </c>
      <c r="AH90" s="90">
        <v>66</v>
      </c>
      <c r="AI90" s="90">
        <v>37</v>
      </c>
      <c r="AJ90" s="90"/>
      <c r="AK90" s="90"/>
      <c r="AL90" s="96" t="s">
        <v>542</v>
      </c>
    </row>
    <row r="91" spans="2:38">
      <c r="B91" s="95" t="s">
        <v>2927</v>
      </c>
      <c r="C91" s="91" t="s">
        <v>3201</v>
      </c>
      <c r="D91" s="91" t="s">
        <v>2927</v>
      </c>
      <c r="E91" s="85" t="s">
        <v>3254</v>
      </c>
      <c r="F91" s="554">
        <v>19000017</v>
      </c>
      <c r="G91" s="195">
        <v>12495</v>
      </c>
      <c r="H91" s="584">
        <v>19010017</v>
      </c>
      <c r="I91" s="195">
        <v>12628</v>
      </c>
      <c r="J91" s="91"/>
      <c r="K91" s="91"/>
      <c r="L91" s="91"/>
      <c r="M91" s="91"/>
      <c r="N91" s="91"/>
      <c r="O91" s="91"/>
      <c r="P91" s="91"/>
      <c r="Q91" s="91"/>
      <c r="R91" s="91"/>
      <c r="S91" s="91"/>
      <c r="T91" s="91"/>
      <c r="U91" s="91"/>
      <c r="V91" s="91"/>
      <c r="W91" s="91"/>
      <c r="X91" s="91"/>
      <c r="Y91" s="91"/>
      <c r="Z91" s="91"/>
      <c r="AA91" s="89">
        <v>122</v>
      </c>
      <c r="AB91" s="89">
        <v>120</v>
      </c>
      <c r="AC91" s="89">
        <v>117</v>
      </c>
      <c r="AD91" s="89">
        <v>115</v>
      </c>
      <c r="AE91" s="89">
        <v>110</v>
      </c>
      <c r="AF91" s="89">
        <v>105</v>
      </c>
      <c r="AG91" s="90">
        <v>99</v>
      </c>
      <c r="AH91" s="90">
        <v>76</v>
      </c>
      <c r="AI91" s="90">
        <v>46</v>
      </c>
      <c r="AJ91" s="90">
        <v>26</v>
      </c>
      <c r="AK91" s="90"/>
      <c r="AL91" s="96" t="s">
        <v>542</v>
      </c>
    </row>
    <row r="92" spans="2:38">
      <c r="B92" s="95" t="s">
        <v>2927</v>
      </c>
      <c r="C92" s="91" t="s">
        <v>3211</v>
      </c>
      <c r="D92" s="91" t="s">
        <v>2927</v>
      </c>
      <c r="E92" s="85" t="s">
        <v>3255</v>
      </c>
      <c r="F92" s="554">
        <v>19000018</v>
      </c>
      <c r="G92" s="195">
        <v>13057</v>
      </c>
      <c r="H92" s="584">
        <v>19010018</v>
      </c>
      <c r="I92" s="195">
        <v>13198</v>
      </c>
      <c r="J92" s="91"/>
      <c r="K92" s="91"/>
      <c r="L92" s="91"/>
      <c r="M92" s="91"/>
      <c r="N92" s="91"/>
      <c r="O92" s="91"/>
      <c r="P92" s="91"/>
      <c r="Q92" s="91"/>
      <c r="R92" s="91"/>
      <c r="S92" s="91"/>
      <c r="T92" s="91"/>
      <c r="U92" s="91"/>
      <c r="V92" s="91"/>
      <c r="W92" s="91"/>
      <c r="X92" s="91"/>
      <c r="Y92" s="91"/>
      <c r="Z92" s="91"/>
      <c r="AA92" s="89">
        <v>123</v>
      </c>
      <c r="AB92" s="89">
        <v>121</v>
      </c>
      <c r="AC92" s="89">
        <v>119</v>
      </c>
      <c r="AD92" s="89">
        <v>116</v>
      </c>
      <c r="AE92" s="89">
        <v>112</v>
      </c>
      <c r="AF92" s="89">
        <v>108</v>
      </c>
      <c r="AG92" s="89">
        <v>102</v>
      </c>
      <c r="AH92" s="90">
        <v>83</v>
      </c>
      <c r="AI92" s="90">
        <v>54</v>
      </c>
      <c r="AJ92" s="90">
        <v>36</v>
      </c>
      <c r="AK92" s="90"/>
      <c r="AL92" s="96" t="s">
        <v>542</v>
      </c>
    </row>
    <row r="93" spans="2:38">
      <c r="B93" s="95" t="s">
        <v>2927</v>
      </c>
      <c r="C93" s="91" t="s">
        <v>3211</v>
      </c>
      <c r="D93" s="91" t="s">
        <v>2927</v>
      </c>
      <c r="E93" s="85" t="s">
        <v>3256</v>
      </c>
      <c r="F93" s="554">
        <v>19000019</v>
      </c>
      <c r="G93" s="195">
        <v>13517</v>
      </c>
      <c r="H93" s="584">
        <v>19010019</v>
      </c>
      <c r="I93" s="195">
        <v>13763</v>
      </c>
      <c r="J93" s="91"/>
      <c r="K93" s="91"/>
      <c r="L93" s="91"/>
      <c r="M93" s="91"/>
      <c r="N93" s="91"/>
      <c r="O93" s="91"/>
      <c r="P93" s="91"/>
      <c r="Q93" s="91"/>
      <c r="R93" s="91"/>
      <c r="S93" s="91"/>
      <c r="T93" s="91"/>
      <c r="U93" s="91"/>
      <c r="V93" s="91"/>
      <c r="W93" s="91"/>
      <c r="X93" s="91"/>
      <c r="Y93" s="91"/>
      <c r="Z93" s="91"/>
      <c r="AA93" s="90"/>
      <c r="AB93" s="89">
        <v>122</v>
      </c>
      <c r="AC93" s="89">
        <v>120</v>
      </c>
      <c r="AD93" s="89">
        <v>118</v>
      </c>
      <c r="AE93" s="89">
        <v>114</v>
      </c>
      <c r="AF93" s="89">
        <v>109</v>
      </c>
      <c r="AG93" s="89">
        <v>104</v>
      </c>
      <c r="AH93" s="90">
        <v>89</v>
      </c>
      <c r="AI93" s="90">
        <v>63</v>
      </c>
      <c r="AJ93" s="90">
        <v>43</v>
      </c>
      <c r="AK93" s="90" t="s">
        <v>460</v>
      </c>
      <c r="AL93" s="96" t="s">
        <v>542</v>
      </c>
    </row>
    <row r="94" spans="2:38" ht="15" thickBot="1">
      <c r="B94" s="98" t="s">
        <v>2927</v>
      </c>
      <c r="C94" s="101" t="s">
        <v>3211</v>
      </c>
      <c r="D94" s="101" t="s">
        <v>2927</v>
      </c>
      <c r="E94" s="100" t="s">
        <v>3257</v>
      </c>
      <c r="F94" s="562">
        <v>19000020</v>
      </c>
      <c r="G94" s="195">
        <v>14180</v>
      </c>
      <c r="H94" s="585">
        <v>19010020</v>
      </c>
      <c r="I94" s="195">
        <v>14332</v>
      </c>
      <c r="J94" s="101"/>
      <c r="K94" s="101"/>
      <c r="L94" s="101"/>
      <c r="M94" s="101"/>
      <c r="N94" s="101"/>
      <c r="O94" s="101"/>
      <c r="P94" s="101"/>
      <c r="Q94" s="101"/>
      <c r="R94" s="101"/>
      <c r="S94" s="101"/>
      <c r="T94" s="101"/>
      <c r="U94" s="101"/>
      <c r="V94" s="101"/>
      <c r="W94" s="101"/>
      <c r="X94" s="101"/>
      <c r="Y94" s="101"/>
      <c r="Z94" s="101"/>
      <c r="AA94" s="102"/>
      <c r="AB94" s="102"/>
      <c r="AC94" s="135">
        <v>121</v>
      </c>
      <c r="AD94" s="135">
        <v>119</v>
      </c>
      <c r="AE94" s="135">
        <v>115</v>
      </c>
      <c r="AF94" s="135">
        <v>111</v>
      </c>
      <c r="AG94" s="135">
        <v>106</v>
      </c>
      <c r="AH94" s="102">
        <v>94</v>
      </c>
      <c r="AI94" s="102">
        <v>70</v>
      </c>
      <c r="AJ94" s="102">
        <v>50</v>
      </c>
      <c r="AK94" s="102">
        <v>24</v>
      </c>
      <c r="AL94" s="103" t="s">
        <v>542</v>
      </c>
    </row>
    <row r="95" spans="2:38">
      <c r="B95" s="1727"/>
      <c r="C95" s="1727"/>
      <c r="D95" s="1727"/>
      <c r="E95" s="1727"/>
      <c r="F95" s="1727"/>
      <c r="G95" s="1727"/>
      <c r="H95" s="1727"/>
      <c r="I95" s="1727"/>
      <c r="J95" s="1727"/>
      <c r="K95" s="1727"/>
      <c r="L95" s="1727"/>
      <c r="M95" s="1727"/>
      <c r="N95" s="1727"/>
      <c r="O95" s="1727"/>
      <c r="P95" s="1727"/>
      <c r="Q95" s="1727"/>
      <c r="R95" s="1727"/>
      <c r="S95" s="1727"/>
      <c r="T95" s="1727"/>
      <c r="U95" s="1727"/>
      <c r="V95" s="1727"/>
      <c r="W95" s="1727"/>
      <c r="X95" s="1727"/>
      <c r="Y95" s="1727"/>
      <c r="Z95" s="1727"/>
      <c r="AA95" s="1727"/>
      <c r="AB95" s="1727"/>
      <c r="AC95" s="1727"/>
      <c r="AD95" s="1727"/>
      <c r="AE95" s="1727"/>
      <c r="AF95" s="1727"/>
      <c r="AG95" s="1727"/>
      <c r="AH95" s="1727"/>
      <c r="AI95" s="1727"/>
      <c r="AJ95" s="1727"/>
      <c r="AK95" s="1727"/>
      <c r="AL95" s="1727"/>
    </row>
    <row r="96" spans="2:38">
      <c r="B96" s="1727"/>
      <c r="C96" s="1727"/>
      <c r="D96" s="1727"/>
      <c r="E96" s="1727"/>
      <c r="F96" s="1727"/>
      <c r="G96" s="1727"/>
      <c r="H96" s="1727"/>
      <c r="I96" s="1727"/>
      <c r="J96" s="1727"/>
      <c r="K96" s="1727"/>
      <c r="L96" s="1727"/>
      <c r="M96" s="1727"/>
      <c r="N96" s="1727"/>
      <c r="O96" s="1727"/>
      <c r="P96" s="1727"/>
      <c r="Q96" s="1727"/>
      <c r="R96" s="1727"/>
      <c r="S96" s="1727"/>
      <c r="T96" s="1727"/>
      <c r="U96" s="1727"/>
      <c r="V96" s="1727"/>
      <c r="W96" s="1727"/>
      <c r="X96" s="1727"/>
      <c r="Y96" s="1727"/>
      <c r="Z96" s="1727"/>
      <c r="AA96" s="1727"/>
      <c r="AB96" s="1727"/>
      <c r="AC96" s="1727"/>
      <c r="AD96" s="1727"/>
      <c r="AE96" s="1727"/>
      <c r="AF96" s="1727"/>
      <c r="AG96" s="1727"/>
      <c r="AH96" s="1727"/>
      <c r="AI96" s="1727"/>
      <c r="AJ96" s="1727"/>
      <c r="AK96" s="1727"/>
      <c r="AL96" s="1727"/>
    </row>
  </sheetData>
  <mergeCells count="36">
    <mergeCell ref="AL17:AL19"/>
    <mergeCell ref="J17:AK18"/>
    <mergeCell ref="AE22:AH24"/>
    <mergeCell ref="C45:C47"/>
    <mergeCell ref="D45:D47"/>
    <mergeCell ref="B96:AL96"/>
    <mergeCell ref="AL45:AL47"/>
    <mergeCell ref="J45:AK46"/>
    <mergeCell ref="I66:I68"/>
    <mergeCell ref="B95:AL95"/>
    <mergeCell ref="AL66:AL68"/>
    <mergeCell ref="AE71:AH73"/>
    <mergeCell ref="E66:E68"/>
    <mergeCell ref="F66:F68"/>
    <mergeCell ref="D66:D68"/>
    <mergeCell ref="B50:AL50"/>
    <mergeCell ref="B45:B47"/>
    <mergeCell ref="G66:G68"/>
    <mergeCell ref="H66:H68"/>
    <mergeCell ref="H45:H47"/>
    <mergeCell ref="B62:AL62"/>
    <mergeCell ref="J66:AK67"/>
    <mergeCell ref="E45:E47"/>
    <mergeCell ref="B66:B68"/>
    <mergeCell ref="C66:C68"/>
    <mergeCell ref="G17:G19"/>
    <mergeCell ref="G45:G47"/>
    <mergeCell ref="I45:I47"/>
    <mergeCell ref="F45:F47"/>
    <mergeCell ref="H17:H19"/>
    <mergeCell ref="C17:C19"/>
    <mergeCell ref="D17:D19"/>
    <mergeCell ref="E17:E19"/>
    <mergeCell ref="F17:F19"/>
    <mergeCell ref="B17:B19"/>
    <mergeCell ref="I17:I19"/>
  </mergeCells>
  <phoneticPr fontId="0" type="noConversion"/>
  <printOptions horizontalCentered="1"/>
  <pageMargins left="0.55118110236220474" right="0.59055118110236227" top="0.31496062992125984" bottom="0.51181102362204722" header="0.31496062992125984" footer="0.31496062992125984"/>
  <pageSetup paperSize="9" scale="59" fitToHeight="0" orientation="landscape" horizontalDpi="300" verticalDpi="300" r:id="rId1"/>
  <headerFooter alignWithMargins="0"/>
  <customProperties>
    <customPr name="_pios_id" r:id="rId2"/>
    <customPr name="EpmWorksheetKeyString_GUID" r:id="rId3"/>
  </customProperties>
  <drawing r:id="rId4"/>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38">
    <tabColor rgb="FF002060"/>
    <pageSetUpPr fitToPage="1"/>
  </sheetPr>
  <dimension ref="B2:AK160"/>
  <sheetViews>
    <sheetView showGridLines="0" zoomScale="85" zoomScaleNormal="85" workbookViewId="0">
      <selection activeCell="AO1" sqref="AO1"/>
    </sheetView>
  </sheetViews>
  <sheetFormatPr defaultColWidth="11.44140625" defaultRowHeight="14.4"/>
  <cols>
    <col min="1" max="1" width="4.6640625" style="2" customWidth="1"/>
    <col min="2" max="2" width="5.5546875" style="2" customWidth="1"/>
    <col min="3" max="3" width="5.33203125" style="2" bestFit="1" customWidth="1"/>
    <col min="4" max="4" width="6.6640625" style="2" bestFit="1" customWidth="1"/>
    <col min="5" max="5" width="11.6640625" style="2" bestFit="1" customWidth="1"/>
    <col min="6" max="6" width="12.6640625" style="49" bestFit="1" customWidth="1"/>
    <col min="7" max="7" width="14.5546875" style="49" customWidth="1"/>
    <col min="8" max="8" width="11.44140625" style="10" customWidth="1"/>
    <col min="9" max="9" width="14.5546875" style="49" customWidth="1"/>
    <col min="10" max="10" width="5.33203125" style="2" customWidth="1"/>
    <col min="11" max="11" width="6.44140625" style="2" bestFit="1" customWidth="1"/>
    <col min="12" max="15" width="5.33203125" style="2" bestFit="1" customWidth="1"/>
    <col min="16" max="16" width="6.33203125" style="2" customWidth="1"/>
    <col min="17" max="36" width="5.33203125" style="2" bestFit="1" customWidth="1"/>
    <col min="37" max="37" width="6.33203125" style="2" bestFit="1" customWidth="1"/>
    <col min="38" max="16384" width="11.44140625" style="2"/>
  </cols>
  <sheetData>
    <row r="2" spans="2:24" s="25" customFormat="1" ht="27">
      <c r="B2" s="543" t="s">
        <v>3258</v>
      </c>
      <c r="F2" s="50"/>
      <c r="G2" s="50"/>
      <c r="H2" s="41"/>
      <c r="I2" s="50"/>
    </row>
    <row r="3" spans="2:24" s="12" customFormat="1" ht="16.8">
      <c r="B3" s="12" t="s">
        <v>2468</v>
      </c>
      <c r="F3" s="51"/>
      <c r="G3" s="51"/>
      <c r="H3" s="43"/>
      <c r="I3" s="51"/>
    </row>
    <row r="4" spans="2:24" s="12" customFormat="1" ht="16.8">
      <c r="F4" s="51"/>
      <c r="G4" s="51"/>
      <c r="H4" s="43"/>
      <c r="I4" s="51"/>
    </row>
    <row r="5" spans="2:24" s="12" customFormat="1" ht="18.600000000000001">
      <c r="B5" s="545" t="s">
        <v>278</v>
      </c>
      <c r="C5" s="180"/>
      <c r="D5" s="180"/>
      <c r="G5" s="176"/>
      <c r="H5" s="43"/>
      <c r="I5" s="51"/>
    </row>
    <row r="6" spans="2:24" s="12" customFormat="1" ht="16.8">
      <c r="B6" s="546" t="s">
        <v>2469</v>
      </c>
      <c r="C6" s="180"/>
      <c r="D6" s="180"/>
      <c r="G6" s="176"/>
      <c r="H6" s="43"/>
      <c r="I6" s="51"/>
    </row>
    <row r="7" spans="2:24" s="12" customFormat="1" ht="16.8">
      <c r="B7" s="546" t="s">
        <v>2470</v>
      </c>
      <c r="C7" s="180"/>
      <c r="D7" s="180"/>
      <c r="G7" s="176"/>
      <c r="H7" s="43"/>
      <c r="I7" s="51"/>
    </row>
    <row r="8" spans="2:24" s="12" customFormat="1" ht="16.8">
      <c r="B8" s="546" t="s">
        <v>2471</v>
      </c>
      <c r="C8" s="180"/>
      <c r="D8" s="180"/>
      <c r="G8" s="176"/>
      <c r="H8" s="43"/>
      <c r="I8" s="51"/>
    </row>
    <row r="9" spans="2:24" s="12" customFormat="1" ht="16.8">
      <c r="B9" s="546" t="s">
        <v>2472</v>
      </c>
      <c r="C9" s="180"/>
      <c r="D9" s="180"/>
      <c r="G9" s="176"/>
      <c r="H9" s="43"/>
      <c r="I9" s="51"/>
    </row>
    <row r="10" spans="2:24" s="12" customFormat="1" ht="16.8">
      <c r="B10" s="546" t="s">
        <v>2473</v>
      </c>
      <c r="C10" s="180"/>
      <c r="D10" s="180"/>
      <c r="G10" s="176"/>
      <c r="H10" s="43"/>
      <c r="I10" s="51"/>
    </row>
    <row r="11" spans="2:24" s="12" customFormat="1" ht="16.8">
      <c r="B11" s="546" t="s">
        <v>2474</v>
      </c>
      <c r="C11" s="180"/>
      <c r="D11" s="180"/>
      <c r="G11" s="176"/>
      <c r="H11" s="43"/>
      <c r="I11" s="51"/>
    </row>
    <row r="12" spans="2:24" s="12" customFormat="1" ht="16.8">
      <c r="B12" s="546" t="s">
        <v>2475</v>
      </c>
      <c r="C12" s="180"/>
      <c r="D12" s="180"/>
      <c r="G12" s="176"/>
      <c r="H12" s="43"/>
      <c r="I12" s="51"/>
    </row>
    <row r="13" spans="2:24" s="12" customFormat="1" ht="16.8">
      <c r="B13" s="546" t="s">
        <v>2476</v>
      </c>
      <c r="C13" s="180"/>
      <c r="D13" s="180"/>
      <c r="G13" s="176"/>
      <c r="H13" s="43"/>
      <c r="I13" s="51"/>
    </row>
    <row r="14" spans="2:24" s="12" customFormat="1" ht="16.8">
      <c r="F14" s="51"/>
      <c r="G14" s="51"/>
      <c r="H14" s="43"/>
      <c r="I14" s="51"/>
    </row>
    <row r="15" spans="2:24" s="12" customFormat="1" ht="16.8">
      <c r="F15" s="51"/>
      <c r="G15" s="51"/>
      <c r="H15" s="43"/>
      <c r="I15" s="51"/>
    </row>
    <row r="16" spans="2:24" ht="17.399999999999999" thickBot="1">
      <c r="O16" s="12"/>
      <c r="P16" s="12" t="s">
        <v>2662</v>
      </c>
      <c r="Q16" s="12"/>
      <c r="R16" s="12"/>
      <c r="S16" s="12"/>
      <c r="T16" s="12"/>
      <c r="U16" s="12"/>
      <c r="V16" s="12"/>
      <c r="W16" s="12"/>
      <c r="X16" s="12"/>
    </row>
    <row r="17" spans="2:37" ht="12.75" customHeight="1">
      <c r="B17" s="1457" t="s">
        <v>2477</v>
      </c>
      <c r="C17" s="1430" t="s">
        <v>1585</v>
      </c>
      <c r="D17" s="1698" t="s">
        <v>2663</v>
      </c>
      <c r="E17" s="1430" t="s">
        <v>2432</v>
      </c>
      <c r="F17" s="1430" t="s">
        <v>2664</v>
      </c>
      <c r="G17" s="1703" t="s">
        <v>2665</v>
      </c>
      <c r="H17" s="1729" t="s">
        <v>2666</v>
      </c>
      <c r="I17" s="1528" t="s">
        <v>2667</v>
      </c>
      <c r="J17" s="1430" t="s">
        <v>303</v>
      </c>
      <c r="K17" s="1430"/>
      <c r="L17" s="1430"/>
      <c r="M17" s="1430"/>
      <c r="N17" s="1430"/>
      <c r="O17" s="1430"/>
      <c r="P17" s="1430"/>
      <c r="Q17" s="1430"/>
      <c r="R17" s="1430"/>
      <c r="S17" s="1430"/>
      <c r="T17" s="1430"/>
      <c r="U17" s="1430"/>
      <c r="V17" s="1430"/>
      <c r="W17" s="1430"/>
      <c r="X17" s="1430"/>
      <c r="Y17" s="1430"/>
      <c r="Z17" s="1430"/>
      <c r="AA17" s="1430"/>
      <c r="AB17" s="1430"/>
      <c r="AC17" s="1430"/>
      <c r="AD17" s="1430"/>
      <c r="AE17" s="1430"/>
      <c r="AF17" s="1430"/>
      <c r="AG17" s="1430"/>
      <c r="AH17" s="1430"/>
      <c r="AI17" s="1430"/>
      <c r="AJ17" s="1430"/>
      <c r="AK17" s="1696" t="s">
        <v>2434</v>
      </c>
    </row>
    <row r="18" spans="2:37">
      <c r="B18" s="1434"/>
      <c r="C18" s="1428"/>
      <c r="D18" s="1699"/>
      <c r="E18" s="1428"/>
      <c r="F18" s="1428"/>
      <c r="G18" s="1704"/>
      <c r="H18" s="1730" t="s">
        <v>2668</v>
      </c>
      <c r="I18" s="1529"/>
      <c r="J18" s="1428"/>
      <c r="K18" s="1428"/>
      <c r="L18" s="1428"/>
      <c r="M18" s="1428"/>
      <c r="N18" s="1428"/>
      <c r="O18" s="1428"/>
      <c r="P18" s="1428"/>
      <c r="Q18" s="1428"/>
      <c r="R18" s="1428"/>
      <c r="S18" s="1428"/>
      <c r="T18" s="1428"/>
      <c r="U18" s="1428"/>
      <c r="V18" s="1428"/>
      <c r="W18" s="1428"/>
      <c r="X18" s="1428"/>
      <c r="Y18" s="1428"/>
      <c r="Z18" s="1428"/>
      <c r="AA18" s="1428"/>
      <c r="AB18" s="1428"/>
      <c r="AC18" s="1428"/>
      <c r="AD18" s="1428"/>
      <c r="AE18" s="1428"/>
      <c r="AF18" s="1428"/>
      <c r="AG18" s="1428"/>
      <c r="AH18" s="1428"/>
      <c r="AI18" s="1428"/>
      <c r="AJ18" s="1428"/>
      <c r="AK18" s="1697"/>
    </row>
    <row r="19" spans="2:37" ht="15" thickBot="1">
      <c r="B19" s="1434"/>
      <c r="C19" s="1428"/>
      <c r="D19" s="1699"/>
      <c r="E19" s="1428"/>
      <c r="F19" s="1428"/>
      <c r="G19" s="1705"/>
      <c r="H19" s="1730"/>
      <c r="I19" s="1529"/>
      <c r="J19" s="586">
        <v>10</v>
      </c>
      <c r="K19" s="586">
        <v>20</v>
      </c>
      <c r="L19" s="586">
        <v>25</v>
      </c>
      <c r="M19" s="586">
        <v>30</v>
      </c>
      <c r="N19" s="586">
        <v>40</v>
      </c>
      <c r="O19" s="586">
        <v>45</v>
      </c>
      <c r="P19" s="586">
        <v>50</v>
      </c>
      <c r="Q19" s="586">
        <v>55</v>
      </c>
      <c r="R19" s="586">
        <v>60</v>
      </c>
      <c r="S19" s="586">
        <v>65</v>
      </c>
      <c r="T19" s="586">
        <v>70</v>
      </c>
      <c r="U19" s="586">
        <v>75</v>
      </c>
      <c r="V19" s="586">
        <v>80</v>
      </c>
      <c r="W19" s="586">
        <v>90</v>
      </c>
      <c r="X19" s="586">
        <v>100</v>
      </c>
      <c r="Y19" s="586">
        <v>110</v>
      </c>
      <c r="Z19" s="586">
        <v>120</v>
      </c>
      <c r="AA19" s="586">
        <v>130</v>
      </c>
      <c r="AB19" s="586">
        <v>140</v>
      </c>
      <c r="AC19" s="586">
        <v>160</v>
      </c>
      <c r="AD19" s="586">
        <v>180</v>
      </c>
      <c r="AE19" s="586">
        <v>200</v>
      </c>
      <c r="AF19" s="586">
        <v>250</v>
      </c>
      <c r="AG19" s="586">
        <v>300</v>
      </c>
      <c r="AH19" s="586">
        <v>350</v>
      </c>
      <c r="AI19" s="586">
        <v>400</v>
      </c>
      <c r="AJ19" s="586">
        <v>500</v>
      </c>
      <c r="AK19" s="1732"/>
    </row>
    <row r="20" spans="2:37">
      <c r="B20" s="138" t="s">
        <v>3259</v>
      </c>
      <c r="C20" s="139">
        <v>10</v>
      </c>
      <c r="D20" s="139" t="s">
        <v>916</v>
      </c>
      <c r="E20" s="140" t="s">
        <v>3260</v>
      </c>
      <c r="F20" s="485" t="s">
        <v>3261</v>
      </c>
      <c r="G20" s="587">
        <v>4565</v>
      </c>
      <c r="H20" s="168" t="s">
        <v>3262</v>
      </c>
      <c r="I20" s="587">
        <v>5070</v>
      </c>
      <c r="J20" s="141">
        <v>142</v>
      </c>
      <c r="K20" s="139">
        <v>21.23</v>
      </c>
      <c r="L20" s="139"/>
      <c r="M20" s="139"/>
      <c r="N20" s="139"/>
      <c r="O20" s="139"/>
      <c r="P20" s="139"/>
      <c r="Q20" s="139"/>
      <c r="R20" s="139"/>
      <c r="S20" s="139"/>
      <c r="T20" s="139"/>
      <c r="U20" s="139"/>
      <c r="V20" s="139"/>
      <c r="W20" s="139"/>
      <c r="X20" s="139"/>
      <c r="Y20" s="139"/>
      <c r="Z20" s="139"/>
      <c r="AA20" s="139"/>
      <c r="AB20" s="139"/>
      <c r="AC20" s="139"/>
      <c r="AD20" s="139"/>
      <c r="AE20" s="139"/>
      <c r="AF20" s="139"/>
      <c r="AG20" s="139"/>
      <c r="AH20" s="139"/>
      <c r="AI20" s="139"/>
      <c r="AJ20" s="139"/>
      <c r="AK20" s="142" t="s">
        <v>916</v>
      </c>
    </row>
    <row r="21" spans="2:37">
      <c r="B21" s="95" t="s">
        <v>3259</v>
      </c>
      <c r="C21" s="91" t="s">
        <v>2713</v>
      </c>
      <c r="D21" s="91" t="s">
        <v>916</v>
      </c>
      <c r="E21" s="85" t="s">
        <v>3263</v>
      </c>
      <c r="F21" s="576" t="s">
        <v>3264</v>
      </c>
      <c r="G21" s="587">
        <v>4932</v>
      </c>
      <c r="H21" s="167" t="s">
        <v>3265</v>
      </c>
      <c r="I21" s="587">
        <v>5468</v>
      </c>
      <c r="J21" s="90" t="s">
        <v>460</v>
      </c>
      <c r="K21" s="89">
        <v>121</v>
      </c>
      <c r="L21" s="90">
        <v>72</v>
      </c>
      <c r="M21" s="90">
        <v>25</v>
      </c>
      <c r="N21" s="90"/>
      <c r="O21" s="90"/>
      <c r="P21" s="90"/>
      <c r="Q21" s="90"/>
      <c r="R21" s="90"/>
      <c r="S21" s="90"/>
      <c r="T21" s="90"/>
      <c r="U21" s="90"/>
      <c r="V21" s="90"/>
      <c r="W21" s="90"/>
      <c r="X21" s="90"/>
      <c r="Y21" s="90"/>
      <c r="Z21" s="90"/>
      <c r="AA21" s="90"/>
      <c r="AB21" s="90"/>
      <c r="AC21" s="90"/>
      <c r="AD21" s="90"/>
      <c r="AE21" s="90"/>
      <c r="AF21" s="90"/>
      <c r="AG21" s="90"/>
      <c r="AH21" s="90"/>
      <c r="AI21" s="90"/>
      <c r="AJ21" s="90"/>
      <c r="AK21" s="96" t="s">
        <v>916</v>
      </c>
    </row>
    <row r="22" spans="2:37">
      <c r="B22" s="95" t="s">
        <v>3259</v>
      </c>
      <c r="C22" s="91" t="s">
        <v>2723</v>
      </c>
      <c r="D22" s="91" t="s">
        <v>916</v>
      </c>
      <c r="E22" s="85" t="s">
        <v>3266</v>
      </c>
      <c r="F22" s="576" t="s">
        <v>3267</v>
      </c>
      <c r="G22" s="587">
        <v>5262</v>
      </c>
      <c r="H22" s="167" t="s">
        <v>3268</v>
      </c>
      <c r="I22" s="587">
        <v>5712</v>
      </c>
      <c r="J22" s="89">
        <v>161</v>
      </c>
      <c r="K22" s="89">
        <v>140</v>
      </c>
      <c r="L22" s="89">
        <v>126</v>
      </c>
      <c r="M22" s="89">
        <v>107.4</v>
      </c>
      <c r="N22" s="89">
        <v>35</v>
      </c>
      <c r="O22" s="89"/>
      <c r="P22" s="89"/>
      <c r="Q22" s="89"/>
      <c r="R22" s="89"/>
      <c r="S22" s="89"/>
      <c r="T22" s="90"/>
      <c r="U22" s="90"/>
      <c r="V22" s="90"/>
      <c r="W22" s="90"/>
      <c r="X22" s="90"/>
      <c r="Y22" s="90"/>
      <c r="Z22" s="90"/>
      <c r="AA22" s="90"/>
      <c r="AB22" s="90"/>
      <c r="AC22" s="90"/>
      <c r="AD22" s="1700" t="s">
        <v>311</v>
      </c>
      <c r="AE22" s="1700"/>
      <c r="AF22" s="1700"/>
      <c r="AG22" s="1700"/>
      <c r="AH22" s="90"/>
      <c r="AI22" s="90"/>
      <c r="AJ22" s="90"/>
      <c r="AK22" s="96" t="s">
        <v>916</v>
      </c>
    </row>
    <row r="23" spans="2:37">
      <c r="B23" s="95" t="s">
        <v>3259</v>
      </c>
      <c r="C23" s="91" t="s">
        <v>2747</v>
      </c>
      <c r="D23" s="91" t="s">
        <v>916</v>
      </c>
      <c r="E23" s="85" t="s">
        <v>3269</v>
      </c>
      <c r="F23" s="576" t="s">
        <v>3270</v>
      </c>
      <c r="G23" s="587">
        <v>5674</v>
      </c>
      <c r="H23" s="167" t="s">
        <v>3271</v>
      </c>
      <c r="I23" s="587">
        <v>5919</v>
      </c>
      <c r="J23" s="90"/>
      <c r="K23" s="89">
        <v>157.1</v>
      </c>
      <c r="L23" s="89">
        <v>146.19999999999999</v>
      </c>
      <c r="M23" s="89">
        <v>133.5</v>
      </c>
      <c r="N23" s="90">
        <v>92.35</v>
      </c>
      <c r="O23" s="90">
        <v>62.5</v>
      </c>
      <c r="P23" s="90">
        <v>26.65</v>
      </c>
      <c r="Q23" s="90"/>
      <c r="R23" s="90"/>
      <c r="S23" s="90"/>
      <c r="T23" s="90"/>
      <c r="U23" s="90"/>
      <c r="V23" s="90"/>
      <c r="W23" s="90"/>
      <c r="X23" s="90"/>
      <c r="Y23" s="90"/>
      <c r="Z23" s="90"/>
      <c r="AA23" s="90"/>
      <c r="AB23" s="90"/>
      <c r="AC23" s="90"/>
      <c r="AD23" s="1700"/>
      <c r="AE23" s="1700"/>
      <c r="AF23" s="1700"/>
      <c r="AG23" s="1700"/>
      <c r="AH23" s="90"/>
      <c r="AI23" s="90"/>
      <c r="AJ23" s="90"/>
      <c r="AK23" s="96" t="s">
        <v>916</v>
      </c>
    </row>
    <row r="24" spans="2:37">
      <c r="B24" s="95" t="s">
        <v>3259</v>
      </c>
      <c r="C24" s="91" t="s">
        <v>2773</v>
      </c>
      <c r="D24" s="91" t="s">
        <v>916</v>
      </c>
      <c r="E24" s="85" t="s">
        <v>3272</v>
      </c>
      <c r="F24" s="576" t="s">
        <v>3273</v>
      </c>
      <c r="G24" s="587">
        <v>5711</v>
      </c>
      <c r="H24" s="167" t="s">
        <v>3274</v>
      </c>
      <c r="I24" s="587">
        <v>4791</v>
      </c>
      <c r="J24" s="90"/>
      <c r="K24" s="89"/>
      <c r="L24" s="89" t="s">
        <v>460</v>
      </c>
      <c r="M24" s="89">
        <v>154</v>
      </c>
      <c r="N24" s="89">
        <v>125</v>
      </c>
      <c r="O24" s="89">
        <v>104</v>
      </c>
      <c r="P24" s="90">
        <v>78</v>
      </c>
      <c r="Q24" s="90">
        <v>52</v>
      </c>
      <c r="R24" s="90">
        <v>17</v>
      </c>
      <c r="S24" s="90"/>
      <c r="T24" s="90"/>
      <c r="U24" s="90"/>
      <c r="V24" s="90"/>
      <c r="W24" s="90"/>
      <c r="X24" s="90"/>
      <c r="Y24" s="90"/>
      <c r="Z24" s="90"/>
      <c r="AA24" s="90"/>
      <c r="AB24" s="90"/>
      <c r="AC24" s="90"/>
      <c r="AD24" s="1700"/>
      <c r="AE24" s="1700"/>
      <c r="AF24" s="1700"/>
      <c r="AG24" s="1700"/>
      <c r="AH24" s="90"/>
      <c r="AI24" s="90"/>
      <c r="AJ24" s="90"/>
      <c r="AK24" s="96" t="s">
        <v>916</v>
      </c>
    </row>
    <row r="25" spans="2:37">
      <c r="B25" s="95" t="s">
        <v>3259</v>
      </c>
      <c r="C25" s="91" t="s">
        <v>2773</v>
      </c>
      <c r="D25" s="91" t="s">
        <v>916</v>
      </c>
      <c r="E25" s="85" t="s">
        <v>3275</v>
      </c>
      <c r="F25" s="576" t="s">
        <v>3276</v>
      </c>
      <c r="G25" s="587">
        <v>6095</v>
      </c>
      <c r="H25" s="167" t="s">
        <v>3277</v>
      </c>
      <c r="I25" s="587">
        <v>6692</v>
      </c>
      <c r="J25" s="90"/>
      <c r="K25" s="89">
        <v>162</v>
      </c>
      <c r="L25" s="89">
        <v>156.4</v>
      </c>
      <c r="M25" s="89">
        <v>149.4</v>
      </c>
      <c r="N25" s="89">
        <v>133.30000000000001</v>
      </c>
      <c r="O25" s="89">
        <v>123.4</v>
      </c>
      <c r="P25" s="89">
        <v>111</v>
      </c>
      <c r="Q25" s="90">
        <v>94.5</v>
      </c>
      <c r="R25" s="90">
        <v>74.44</v>
      </c>
      <c r="S25" s="90">
        <v>52.5</v>
      </c>
      <c r="T25" s="90">
        <v>13.8</v>
      </c>
      <c r="U25" s="90"/>
      <c r="V25" s="90"/>
      <c r="W25" s="90"/>
      <c r="X25" s="90"/>
      <c r="Y25" s="90"/>
      <c r="Z25" s="90"/>
      <c r="AA25" s="90"/>
      <c r="AB25" s="90"/>
      <c r="AC25" s="90"/>
      <c r="AD25" s="90"/>
      <c r="AE25" s="90"/>
      <c r="AF25" s="90"/>
      <c r="AG25" s="90"/>
      <c r="AH25" s="90"/>
      <c r="AI25" s="90"/>
      <c r="AJ25" s="90"/>
      <c r="AK25" s="96" t="s">
        <v>916</v>
      </c>
    </row>
    <row r="26" spans="2:37">
      <c r="B26" s="95" t="s">
        <v>3259</v>
      </c>
      <c r="C26" s="91" t="s">
        <v>2795</v>
      </c>
      <c r="D26" s="91" t="s">
        <v>916</v>
      </c>
      <c r="E26" s="85" t="s">
        <v>3278</v>
      </c>
      <c r="F26" s="576" t="s">
        <v>3279</v>
      </c>
      <c r="G26" s="587">
        <v>6449</v>
      </c>
      <c r="H26" s="167" t="s">
        <v>3280</v>
      </c>
      <c r="I26" s="587">
        <v>6921</v>
      </c>
      <c r="J26" s="90"/>
      <c r="K26" s="90"/>
      <c r="L26" s="89"/>
      <c r="M26" s="89">
        <v>161.6</v>
      </c>
      <c r="N26" s="89">
        <v>147.5</v>
      </c>
      <c r="O26" s="89">
        <v>139.30000000000001</v>
      </c>
      <c r="P26" s="89">
        <v>130</v>
      </c>
      <c r="Q26" s="89">
        <v>118.5</v>
      </c>
      <c r="R26" s="89">
        <v>103.8</v>
      </c>
      <c r="S26" s="90">
        <v>85.7</v>
      </c>
      <c r="T26" s="90">
        <v>66.400000000000006</v>
      </c>
      <c r="U26" s="90">
        <v>46.5</v>
      </c>
      <c r="V26" s="90">
        <v>13.8</v>
      </c>
      <c r="W26" s="90"/>
      <c r="X26" s="90"/>
      <c r="Y26" s="90"/>
      <c r="Z26" s="90"/>
      <c r="AA26" s="90"/>
      <c r="AB26" s="90"/>
      <c r="AC26" s="90"/>
      <c r="AD26" s="90"/>
      <c r="AE26" s="90"/>
      <c r="AF26" s="90"/>
      <c r="AG26" s="90"/>
      <c r="AH26" s="90"/>
      <c r="AI26" s="90"/>
      <c r="AJ26" s="90"/>
      <c r="AK26" s="96" t="s">
        <v>916</v>
      </c>
    </row>
    <row r="27" spans="2:37">
      <c r="B27" s="95" t="s">
        <v>3259</v>
      </c>
      <c r="C27" s="91" t="s">
        <v>2806</v>
      </c>
      <c r="D27" s="91" t="s">
        <v>916</v>
      </c>
      <c r="E27" s="85" t="s">
        <v>3281</v>
      </c>
      <c r="F27" s="576" t="s">
        <v>3282</v>
      </c>
      <c r="G27" s="587">
        <v>6651</v>
      </c>
      <c r="H27" s="167" t="s">
        <v>3283</v>
      </c>
      <c r="I27" s="587">
        <v>6992</v>
      </c>
      <c r="J27" s="90"/>
      <c r="K27" s="90"/>
      <c r="L27" s="89"/>
      <c r="M27" s="89"/>
      <c r="N27" s="89">
        <v>160</v>
      </c>
      <c r="O27" s="89">
        <v>153</v>
      </c>
      <c r="P27" s="89">
        <v>145</v>
      </c>
      <c r="Q27" s="89">
        <v>137</v>
      </c>
      <c r="R27" s="89">
        <v>126</v>
      </c>
      <c r="S27" s="89">
        <v>112</v>
      </c>
      <c r="T27" s="90">
        <v>95</v>
      </c>
      <c r="U27" s="90">
        <v>79</v>
      </c>
      <c r="V27" s="90">
        <v>61</v>
      </c>
      <c r="W27" s="90"/>
      <c r="X27" s="90"/>
      <c r="Y27" s="90"/>
      <c r="Z27" s="90"/>
      <c r="AA27" s="90"/>
      <c r="AB27" s="90"/>
      <c r="AC27" s="90"/>
      <c r="AD27" s="93"/>
      <c r="AE27" s="90"/>
      <c r="AF27" s="90"/>
      <c r="AG27" s="90"/>
      <c r="AH27" s="90"/>
      <c r="AI27" s="90"/>
      <c r="AJ27" s="90"/>
      <c r="AK27" s="96" t="s">
        <v>916</v>
      </c>
    </row>
    <row r="28" spans="2:37">
      <c r="B28" s="95" t="s">
        <v>3259</v>
      </c>
      <c r="C28" s="91" t="s">
        <v>2813</v>
      </c>
      <c r="D28" s="91" t="s">
        <v>916</v>
      </c>
      <c r="E28" s="85" t="s">
        <v>3284</v>
      </c>
      <c r="F28" s="576" t="s">
        <v>3285</v>
      </c>
      <c r="G28" s="587">
        <v>6774</v>
      </c>
      <c r="H28" s="167" t="s">
        <v>3286</v>
      </c>
      <c r="I28" s="587">
        <v>7113</v>
      </c>
      <c r="J28" s="90"/>
      <c r="K28" s="90"/>
      <c r="L28" s="90"/>
      <c r="M28" s="90"/>
      <c r="N28" s="89">
        <v>158</v>
      </c>
      <c r="O28" s="89">
        <v>153</v>
      </c>
      <c r="P28" s="89">
        <v>147</v>
      </c>
      <c r="Q28" s="89">
        <v>141</v>
      </c>
      <c r="R28" s="89">
        <v>134</v>
      </c>
      <c r="S28" s="89">
        <v>127</v>
      </c>
      <c r="T28" s="89">
        <v>118</v>
      </c>
      <c r="U28" s="89">
        <v>108</v>
      </c>
      <c r="V28" s="89">
        <v>95</v>
      </c>
      <c r="W28" s="89">
        <v>64</v>
      </c>
      <c r="X28" s="89"/>
      <c r="Y28" s="89"/>
      <c r="Z28" s="89"/>
      <c r="AA28" s="90"/>
      <c r="AB28" s="90"/>
      <c r="AC28" s="90"/>
      <c r="AD28" s="93"/>
      <c r="AE28" s="90"/>
      <c r="AF28" s="90"/>
      <c r="AG28" s="90"/>
      <c r="AH28" s="90"/>
      <c r="AI28" s="90"/>
      <c r="AJ28" s="90"/>
      <c r="AK28" s="96" t="s">
        <v>916</v>
      </c>
    </row>
    <row r="29" spans="2:37">
      <c r="B29" s="95" t="s">
        <v>3259</v>
      </c>
      <c r="C29" s="91" t="s">
        <v>2813</v>
      </c>
      <c r="D29" s="91" t="s">
        <v>916</v>
      </c>
      <c r="E29" s="85" t="s">
        <v>3287</v>
      </c>
      <c r="F29" s="576" t="s">
        <v>3288</v>
      </c>
      <c r="G29" s="587">
        <v>7105</v>
      </c>
      <c r="H29" s="167" t="s">
        <v>3289</v>
      </c>
      <c r="I29" s="587">
        <v>7753</v>
      </c>
      <c r="J29" s="90"/>
      <c r="K29" s="90"/>
      <c r="L29" s="90"/>
      <c r="M29" s="90"/>
      <c r="N29" s="89"/>
      <c r="O29" s="89">
        <v>161</v>
      </c>
      <c r="P29" s="89">
        <v>155</v>
      </c>
      <c r="Q29" s="89">
        <v>150</v>
      </c>
      <c r="R29" s="89">
        <v>144</v>
      </c>
      <c r="S29" s="89">
        <v>138</v>
      </c>
      <c r="T29" s="89">
        <v>130</v>
      </c>
      <c r="U29" s="89">
        <v>122</v>
      </c>
      <c r="V29" s="89">
        <v>112</v>
      </c>
      <c r="W29" s="89">
        <v>85</v>
      </c>
      <c r="X29" s="89">
        <v>56</v>
      </c>
      <c r="Y29" s="89"/>
      <c r="Z29" s="89"/>
      <c r="AA29" s="90"/>
      <c r="AB29" s="90"/>
      <c r="AC29" s="90"/>
      <c r="AD29" s="93"/>
      <c r="AE29" s="90"/>
      <c r="AF29" s="90"/>
      <c r="AG29" s="90"/>
      <c r="AH29" s="90"/>
      <c r="AI29" s="90"/>
      <c r="AJ29" s="90"/>
      <c r="AK29" s="96" t="s">
        <v>916</v>
      </c>
    </row>
    <row r="30" spans="2:37">
      <c r="B30" s="95" t="s">
        <v>3259</v>
      </c>
      <c r="C30" s="91" t="s">
        <v>2813</v>
      </c>
      <c r="D30" s="91" t="s">
        <v>916</v>
      </c>
      <c r="E30" s="85" t="s">
        <v>3290</v>
      </c>
      <c r="F30" s="576" t="s">
        <v>3291</v>
      </c>
      <c r="G30" s="587">
        <v>7425</v>
      </c>
      <c r="H30" s="167" t="s">
        <v>3292</v>
      </c>
      <c r="I30" s="587">
        <v>7798</v>
      </c>
      <c r="J30" s="90"/>
      <c r="K30" s="90"/>
      <c r="L30" s="90"/>
      <c r="M30" s="90"/>
      <c r="N30" s="90"/>
      <c r="O30" s="90"/>
      <c r="P30" s="90"/>
      <c r="Q30" s="89">
        <v>158</v>
      </c>
      <c r="R30" s="89">
        <v>152</v>
      </c>
      <c r="S30" s="89">
        <v>147</v>
      </c>
      <c r="T30" s="89">
        <v>141</v>
      </c>
      <c r="U30" s="89">
        <v>134</v>
      </c>
      <c r="V30" s="89">
        <v>126</v>
      </c>
      <c r="W30" s="89">
        <v>104</v>
      </c>
      <c r="X30" s="90">
        <v>76</v>
      </c>
      <c r="Y30" s="90">
        <v>50</v>
      </c>
      <c r="Z30" s="90"/>
      <c r="AA30" s="90"/>
      <c r="AB30" s="90"/>
      <c r="AC30" s="90"/>
      <c r="AD30" s="90"/>
      <c r="AE30" s="90"/>
      <c r="AF30" s="90"/>
      <c r="AG30" s="90"/>
      <c r="AH30" s="90"/>
      <c r="AI30" s="90"/>
      <c r="AJ30" s="90"/>
      <c r="AK30" s="96" t="s">
        <v>916</v>
      </c>
    </row>
    <row r="31" spans="2:37">
      <c r="B31" s="95" t="s">
        <v>3259</v>
      </c>
      <c r="C31" s="91" t="s">
        <v>2928</v>
      </c>
      <c r="D31" s="91" t="s">
        <v>2927</v>
      </c>
      <c r="E31" s="85" t="s">
        <v>3293</v>
      </c>
      <c r="F31" s="576" t="s">
        <v>3294</v>
      </c>
      <c r="G31" s="587">
        <v>7745</v>
      </c>
      <c r="H31" s="167" t="s">
        <v>3295</v>
      </c>
      <c r="I31" s="587">
        <v>8282</v>
      </c>
      <c r="J31" s="90"/>
      <c r="K31" s="90"/>
      <c r="L31" s="90"/>
      <c r="M31" s="90"/>
      <c r="N31" s="90"/>
      <c r="O31" s="90"/>
      <c r="P31" s="90"/>
      <c r="Q31" s="89">
        <v>159.5</v>
      </c>
      <c r="R31" s="89">
        <v>155</v>
      </c>
      <c r="S31" s="89">
        <v>151</v>
      </c>
      <c r="T31" s="89">
        <v>146.4</v>
      </c>
      <c r="U31" s="89">
        <v>141.5</v>
      </c>
      <c r="V31" s="89">
        <v>136.19999999999999</v>
      </c>
      <c r="W31" s="89">
        <v>123.5</v>
      </c>
      <c r="X31" s="89">
        <v>106.5</v>
      </c>
      <c r="Y31" s="90">
        <v>84.1</v>
      </c>
      <c r="Z31" s="90">
        <v>58.5</v>
      </c>
      <c r="AA31" s="90">
        <v>20.6</v>
      </c>
      <c r="AB31" s="90"/>
      <c r="AC31" s="90"/>
      <c r="AD31" s="90"/>
      <c r="AE31" s="90"/>
      <c r="AF31" s="90"/>
      <c r="AG31" s="90"/>
      <c r="AH31" s="90"/>
      <c r="AI31" s="90"/>
      <c r="AJ31" s="90"/>
      <c r="AK31" s="96" t="s">
        <v>916</v>
      </c>
    </row>
    <row r="32" spans="2:37">
      <c r="B32" s="95" t="s">
        <v>3259</v>
      </c>
      <c r="C32" s="91" t="s">
        <v>2928</v>
      </c>
      <c r="D32" s="91" t="s">
        <v>2927</v>
      </c>
      <c r="E32" s="85" t="s">
        <v>3296</v>
      </c>
      <c r="F32" s="576" t="s">
        <v>3297</v>
      </c>
      <c r="G32" s="587">
        <v>8072</v>
      </c>
      <c r="H32" s="167" t="s">
        <v>3298</v>
      </c>
      <c r="I32" s="587">
        <v>8475</v>
      </c>
      <c r="J32" s="90"/>
      <c r="K32" s="90"/>
      <c r="L32" s="90"/>
      <c r="M32" s="90"/>
      <c r="N32" s="90"/>
      <c r="O32" s="90"/>
      <c r="P32" s="90"/>
      <c r="Q32" s="89"/>
      <c r="R32" s="89">
        <v>162</v>
      </c>
      <c r="S32" s="89">
        <v>157.80000000000001</v>
      </c>
      <c r="T32" s="89">
        <v>153.5</v>
      </c>
      <c r="U32" s="89">
        <v>149</v>
      </c>
      <c r="V32" s="89">
        <v>144.1</v>
      </c>
      <c r="W32" s="89">
        <v>133.30000000000001</v>
      </c>
      <c r="X32" s="89">
        <v>119.3</v>
      </c>
      <c r="Y32" s="89">
        <v>100.5</v>
      </c>
      <c r="Z32" s="90">
        <v>77.2</v>
      </c>
      <c r="AA32" s="90">
        <v>53.4</v>
      </c>
      <c r="AB32" s="90">
        <v>20.8</v>
      </c>
      <c r="AC32" s="90"/>
      <c r="AD32" s="90"/>
      <c r="AE32" s="90"/>
      <c r="AF32" s="90"/>
      <c r="AG32" s="90"/>
      <c r="AH32" s="90"/>
      <c r="AI32" s="90"/>
      <c r="AJ32" s="90"/>
      <c r="AK32" s="96" t="s">
        <v>916</v>
      </c>
    </row>
    <row r="33" spans="2:37">
      <c r="B33" s="95" t="s">
        <v>3259</v>
      </c>
      <c r="C33" s="91" t="s">
        <v>2933</v>
      </c>
      <c r="D33" s="91" t="s">
        <v>2927</v>
      </c>
      <c r="E33" s="85" t="s">
        <v>3299</v>
      </c>
      <c r="F33" s="576" t="s">
        <v>3300</v>
      </c>
      <c r="G33" s="587">
        <v>8331</v>
      </c>
      <c r="H33" s="167" t="s">
        <v>3301</v>
      </c>
      <c r="I33" s="587">
        <v>8805</v>
      </c>
      <c r="J33" s="90"/>
      <c r="K33" s="90"/>
      <c r="L33" s="90"/>
      <c r="M33" s="90"/>
      <c r="N33" s="90"/>
      <c r="O33" s="90"/>
      <c r="P33" s="90"/>
      <c r="Q33" s="89"/>
      <c r="R33" s="89"/>
      <c r="S33" s="90"/>
      <c r="T33" s="89">
        <v>162</v>
      </c>
      <c r="U33" s="89">
        <v>159</v>
      </c>
      <c r="V33" s="89">
        <v>154</v>
      </c>
      <c r="W33" s="89">
        <v>143</v>
      </c>
      <c r="X33" s="89">
        <v>132</v>
      </c>
      <c r="Y33" s="89">
        <v>117</v>
      </c>
      <c r="Z33" s="90">
        <v>97</v>
      </c>
      <c r="AA33" s="90">
        <v>75</v>
      </c>
      <c r="AB33" s="90">
        <v>52</v>
      </c>
      <c r="AC33" s="90"/>
      <c r="AD33" s="90"/>
      <c r="AE33" s="90"/>
      <c r="AF33" s="90"/>
      <c r="AG33" s="90"/>
      <c r="AH33" s="90"/>
      <c r="AI33" s="90"/>
      <c r="AJ33" s="90"/>
      <c r="AK33" s="96" t="s">
        <v>916</v>
      </c>
    </row>
    <row r="34" spans="2:37">
      <c r="B34" s="95" t="s">
        <v>3259</v>
      </c>
      <c r="C34" s="91" t="s">
        <v>2933</v>
      </c>
      <c r="D34" s="91" t="s">
        <v>2927</v>
      </c>
      <c r="E34" s="85" t="s">
        <v>3302</v>
      </c>
      <c r="F34" s="576" t="s">
        <v>3303</v>
      </c>
      <c r="G34" s="587">
        <v>8701</v>
      </c>
      <c r="H34" s="167" t="s">
        <v>3304</v>
      </c>
      <c r="I34" s="587">
        <v>9147</v>
      </c>
      <c r="J34" s="90"/>
      <c r="K34" s="90"/>
      <c r="L34" s="90"/>
      <c r="M34" s="90"/>
      <c r="N34" s="90"/>
      <c r="O34" s="90"/>
      <c r="P34" s="90"/>
      <c r="Q34" s="90"/>
      <c r="R34" s="90"/>
      <c r="S34" s="90"/>
      <c r="T34" s="89">
        <v>160.19999999999999</v>
      </c>
      <c r="U34" s="89">
        <v>155.80000000000001</v>
      </c>
      <c r="V34" s="89">
        <v>152.19999999999999</v>
      </c>
      <c r="W34" s="89">
        <v>144.5</v>
      </c>
      <c r="X34" s="89">
        <v>135.69999999999999</v>
      </c>
      <c r="Y34" s="89">
        <v>125</v>
      </c>
      <c r="Z34" s="89">
        <v>111.8</v>
      </c>
      <c r="AA34" s="90">
        <v>94.4</v>
      </c>
      <c r="AB34" s="90">
        <v>74.400000000000006</v>
      </c>
      <c r="AC34" s="90">
        <v>19.399999999999999</v>
      </c>
      <c r="AD34" s="90"/>
      <c r="AE34" s="90"/>
      <c r="AF34" s="90"/>
      <c r="AG34" s="90"/>
      <c r="AH34" s="90"/>
      <c r="AI34" s="90"/>
      <c r="AJ34" s="90"/>
      <c r="AK34" s="96" t="s">
        <v>916</v>
      </c>
    </row>
    <row r="35" spans="2:37">
      <c r="B35" s="95" t="s">
        <v>3259</v>
      </c>
      <c r="C35" s="91" t="s">
        <v>2933</v>
      </c>
      <c r="D35" s="91" t="s">
        <v>2927</v>
      </c>
      <c r="E35" s="85" t="s">
        <v>3305</v>
      </c>
      <c r="F35" s="576" t="s">
        <v>3306</v>
      </c>
      <c r="G35" s="587">
        <v>9023</v>
      </c>
      <c r="H35" s="167" t="s">
        <v>3307</v>
      </c>
      <c r="I35" s="587">
        <v>9769</v>
      </c>
      <c r="J35" s="90"/>
      <c r="K35" s="90"/>
      <c r="L35" s="90"/>
      <c r="M35" s="90"/>
      <c r="N35" s="90"/>
      <c r="O35" s="90"/>
      <c r="P35" s="90"/>
      <c r="Q35" s="90"/>
      <c r="R35" s="90"/>
      <c r="S35" s="90"/>
      <c r="T35" s="89"/>
      <c r="U35" s="89">
        <v>161.4</v>
      </c>
      <c r="V35" s="89">
        <v>158</v>
      </c>
      <c r="W35" s="89">
        <v>150.6</v>
      </c>
      <c r="X35" s="89">
        <v>143</v>
      </c>
      <c r="Y35" s="89">
        <v>133.30000000000001</v>
      </c>
      <c r="Z35" s="89">
        <v>121.7</v>
      </c>
      <c r="AA35" s="89">
        <v>107</v>
      </c>
      <c r="AB35" s="90">
        <v>88.6</v>
      </c>
      <c r="AC35" s="90">
        <v>49.48</v>
      </c>
      <c r="AD35" s="90"/>
      <c r="AE35" s="90"/>
      <c r="AF35" s="90"/>
      <c r="AG35" s="90"/>
      <c r="AH35" s="90"/>
      <c r="AI35" s="90"/>
      <c r="AJ35" s="90"/>
      <c r="AK35" s="96" t="s">
        <v>916</v>
      </c>
    </row>
    <row r="36" spans="2:37">
      <c r="B36" s="95" t="s">
        <v>3259</v>
      </c>
      <c r="C36" s="91" t="s">
        <v>3036</v>
      </c>
      <c r="D36" s="91" t="s">
        <v>2927</v>
      </c>
      <c r="E36" s="85" t="s">
        <v>3308</v>
      </c>
      <c r="F36" s="576" t="s">
        <v>3309</v>
      </c>
      <c r="G36" s="587">
        <v>9334</v>
      </c>
      <c r="H36" s="167" t="s">
        <v>3310</v>
      </c>
      <c r="I36" s="587">
        <v>10094</v>
      </c>
      <c r="J36" s="90"/>
      <c r="K36" s="90"/>
      <c r="L36" s="90"/>
      <c r="M36" s="90"/>
      <c r="N36" s="90"/>
      <c r="O36" s="90"/>
      <c r="P36" s="90"/>
      <c r="Q36" s="90"/>
      <c r="R36" s="90"/>
      <c r="S36" s="90"/>
      <c r="T36" s="89"/>
      <c r="U36" s="89"/>
      <c r="V36" s="89"/>
      <c r="W36" s="89">
        <v>158</v>
      </c>
      <c r="X36" s="89">
        <v>150</v>
      </c>
      <c r="Y36" s="89">
        <v>141</v>
      </c>
      <c r="Z36" s="89">
        <v>131</v>
      </c>
      <c r="AA36" s="89">
        <v>120</v>
      </c>
      <c r="AB36" s="89">
        <v>103</v>
      </c>
      <c r="AC36" s="90">
        <v>67</v>
      </c>
      <c r="AD36" s="90"/>
      <c r="AE36" s="90"/>
      <c r="AF36" s="90"/>
      <c r="AG36" s="90"/>
      <c r="AH36" s="90"/>
      <c r="AI36" s="90"/>
      <c r="AJ36" s="90"/>
      <c r="AK36" s="96" t="s">
        <v>916</v>
      </c>
    </row>
    <row r="37" spans="2:37">
      <c r="B37" s="95" t="s">
        <v>3259</v>
      </c>
      <c r="C37" s="91" t="s">
        <v>3036</v>
      </c>
      <c r="D37" s="91" t="s">
        <v>2927</v>
      </c>
      <c r="E37" s="85" t="s">
        <v>3311</v>
      </c>
      <c r="F37" s="576" t="s">
        <v>3312</v>
      </c>
      <c r="G37" s="587">
        <v>9883</v>
      </c>
      <c r="H37" s="167" t="s">
        <v>3313</v>
      </c>
      <c r="I37" s="587">
        <v>10440</v>
      </c>
      <c r="J37" s="90"/>
      <c r="K37" s="90"/>
      <c r="L37" s="90"/>
      <c r="M37" s="90"/>
      <c r="N37" s="90"/>
      <c r="O37" s="90"/>
      <c r="P37" s="90"/>
      <c r="Q37" s="90"/>
      <c r="R37" s="90"/>
      <c r="S37" s="90"/>
      <c r="T37" s="89"/>
      <c r="U37" s="89"/>
      <c r="V37" s="89">
        <v>161.80000000000001</v>
      </c>
      <c r="W37" s="89">
        <v>155.80000000000001</v>
      </c>
      <c r="X37" s="89">
        <v>149.9</v>
      </c>
      <c r="Y37" s="89">
        <v>142.80000000000001</v>
      </c>
      <c r="Z37" s="89">
        <v>135.19999999999999</v>
      </c>
      <c r="AA37" s="89">
        <v>126</v>
      </c>
      <c r="AB37" s="89">
        <v>115.2</v>
      </c>
      <c r="AC37" s="90">
        <v>84.5</v>
      </c>
      <c r="AD37" s="90">
        <v>48.8</v>
      </c>
      <c r="AE37" s="90"/>
      <c r="AF37" s="90"/>
      <c r="AG37" s="90"/>
      <c r="AH37" s="90"/>
      <c r="AI37" s="90"/>
      <c r="AJ37" s="90"/>
      <c r="AK37" s="96" t="s">
        <v>916</v>
      </c>
    </row>
    <row r="38" spans="2:37">
      <c r="B38" s="95" t="s">
        <v>3259</v>
      </c>
      <c r="C38" s="91" t="s">
        <v>3036</v>
      </c>
      <c r="D38" s="91" t="s">
        <v>2927</v>
      </c>
      <c r="E38" s="85" t="s">
        <v>3314</v>
      </c>
      <c r="F38" s="576" t="s">
        <v>3315</v>
      </c>
      <c r="G38" s="587">
        <v>9963</v>
      </c>
      <c r="H38" s="167" t="s">
        <v>3316</v>
      </c>
      <c r="I38" s="587">
        <v>10899</v>
      </c>
      <c r="J38" s="90"/>
      <c r="K38" s="90"/>
      <c r="L38" s="90"/>
      <c r="M38" s="90"/>
      <c r="N38" s="90"/>
      <c r="O38" s="90"/>
      <c r="P38" s="90"/>
      <c r="Q38" s="90"/>
      <c r="R38" s="90"/>
      <c r="S38" s="90"/>
      <c r="T38" s="89"/>
      <c r="U38" s="89"/>
      <c r="V38" s="89"/>
      <c r="W38" s="89">
        <v>161</v>
      </c>
      <c r="X38" s="89">
        <v>154.80000000000001</v>
      </c>
      <c r="Y38" s="89">
        <v>148.5</v>
      </c>
      <c r="Z38" s="89">
        <v>141</v>
      </c>
      <c r="AA38" s="89">
        <v>133</v>
      </c>
      <c r="AB38" s="89">
        <v>123.3</v>
      </c>
      <c r="AC38" s="90">
        <v>96.2</v>
      </c>
      <c r="AD38" s="90">
        <v>62.9</v>
      </c>
      <c r="AE38" s="90">
        <v>14</v>
      </c>
      <c r="AF38" s="90"/>
      <c r="AG38" s="90"/>
      <c r="AH38" s="90"/>
      <c r="AI38" s="90"/>
      <c r="AJ38" s="90"/>
      <c r="AK38" s="96" t="s">
        <v>916</v>
      </c>
    </row>
    <row r="39" spans="2:37">
      <c r="B39" s="95" t="s">
        <v>3259</v>
      </c>
      <c r="C39" s="91" t="s">
        <v>3201</v>
      </c>
      <c r="D39" s="91" t="s">
        <v>2927</v>
      </c>
      <c r="E39" s="85" t="s">
        <v>3317</v>
      </c>
      <c r="F39" s="576" t="s">
        <v>3318</v>
      </c>
      <c r="G39" s="587">
        <v>10270</v>
      </c>
      <c r="H39" s="167" t="s">
        <v>3319</v>
      </c>
      <c r="I39" s="587">
        <v>11222</v>
      </c>
      <c r="J39" s="90"/>
      <c r="K39" s="90"/>
      <c r="L39" s="90"/>
      <c r="M39" s="90"/>
      <c r="N39" s="90"/>
      <c r="O39" s="90"/>
      <c r="P39" s="90"/>
      <c r="Q39" s="90"/>
      <c r="R39" s="90"/>
      <c r="S39" s="90"/>
      <c r="T39" s="89"/>
      <c r="U39" s="89"/>
      <c r="V39" s="89"/>
      <c r="W39" s="89"/>
      <c r="X39" s="89">
        <v>161</v>
      </c>
      <c r="Y39" s="89">
        <v>154</v>
      </c>
      <c r="Z39" s="89">
        <v>148</v>
      </c>
      <c r="AA39" s="89">
        <v>140</v>
      </c>
      <c r="AB39" s="89">
        <v>131</v>
      </c>
      <c r="AC39" s="89">
        <v>109</v>
      </c>
      <c r="AD39" s="90">
        <v>77</v>
      </c>
      <c r="AE39" s="90">
        <v>43</v>
      </c>
      <c r="AF39" s="90"/>
      <c r="AG39" s="90"/>
      <c r="AH39" s="90"/>
      <c r="AI39" s="90"/>
      <c r="AJ39" s="90"/>
      <c r="AK39" s="96" t="s">
        <v>916</v>
      </c>
    </row>
    <row r="40" spans="2:37">
      <c r="B40" s="95" t="s">
        <v>3259</v>
      </c>
      <c r="C40" s="91" t="s">
        <v>3201</v>
      </c>
      <c r="D40" s="91" t="s">
        <v>2927</v>
      </c>
      <c r="E40" s="85" t="s">
        <v>3320</v>
      </c>
      <c r="F40" s="576" t="s">
        <v>3321</v>
      </c>
      <c r="G40" s="587">
        <v>10574</v>
      </c>
      <c r="H40" s="167" t="s">
        <v>3322</v>
      </c>
      <c r="I40" s="587">
        <v>11400</v>
      </c>
      <c r="J40" s="90"/>
      <c r="K40" s="90"/>
      <c r="L40" s="90"/>
      <c r="M40" s="90"/>
      <c r="N40" s="90"/>
      <c r="O40" s="90"/>
      <c r="P40" s="90"/>
      <c r="Q40" s="90"/>
      <c r="R40" s="90"/>
      <c r="S40" s="90"/>
      <c r="T40" s="90"/>
      <c r="U40" s="90"/>
      <c r="V40" s="90"/>
      <c r="W40" s="90"/>
      <c r="X40" s="89">
        <v>158.4</v>
      </c>
      <c r="Y40" s="89">
        <v>153</v>
      </c>
      <c r="Z40" s="89">
        <v>147.5</v>
      </c>
      <c r="AA40" s="89">
        <v>141.4</v>
      </c>
      <c r="AB40" s="89">
        <v>134.4</v>
      </c>
      <c r="AC40" s="89">
        <v>116.9</v>
      </c>
      <c r="AD40" s="90">
        <v>91.45</v>
      </c>
      <c r="AE40" s="90">
        <v>61.3</v>
      </c>
      <c r="AF40" s="90"/>
      <c r="AG40" s="90"/>
      <c r="AH40" s="90"/>
      <c r="AI40" s="90"/>
      <c r="AJ40" s="90"/>
      <c r="AK40" s="96" t="s">
        <v>916</v>
      </c>
    </row>
    <row r="41" spans="2:37">
      <c r="B41" s="95" t="s">
        <v>3259</v>
      </c>
      <c r="C41" s="91" t="s">
        <v>3201</v>
      </c>
      <c r="D41" s="91" t="s">
        <v>2927</v>
      </c>
      <c r="E41" s="85" t="s">
        <v>3323</v>
      </c>
      <c r="F41" s="576" t="s">
        <v>3324</v>
      </c>
      <c r="G41" s="587">
        <v>11184</v>
      </c>
      <c r="H41" s="167" t="s">
        <v>3325</v>
      </c>
      <c r="I41" s="587">
        <v>11730</v>
      </c>
      <c r="J41" s="90"/>
      <c r="K41" s="90"/>
      <c r="L41" s="90"/>
      <c r="M41" s="90"/>
      <c r="N41" s="90"/>
      <c r="O41" s="90"/>
      <c r="P41" s="90"/>
      <c r="Q41" s="90"/>
      <c r="R41" s="90"/>
      <c r="S41" s="90"/>
      <c r="T41" s="90"/>
      <c r="U41" s="90"/>
      <c r="V41" s="90"/>
      <c r="W41" s="90"/>
      <c r="X41" s="89">
        <v>161.80000000000001</v>
      </c>
      <c r="Y41" s="89">
        <v>157.6</v>
      </c>
      <c r="Z41" s="89">
        <v>151.9</v>
      </c>
      <c r="AA41" s="89">
        <v>146</v>
      </c>
      <c r="AB41" s="89">
        <v>139.6</v>
      </c>
      <c r="AC41" s="89">
        <v>123.7</v>
      </c>
      <c r="AD41" s="89">
        <v>101.1</v>
      </c>
      <c r="AE41" s="90">
        <v>72.400000000000006</v>
      </c>
      <c r="AF41" s="90"/>
      <c r="AG41" s="90"/>
      <c r="AH41" s="90"/>
      <c r="AI41" s="90"/>
      <c r="AJ41" s="90"/>
      <c r="AK41" s="96" t="s">
        <v>916</v>
      </c>
    </row>
    <row r="42" spans="2:37">
      <c r="B42" s="95" t="s">
        <v>3259</v>
      </c>
      <c r="C42" s="91" t="s">
        <v>3201</v>
      </c>
      <c r="D42" s="91" t="s">
        <v>2927</v>
      </c>
      <c r="E42" s="85" t="s">
        <v>3326</v>
      </c>
      <c r="F42" s="576" t="s">
        <v>3327</v>
      </c>
      <c r="G42" s="587">
        <v>11189</v>
      </c>
      <c r="H42" s="167" t="s">
        <v>3328</v>
      </c>
      <c r="I42" s="587">
        <v>12044</v>
      </c>
      <c r="J42" s="90"/>
      <c r="K42" s="90"/>
      <c r="L42" s="90"/>
      <c r="M42" s="90"/>
      <c r="N42" s="90"/>
      <c r="O42" s="90"/>
      <c r="P42" s="90"/>
      <c r="Q42" s="90"/>
      <c r="R42" s="90"/>
      <c r="S42" s="90"/>
      <c r="T42" s="90"/>
      <c r="U42" s="90"/>
      <c r="V42" s="90"/>
      <c r="W42" s="90"/>
      <c r="X42" s="90"/>
      <c r="Y42" s="89">
        <v>161</v>
      </c>
      <c r="Z42" s="89">
        <v>156</v>
      </c>
      <c r="AA42" s="89">
        <v>151</v>
      </c>
      <c r="AB42" s="89">
        <v>144</v>
      </c>
      <c r="AC42" s="89">
        <v>130</v>
      </c>
      <c r="AD42" s="89">
        <v>110</v>
      </c>
      <c r="AE42" s="90">
        <v>83</v>
      </c>
      <c r="AF42" s="90"/>
      <c r="AG42" s="90"/>
      <c r="AH42" s="90"/>
      <c r="AI42" s="90"/>
      <c r="AJ42" s="90"/>
      <c r="AK42" s="96" t="s">
        <v>916</v>
      </c>
    </row>
    <row r="43" spans="2:37">
      <c r="B43" s="95" t="s">
        <v>3259</v>
      </c>
      <c r="C43" s="91" t="s">
        <v>3211</v>
      </c>
      <c r="D43" s="91" t="s">
        <v>2927</v>
      </c>
      <c r="E43" s="85" t="s">
        <v>3329</v>
      </c>
      <c r="F43" s="576" t="s">
        <v>3330</v>
      </c>
      <c r="G43" s="587">
        <v>11490</v>
      </c>
      <c r="H43" s="167" t="s">
        <v>3331</v>
      </c>
      <c r="I43" s="587">
        <v>12362</v>
      </c>
      <c r="J43" s="90"/>
      <c r="K43" s="90"/>
      <c r="L43" s="90"/>
      <c r="M43" s="90"/>
      <c r="N43" s="90"/>
      <c r="O43" s="90"/>
      <c r="P43" s="90"/>
      <c r="Q43" s="90"/>
      <c r="R43" s="90"/>
      <c r="S43" s="90"/>
      <c r="T43" s="90"/>
      <c r="U43" s="90"/>
      <c r="V43" s="90"/>
      <c r="W43" s="90"/>
      <c r="X43" s="90"/>
      <c r="Y43" s="89">
        <v>160</v>
      </c>
      <c r="Z43" s="89">
        <v>154.9</v>
      </c>
      <c r="AA43" s="89">
        <v>149.9</v>
      </c>
      <c r="AB43" s="89">
        <v>144.6</v>
      </c>
      <c r="AC43" s="89">
        <v>132.5</v>
      </c>
      <c r="AD43" s="89">
        <v>117.4</v>
      </c>
      <c r="AE43" s="90">
        <v>94.9</v>
      </c>
      <c r="AF43" s="90"/>
      <c r="AG43" s="90"/>
      <c r="AH43" s="90"/>
      <c r="AI43" s="90"/>
      <c r="AJ43" s="90"/>
      <c r="AK43" s="96" t="s">
        <v>916</v>
      </c>
    </row>
    <row r="44" spans="2:37">
      <c r="B44" s="95" t="s">
        <v>3259</v>
      </c>
      <c r="C44" s="91" t="s">
        <v>3211</v>
      </c>
      <c r="D44" s="91" t="s">
        <v>2927</v>
      </c>
      <c r="E44" s="85" t="s">
        <v>3332</v>
      </c>
      <c r="F44" s="576" t="s">
        <v>3333</v>
      </c>
      <c r="G44" s="587">
        <v>11800</v>
      </c>
      <c r="H44" s="167" t="s">
        <v>3334</v>
      </c>
      <c r="I44" s="587">
        <v>12688</v>
      </c>
      <c r="J44" s="90"/>
      <c r="K44" s="90"/>
      <c r="L44" s="90"/>
      <c r="M44" s="90"/>
      <c r="N44" s="90"/>
      <c r="O44" s="90"/>
      <c r="P44" s="90"/>
      <c r="Q44" s="90"/>
      <c r="R44" s="90"/>
      <c r="S44" s="90"/>
      <c r="T44" s="90"/>
      <c r="U44" s="90"/>
      <c r="V44" s="90"/>
      <c r="W44" s="90"/>
      <c r="X44" s="90"/>
      <c r="Y44" s="90"/>
      <c r="Z44" s="89">
        <v>158.80000000000001</v>
      </c>
      <c r="AA44" s="89">
        <v>154</v>
      </c>
      <c r="AB44" s="89">
        <v>149</v>
      </c>
      <c r="AC44" s="89">
        <v>137.6</v>
      </c>
      <c r="AD44" s="89">
        <v>123.1</v>
      </c>
      <c r="AE44" s="89">
        <v>103.3</v>
      </c>
      <c r="AF44" s="90">
        <v>37.1</v>
      </c>
      <c r="AG44" s="90"/>
      <c r="AH44" s="90"/>
      <c r="AI44" s="90"/>
      <c r="AJ44" s="90"/>
      <c r="AK44" s="96" t="s">
        <v>916</v>
      </c>
    </row>
    <row r="45" spans="2:37">
      <c r="B45" s="95" t="s">
        <v>3259</v>
      </c>
      <c r="C45" s="91" t="s">
        <v>3211</v>
      </c>
      <c r="D45" s="91" t="s">
        <v>2927</v>
      </c>
      <c r="E45" s="85" t="s">
        <v>3335</v>
      </c>
      <c r="F45" s="576" t="s">
        <v>3336</v>
      </c>
      <c r="G45" s="587">
        <v>12098</v>
      </c>
      <c r="H45" s="167" t="s">
        <v>3337</v>
      </c>
      <c r="I45" s="587">
        <v>12859</v>
      </c>
      <c r="J45" s="90"/>
      <c r="K45" s="90"/>
      <c r="L45" s="90"/>
      <c r="M45" s="90"/>
      <c r="N45" s="90"/>
      <c r="O45" s="90"/>
      <c r="P45" s="90"/>
      <c r="Q45" s="90"/>
      <c r="R45" s="90"/>
      <c r="S45" s="90"/>
      <c r="T45" s="90"/>
      <c r="U45" s="90"/>
      <c r="V45" s="90"/>
      <c r="W45" s="90"/>
      <c r="X45" s="90"/>
      <c r="Y45" s="90"/>
      <c r="Z45" s="89">
        <v>162</v>
      </c>
      <c r="AA45" s="89">
        <v>158</v>
      </c>
      <c r="AB45" s="89">
        <v>153</v>
      </c>
      <c r="AC45" s="89">
        <v>142</v>
      </c>
      <c r="AD45" s="89">
        <v>129</v>
      </c>
      <c r="AE45" s="89">
        <v>110</v>
      </c>
      <c r="AF45" s="90">
        <v>50</v>
      </c>
      <c r="AG45" s="90"/>
      <c r="AH45" s="90"/>
      <c r="AI45" s="90"/>
      <c r="AJ45" s="90"/>
      <c r="AK45" s="96" t="s">
        <v>916</v>
      </c>
    </row>
    <row r="46" spans="2:37">
      <c r="B46" s="95" t="s">
        <v>3259</v>
      </c>
      <c r="C46" s="91" t="s">
        <v>3211</v>
      </c>
      <c r="D46" s="91" t="s">
        <v>2927</v>
      </c>
      <c r="E46" s="85" t="s">
        <v>3338</v>
      </c>
      <c r="F46" s="576" t="s">
        <v>3339</v>
      </c>
      <c r="G46" s="587">
        <v>12396</v>
      </c>
      <c r="H46" s="167" t="s">
        <v>3340</v>
      </c>
      <c r="I46" s="587">
        <v>13029</v>
      </c>
      <c r="J46" s="90"/>
      <c r="K46" s="90"/>
      <c r="L46" s="90"/>
      <c r="M46" s="90"/>
      <c r="N46" s="90"/>
      <c r="O46" s="90"/>
      <c r="P46" s="90"/>
      <c r="Q46" s="90"/>
      <c r="R46" s="90"/>
      <c r="S46" s="90"/>
      <c r="T46" s="90"/>
      <c r="U46" s="90"/>
      <c r="V46" s="90"/>
      <c r="W46" s="90"/>
      <c r="X46" s="90"/>
      <c r="Y46" s="90"/>
      <c r="Z46" s="89">
        <v>160.5</v>
      </c>
      <c r="AA46" s="89">
        <v>156.30000000000001</v>
      </c>
      <c r="AB46" s="89">
        <v>152</v>
      </c>
      <c r="AC46" s="89">
        <v>142.6</v>
      </c>
      <c r="AD46" s="89">
        <v>131</v>
      </c>
      <c r="AE46" s="89">
        <v>116.9</v>
      </c>
      <c r="AF46" s="90">
        <v>62.3</v>
      </c>
      <c r="AG46" s="90"/>
      <c r="AH46" s="90"/>
      <c r="AI46" s="90"/>
      <c r="AJ46" s="90"/>
      <c r="AK46" s="96" t="s">
        <v>916</v>
      </c>
    </row>
    <row r="47" spans="2:37">
      <c r="B47" s="95" t="s">
        <v>3259</v>
      </c>
      <c r="C47" s="91" t="s">
        <v>3211</v>
      </c>
      <c r="D47" s="91" t="s">
        <v>2927</v>
      </c>
      <c r="E47" s="85" t="s">
        <v>3341</v>
      </c>
      <c r="F47" s="576" t="s">
        <v>3342</v>
      </c>
      <c r="G47" s="587">
        <v>11573</v>
      </c>
      <c r="H47" s="167" t="s">
        <v>3343</v>
      </c>
      <c r="I47" s="587">
        <v>13348</v>
      </c>
      <c r="J47" s="90"/>
      <c r="K47" s="90"/>
      <c r="L47" s="90"/>
      <c r="M47" s="90"/>
      <c r="N47" s="90"/>
      <c r="O47" s="90"/>
      <c r="P47" s="90"/>
      <c r="Q47" s="90"/>
      <c r="R47" s="90"/>
      <c r="S47" s="90"/>
      <c r="T47" s="90"/>
      <c r="U47" s="90"/>
      <c r="V47" s="90"/>
      <c r="W47" s="90"/>
      <c r="X47" s="90"/>
      <c r="Y47" s="90"/>
      <c r="Z47" s="90"/>
      <c r="AA47" s="89">
        <v>159.4</v>
      </c>
      <c r="AB47" s="89">
        <v>155.30000000000001</v>
      </c>
      <c r="AC47" s="89">
        <v>146</v>
      </c>
      <c r="AD47" s="89">
        <v>135.5</v>
      </c>
      <c r="AE47" s="89">
        <v>122.2</v>
      </c>
      <c r="AF47" s="90">
        <v>70.8</v>
      </c>
      <c r="AG47" s="90"/>
      <c r="AH47" s="90"/>
      <c r="AI47" s="90"/>
      <c r="AJ47" s="90"/>
      <c r="AK47" s="96" t="s">
        <v>916</v>
      </c>
    </row>
    <row r="48" spans="2:37">
      <c r="B48" s="95" t="s">
        <v>3259</v>
      </c>
      <c r="C48" s="91" t="s">
        <v>3211</v>
      </c>
      <c r="D48" s="91" t="s">
        <v>2927</v>
      </c>
      <c r="E48" s="85" t="s">
        <v>3344</v>
      </c>
      <c r="F48" s="576" t="s">
        <v>3345</v>
      </c>
      <c r="G48" s="587">
        <v>12993</v>
      </c>
      <c r="H48" s="167" t="s">
        <v>3346</v>
      </c>
      <c r="I48" s="587">
        <v>13657</v>
      </c>
      <c r="J48" s="90"/>
      <c r="K48" s="90"/>
      <c r="L48" s="90"/>
      <c r="M48" s="90"/>
      <c r="N48" s="90"/>
      <c r="O48" s="90"/>
      <c r="P48" s="90"/>
      <c r="Q48" s="90"/>
      <c r="R48" s="90"/>
      <c r="S48" s="90"/>
      <c r="T48" s="90"/>
      <c r="U48" s="90"/>
      <c r="V48" s="90"/>
      <c r="W48" s="90"/>
      <c r="X48" s="90"/>
      <c r="Y48" s="90"/>
      <c r="Z48" s="90"/>
      <c r="AA48" s="89">
        <v>162</v>
      </c>
      <c r="AB48" s="89">
        <v>159</v>
      </c>
      <c r="AC48" s="89">
        <v>150</v>
      </c>
      <c r="AD48" s="89">
        <v>140</v>
      </c>
      <c r="AE48" s="89">
        <v>127</v>
      </c>
      <c r="AF48" s="90">
        <v>79</v>
      </c>
      <c r="AG48" s="90"/>
      <c r="AH48" s="90"/>
      <c r="AI48" s="90"/>
      <c r="AJ48" s="90"/>
      <c r="AK48" s="96" t="s">
        <v>916</v>
      </c>
    </row>
    <row r="49" spans="2:37">
      <c r="B49" s="95" t="s">
        <v>3259</v>
      </c>
      <c r="C49" s="91" t="s">
        <v>3347</v>
      </c>
      <c r="D49" s="91" t="s">
        <v>2927</v>
      </c>
      <c r="E49" s="85" t="s">
        <v>3348</v>
      </c>
      <c r="F49" s="576" t="s">
        <v>3349</v>
      </c>
      <c r="G49" s="587">
        <v>13891</v>
      </c>
      <c r="H49" s="167" t="s">
        <v>3350</v>
      </c>
      <c r="I49" s="587">
        <v>14600</v>
      </c>
      <c r="J49" s="90"/>
      <c r="K49" s="90"/>
      <c r="L49" s="90"/>
      <c r="M49" s="90"/>
      <c r="N49" s="90"/>
      <c r="O49" s="90"/>
      <c r="P49" s="90"/>
      <c r="Q49" s="90"/>
      <c r="R49" s="90"/>
      <c r="S49" s="90"/>
      <c r="T49" s="90"/>
      <c r="U49" s="90"/>
      <c r="V49" s="90"/>
      <c r="W49" s="90"/>
      <c r="X49" s="90"/>
      <c r="Y49" s="90"/>
      <c r="Z49" s="90"/>
      <c r="AA49" s="89"/>
      <c r="AB49" s="89"/>
      <c r="AC49" s="89">
        <v>157</v>
      </c>
      <c r="AD49" s="89">
        <v>150</v>
      </c>
      <c r="AE49" s="89">
        <v>141</v>
      </c>
      <c r="AF49" s="89">
        <v>108</v>
      </c>
      <c r="AG49" s="90">
        <v>57.2</v>
      </c>
      <c r="AH49" s="90"/>
      <c r="AI49" s="90"/>
      <c r="AJ49" s="90"/>
      <c r="AK49" s="96" t="s">
        <v>916</v>
      </c>
    </row>
    <row r="50" spans="2:37">
      <c r="B50" s="95" t="s">
        <v>3259</v>
      </c>
      <c r="C50" s="91" t="s">
        <v>3351</v>
      </c>
      <c r="D50" s="91" t="s">
        <v>3259</v>
      </c>
      <c r="E50" s="85" t="s">
        <v>3352</v>
      </c>
      <c r="F50" s="576" t="s">
        <v>3353</v>
      </c>
      <c r="G50" s="587">
        <v>19839</v>
      </c>
      <c r="H50" s="167" t="s">
        <v>3354</v>
      </c>
      <c r="I50" s="587">
        <v>20851</v>
      </c>
      <c r="J50" s="90"/>
      <c r="K50" s="90"/>
      <c r="L50" s="90"/>
      <c r="M50" s="90"/>
      <c r="N50" s="90"/>
      <c r="O50" s="90"/>
      <c r="P50" s="90"/>
      <c r="Q50" s="90"/>
      <c r="R50" s="90"/>
      <c r="S50" s="90"/>
      <c r="T50" s="90"/>
      <c r="U50" s="90"/>
      <c r="V50" s="90"/>
      <c r="W50" s="90"/>
      <c r="X50" s="90"/>
      <c r="Y50" s="90"/>
      <c r="Z50" s="90"/>
      <c r="AA50" s="89"/>
      <c r="AB50" s="89"/>
      <c r="AC50" s="89"/>
      <c r="AD50" s="89">
        <v>157</v>
      </c>
      <c r="AE50" s="89">
        <v>149</v>
      </c>
      <c r="AF50" s="89">
        <v>125</v>
      </c>
      <c r="AG50" s="90">
        <v>83.4</v>
      </c>
      <c r="AH50" s="90">
        <v>32.200000000000003</v>
      </c>
      <c r="AI50" s="90"/>
      <c r="AJ50" s="90"/>
      <c r="AK50" s="96" t="s">
        <v>916</v>
      </c>
    </row>
    <row r="51" spans="2:37">
      <c r="B51" s="95" t="s">
        <v>3259</v>
      </c>
      <c r="C51" s="91" t="s">
        <v>3351</v>
      </c>
      <c r="D51" s="91" t="s">
        <v>3259</v>
      </c>
      <c r="E51" s="85" t="s">
        <v>3355</v>
      </c>
      <c r="F51" s="576" t="s">
        <v>3356</v>
      </c>
      <c r="G51" s="587">
        <v>22315</v>
      </c>
      <c r="H51" s="167" t="s">
        <v>3357</v>
      </c>
      <c r="I51" s="587">
        <v>23456</v>
      </c>
      <c r="J51" s="90"/>
      <c r="K51" s="90"/>
      <c r="L51" s="90"/>
      <c r="M51" s="90"/>
      <c r="N51" s="90"/>
      <c r="O51" s="90"/>
      <c r="P51" s="90"/>
      <c r="Q51" s="90"/>
      <c r="R51" s="90"/>
      <c r="S51" s="90"/>
      <c r="T51" s="90"/>
      <c r="U51" s="90"/>
      <c r="V51" s="90"/>
      <c r="W51" s="90"/>
      <c r="X51" s="90"/>
      <c r="Y51" s="90"/>
      <c r="Z51" s="90"/>
      <c r="AA51" s="89"/>
      <c r="AB51" s="89"/>
      <c r="AC51" s="89"/>
      <c r="AD51" s="89"/>
      <c r="AE51" s="89">
        <v>155</v>
      </c>
      <c r="AF51" s="89">
        <v>135</v>
      </c>
      <c r="AG51" s="89">
        <v>104</v>
      </c>
      <c r="AH51" s="90">
        <v>61</v>
      </c>
      <c r="AI51" s="89"/>
      <c r="AJ51" s="89"/>
      <c r="AK51" s="96" t="s">
        <v>916</v>
      </c>
    </row>
    <row r="52" spans="2:37">
      <c r="B52" s="95" t="s">
        <v>3259</v>
      </c>
      <c r="C52" s="91" t="s">
        <v>3358</v>
      </c>
      <c r="D52" s="91" t="s">
        <v>3259</v>
      </c>
      <c r="E52" s="85" t="s">
        <v>3359</v>
      </c>
      <c r="F52" s="576" t="s">
        <v>3360</v>
      </c>
      <c r="G52" s="587">
        <v>23407</v>
      </c>
      <c r="H52" s="167" t="s">
        <v>3361</v>
      </c>
      <c r="I52" s="587">
        <v>23979</v>
      </c>
      <c r="J52" s="90"/>
      <c r="K52" s="90"/>
      <c r="L52" s="90"/>
      <c r="M52" s="90"/>
      <c r="N52" s="90"/>
      <c r="O52" s="90"/>
      <c r="P52" s="90"/>
      <c r="Q52" s="90"/>
      <c r="R52" s="90"/>
      <c r="S52" s="90"/>
      <c r="T52" s="90"/>
      <c r="U52" s="90"/>
      <c r="V52" s="90"/>
      <c r="W52" s="90"/>
      <c r="X52" s="90"/>
      <c r="Y52" s="90"/>
      <c r="Z52" s="90"/>
      <c r="AA52" s="89"/>
      <c r="AB52" s="89"/>
      <c r="AC52" s="89"/>
      <c r="AD52" s="89"/>
      <c r="AE52" s="90"/>
      <c r="AF52" s="89">
        <v>143</v>
      </c>
      <c r="AG52" s="89">
        <v>120</v>
      </c>
      <c r="AH52" s="90">
        <v>83.1</v>
      </c>
      <c r="AI52" s="90">
        <v>41.4</v>
      </c>
      <c r="AJ52" s="90"/>
      <c r="AK52" s="96" t="s">
        <v>916</v>
      </c>
    </row>
    <row r="53" spans="2:37">
      <c r="B53" s="95" t="s">
        <v>3259</v>
      </c>
      <c r="C53" s="91" t="s">
        <v>3358</v>
      </c>
      <c r="D53" s="91" t="s">
        <v>3259</v>
      </c>
      <c r="E53" s="85" t="s">
        <v>3362</v>
      </c>
      <c r="F53" s="576" t="s">
        <v>3363</v>
      </c>
      <c r="G53" s="587">
        <v>24044</v>
      </c>
      <c r="H53" s="167" t="s">
        <v>3364</v>
      </c>
      <c r="I53" s="587">
        <v>24498</v>
      </c>
      <c r="J53" s="90"/>
      <c r="K53" s="90"/>
      <c r="L53" s="90"/>
      <c r="M53" s="90"/>
      <c r="N53" s="90"/>
      <c r="O53" s="90"/>
      <c r="P53" s="90"/>
      <c r="Q53" s="90"/>
      <c r="R53" s="90"/>
      <c r="S53" s="90"/>
      <c r="T53" s="90"/>
      <c r="U53" s="90"/>
      <c r="V53" s="90"/>
      <c r="W53" s="90"/>
      <c r="X53" s="90"/>
      <c r="Y53" s="90"/>
      <c r="Z53" s="90"/>
      <c r="AA53" s="89"/>
      <c r="AB53" s="89"/>
      <c r="AC53" s="89"/>
      <c r="AD53" s="89"/>
      <c r="AE53" s="89"/>
      <c r="AF53" s="89">
        <v>149</v>
      </c>
      <c r="AG53" s="89">
        <v>130</v>
      </c>
      <c r="AH53" s="89">
        <v>101</v>
      </c>
      <c r="AI53" s="90">
        <v>63.6</v>
      </c>
      <c r="AJ53" s="90"/>
      <c r="AK53" s="96" t="s">
        <v>916</v>
      </c>
    </row>
    <row r="54" spans="2:37">
      <c r="B54" s="95" t="s">
        <v>3259</v>
      </c>
      <c r="C54" s="91" t="s">
        <v>3365</v>
      </c>
      <c r="D54" s="91" t="s">
        <v>3259</v>
      </c>
      <c r="E54" s="85" t="s">
        <v>3366</v>
      </c>
      <c r="F54" s="576" t="s">
        <v>3367</v>
      </c>
      <c r="G54" s="587">
        <v>23805</v>
      </c>
      <c r="H54" s="167" t="s">
        <v>3368</v>
      </c>
      <c r="I54" s="587">
        <v>25021</v>
      </c>
      <c r="J54" s="90"/>
      <c r="K54" s="90"/>
      <c r="L54" s="90"/>
      <c r="M54" s="90"/>
      <c r="N54" s="90"/>
      <c r="O54" s="90"/>
      <c r="P54" s="90"/>
      <c r="Q54" s="90"/>
      <c r="R54" s="90"/>
      <c r="S54" s="90"/>
      <c r="T54" s="90"/>
      <c r="U54" s="90"/>
      <c r="V54" s="90"/>
      <c r="W54" s="90"/>
      <c r="X54" s="90"/>
      <c r="Y54" s="90"/>
      <c r="Z54" s="90"/>
      <c r="AA54" s="89"/>
      <c r="AB54" s="89"/>
      <c r="AC54" s="89"/>
      <c r="AD54" s="89"/>
      <c r="AE54" s="89"/>
      <c r="AF54" s="89">
        <v>154</v>
      </c>
      <c r="AG54" s="89">
        <v>139</v>
      </c>
      <c r="AH54" s="89">
        <v>116</v>
      </c>
      <c r="AI54" s="90">
        <v>83.6</v>
      </c>
      <c r="AJ54" s="89"/>
      <c r="AK54" s="96" t="s">
        <v>916</v>
      </c>
    </row>
    <row r="55" spans="2:37" ht="15" thickBot="1">
      <c r="B55" s="98" t="s">
        <v>3259</v>
      </c>
      <c r="C55" s="101" t="s">
        <v>3365</v>
      </c>
      <c r="D55" s="101" t="s">
        <v>3259</v>
      </c>
      <c r="E55" s="100" t="s">
        <v>3369</v>
      </c>
      <c r="F55" s="580" t="s">
        <v>3370</v>
      </c>
      <c r="G55" s="587">
        <v>24299</v>
      </c>
      <c r="H55" s="544" t="s">
        <v>3371</v>
      </c>
      <c r="I55" s="587">
        <v>25540</v>
      </c>
      <c r="J55" s="102"/>
      <c r="K55" s="102"/>
      <c r="L55" s="102"/>
      <c r="M55" s="102"/>
      <c r="N55" s="102"/>
      <c r="O55" s="102"/>
      <c r="P55" s="102"/>
      <c r="Q55" s="102"/>
      <c r="R55" s="102"/>
      <c r="S55" s="102"/>
      <c r="T55" s="102"/>
      <c r="U55" s="102"/>
      <c r="V55" s="102"/>
      <c r="W55" s="102"/>
      <c r="X55" s="102"/>
      <c r="Y55" s="102"/>
      <c r="Z55" s="102"/>
      <c r="AA55" s="135"/>
      <c r="AB55" s="135"/>
      <c r="AC55" s="135"/>
      <c r="AD55" s="135"/>
      <c r="AE55" s="135"/>
      <c r="AF55" s="135">
        <v>157</v>
      </c>
      <c r="AG55" s="135">
        <v>144</v>
      </c>
      <c r="AH55" s="135">
        <v>126</v>
      </c>
      <c r="AI55" s="102">
        <v>99.3</v>
      </c>
      <c r="AJ55" s="102">
        <v>17.5</v>
      </c>
      <c r="AK55" s="103" t="s">
        <v>916</v>
      </c>
    </row>
    <row r="56" spans="2:37">
      <c r="B56" s="3"/>
      <c r="C56" s="4"/>
      <c r="D56" s="4"/>
      <c r="F56" s="2"/>
      <c r="G56" s="2"/>
      <c r="H56" s="2"/>
      <c r="I56" s="2"/>
      <c r="J56" s="5"/>
      <c r="K56" s="5"/>
      <c r="L56" s="5"/>
      <c r="M56" s="5"/>
      <c r="N56" s="5"/>
      <c r="O56" s="5"/>
      <c r="P56" s="5"/>
      <c r="Q56" s="5"/>
      <c r="R56" s="5"/>
      <c r="S56" s="5"/>
      <c r="T56" s="5"/>
      <c r="U56" s="5"/>
      <c r="V56" s="5"/>
      <c r="W56" s="5"/>
      <c r="X56" s="5"/>
      <c r="Y56" s="5"/>
      <c r="Z56" s="5"/>
      <c r="AA56" s="6"/>
      <c r="AB56" s="6"/>
      <c r="AC56" s="6"/>
      <c r="AD56" s="6"/>
      <c r="AE56" s="6"/>
      <c r="AF56" s="6"/>
      <c r="AG56" s="6"/>
      <c r="AH56" s="6"/>
      <c r="AI56" s="5"/>
      <c r="AJ56" s="5"/>
      <c r="AK56" s="4"/>
    </row>
    <row r="57" spans="2:37">
      <c r="B57" s="3"/>
      <c r="C57" s="4"/>
      <c r="D57" s="4"/>
      <c r="F57" s="2"/>
      <c r="G57" s="2"/>
      <c r="H57" s="2"/>
      <c r="I57" s="2"/>
      <c r="J57" s="5"/>
      <c r="K57" s="5"/>
      <c r="L57" s="5"/>
      <c r="M57" s="5"/>
      <c r="N57" s="5"/>
      <c r="O57" s="5"/>
      <c r="P57" s="5"/>
      <c r="Q57" s="5"/>
      <c r="R57" s="5"/>
      <c r="S57" s="5"/>
      <c r="T57" s="5"/>
      <c r="U57" s="5"/>
      <c r="V57" s="5"/>
      <c r="W57" s="5"/>
      <c r="X57" s="5"/>
      <c r="Y57" s="5"/>
      <c r="Z57" s="5"/>
      <c r="AA57" s="6"/>
      <c r="AB57" s="6"/>
      <c r="AC57" s="6"/>
      <c r="AD57" s="6"/>
      <c r="AE57" s="6"/>
      <c r="AF57" s="6"/>
      <c r="AG57" s="6"/>
      <c r="AH57" s="6"/>
      <c r="AI57" s="5"/>
      <c r="AJ57" s="5"/>
      <c r="AK57" s="4"/>
    </row>
    <row r="58" spans="2:37">
      <c r="B58" s="3"/>
      <c r="C58" s="4"/>
      <c r="D58" s="4"/>
      <c r="F58" s="2"/>
      <c r="G58" s="2"/>
      <c r="H58" s="2"/>
      <c r="I58" s="2"/>
      <c r="J58" s="5"/>
      <c r="K58" s="5"/>
      <c r="L58" s="5"/>
      <c r="M58" s="5"/>
      <c r="N58" s="5"/>
      <c r="O58" s="5"/>
      <c r="P58" s="5"/>
      <c r="Q58" s="5"/>
      <c r="R58" s="5"/>
      <c r="S58" s="5"/>
      <c r="T58" s="5"/>
      <c r="U58" s="5"/>
      <c r="V58" s="5"/>
      <c r="W58" s="5"/>
      <c r="X58" s="5"/>
      <c r="Y58" s="5"/>
      <c r="Z58" s="5"/>
      <c r="AA58" s="6"/>
      <c r="AB58" s="6"/>
      <c r="AC58" s="6"/>
      <c r="AD58" s="6"/>
      <c r="AE58" s="6"/>
      <c r="AF58" s="6"/>
      <c r="AG58" s="6"/>
      <c r="AH58" s="6"/>
      <c r="AI58" s="5"/>
      <c r="AJ58" s="5"/>
      <c r="AK58" s="4"/>
    </row>
    <row r="59" spans="2:37">
      <c r="B59" s="3"/>
      <c r="C59" s="4"/>
      <c r="D59" s="4"/>
      <c r="F59" s="2"/>
      <c r="G59" s="2"/>
      <c r="H59" s="2"/>
      <c r="I59" s="2"/>
      <c r="J59" s="5"/>
      <c r="K59" s="5"/>
      <c r="L59" s="5"/>
      <c r="M59" s="5"/>
      <c r="N59" s="5"/>
      <c r="O59" s="5"/>
      <c r="P59" s="5"/>
      <c r="Q59" s="5"/>
      <c r="R59" s="5"/>
      <c r="S59" s="5"/>
      <c r="T59" s="5"/>
      <c r="U59" s="5"/>
      <c r="V59" s="5"/>
      <c r="W59" s="5"/>
      <c r="X59" s="5"/>
      <c r="Y59" s="5"/>
      <c r="Z59" s="5"/>
      <c r="AA59" s="6"/>
      <c r="AB59" s="6"/>
      <c r="AC59" s="6"/>
      <c r="AD59" s="6"/>
      <c r="AE59" s="6"/>
      <c r="AF59" s="6"/>
      <c r="AG59" s="6"/>
      <c r="AH59" s="6"/>
      <c r="AI59" s="5"/>
      <c r="AJ59" s="5"/>
      <c r="AK59" s="4"/>
    </row>
    <row r="60" spans="2:37">
      <c r="B60" s="3"/>
      <c r="C60" s="4"/>
      <c r="D60" s="4"/>
      <c r="F60" s="2"/>
      <c r="G60" s="2"/>
      <c r="H60" s="2"/>
      <c r="I60" s="2"/>
      <c r="J60" s="5"/>
      <c r="K60" s="5"/>
      <c r="L60" s="5"/>
      <c r="M60" s="5"/>
      <c r="N60" s="5"/>
      <c r="O60" s="5"/>
      <c r="P60" s="5"/>
      <c r="Q60" s="5"/>
      <c r="R60" s="5"/>
      <c r="S60" s="5"/>
      <c r="T60" s="5"/>
      <c r="U60" s="5"/>
      <c r="V60" s="5"/>
      <c r="W60" s="5"/>
      <c r="X60" s="5"/>
      <c r="Y60" s="5"/>
      <c r="Z60" s="5"/>
      <c r="AA60" s="6"/>
      <c r="AB60" s="6"/>
      <c r="AC60" s="6"/>
      <c r="AD60" s="6"/>
      <c r="AE60" s="6"/>
      <c r="AF60" s="6"/>
      <c r="AG60" s="6"/>
      <c r="AH60" s="6"/>
      <c r="AI60" s="5"/>
      <c r="AJ60" s="5"/>
      <c r="AK60" s="4"/>
    </row>
    <row r="61" spans="2:37">
      <c r="B61" s="3"/>
      <c r="C61" s="4"/>
      <c r="D61" s="4"/>
      <c r="F61" s="2"/>
      <c r="G61" s="2"/>
      <c r="H61" s="2"/>
      <c r="I61" s="2"/>
      <c r="J61" s="5"/>
      <c r="K61" s="5"/>
      <c r="L61" s="5"/>
      <c r="M61" s="5"/>
      <c r="N61" s="5"/>
      <c r="O61" s="5"/>
      <c r="P61" s="5"/>
      <c r="Q61" s="5"/>
      <c r="R61" s="5"/>
      <c r="S61" s="5"/>
      <c r="T61" s="5"/>
      <c r="U61" s="5"/>
      <c r="V61" s="5"/>
      <c r="W61" s="5"/>
      <c r="X61" s="5"/>
      <c r="Y61" s="5"/>
      <c r="Z61" s="5"/>
      <c r="AA61" s="6"/>
      <c r="AB61" s="6"/>
      <c r="AC61" s="6"/>
      <c r="AD61" s="6"/>
      <c r="AE61" s="6"/>
      <c r="AF61" s="6"/>
      <c r="AG61" s="6"/>
      <c r="AH61" s="6"/>
      <c r="AI61" s="5"/>
      <c r="AJ61" s="5"/>
      <c r="AK61" s="4"/>
    </row>
    <row r="62" spans="2:37" ht="19.8">
      <c r="B62" s="588" t="s">
        <v>3372</v>
      </c>
      <c r="C62" s="4"/>
      <c r="D62" s="4"/>
      <c r="F62" s="2"/>
      <c r="G62" s="2"/>
      <c r="H62" s="2"/>
      <c r="I62" s="2"/>
      <c r="J62" s="5"/>
      <c r="K62" s="5"/>
      <c r="L62" s="5"/>
      <c r="M62" s="5"/>
      <c r="N62" s="5"/>
      <c r="O62" s="5"/>
      <c r="P62" s="5"/>
      <c r="Q62" s="5"/>
      <c r="R62" s="5"/>
      <c r="S62" s="5"/>
      <c r="T62" s="5"/>
      <c r="U62" s="5"/>
      <c r="V62" s="5"/>
      <c r="W62" s="5"/>
      <c r="X62" s="5"/>
      <c r="Y62" s="5"/>
      <c r="Z62" s="5"/>
      <c r="AA62" s="6"/>
      <c r="AB62" s="6"/>
      <c r="AC62" s="6"/>
      <c r="AD62" s="6"/>
      <c r="AE62" s="6"/>
      <c r="AF62" s="6"/>
      <c r="AG62" s="6"/>
      <c r="AH62" s="6"/>
      <c r="AI62" s="5"/>
      <c r="AJ62" s="5"/>
      <c r="AK62" s="4"/>
    </row>
    <row r="63" spans="2:37">
      <c r="B63" s="3"/>
      <c r="C63" s="4"/>
      <c r="D63" s="4"/>
      <c r="F63" s="2"/>
      <c r="G63" s="2"/>
      <c r="H63" s="2"/>
      <c r="I63" s="2"/>
      <c r="J63" s="5"/>
      <c r="K63" s="5"/>
      <c r="L63" s="5"/>
      <c r="M63" s="5"/>
      <c r="N63" s="5"/>
      <c r="O63" s="5"/>
      <c r="P63" s="5"/>
      <c r="Q63" s="5"/>
      <c r="R63" s="5"/>
      <c r="S63" s="5"/>
      <c r="T63" s="5"/>
      <c r="U63" s="5"/>
      <c r="V63" s="5"/>
      <c r="W63" s="5"/>
      <c r="X63" s="5"/>
      <c r="Y63" s="5"/>
      <c r="Z63" s="5"/>
      <c r="AA63" s="6"/>
      <c r="AB63" s="6"/>
      <c r="AC63" s="6"/>
      <c r="AD63" s="6"/>
      <c r="AE63" s="6"/>
      <c r="AF63" s="6"/>
      <c r="AG63" s="6"/>
      <c r="AH63" s="6"/>
      <c r="AI63" s="5"/>
      <c r="AJ63" s="5"/>
      <c r="AK63" s="4"/>
    </row>
    <row r="64" spans="2:37">
      <c r="B64" s="3"/>
      <c r="C64" s="4"/>
      <c r="D64" s="4"/>
      <c r="F64" s="2"/>
      <c r="G64" s="2"/>
      <c r="H64" s="2"/>
      <c r="I64" s="2"/>
      <c r="J64" s="5"/>
      <c r="K64" s="5"/>
      <c r="L64" s="5"/>
      <c r="M64" s="5"/>
      <c r="N64" s="5"/>
      <c r="O64" s="5"/>
      <c r="P64" s="5"/>
      <c r="Q64" s="5"/>
      <c r="R64" s="5"/>
      <c r="S64" s="5"/>
      <c r="T64" s="5"/>
      <c r="U64" s="5"/>
      <c r="V64" s="5"/>
      <c r="W64" s="5"/>
      <c r="X64" s="5"/>
      <c r="Y64" s="5"/>
      <c r="Z64" s="5"/>
      <c r="AA64" s="6"/>
      <c r="AB64" s="6"/>
      <c r="AC64" s="6"/>
      <c r="AD64" s="6"/>
      <c r="AE64" s="6"/>
      <c r="AF64" s="6"/>
      <c r="AG64" s="6"/>
      <c r="AH64" s="6"/>
      <c r="AI64" s="5"/>
      <c r="AJ64" s="5"/>
      <c r="AK64" s="4"/>
    </row>
    <row r="65" spans="2:37" ht="15" thickBot="1">
      <c r="B65" s="3"/>
      <c r="C65" s="4"/>
      <c r="D65" s="4"/>
      <c r="I65" s="111"/>
      <c r="J65" s="5"/>
      <c r="K65" s="5"/>
      <c r="L65" s="5"/>
      <c r="M65" s="5"/>
      <c r="N65" s="5"/>
      <c r="O65" s="5"/>
      <c r="P65" s="5"/>
      <c r="Q65" s="5"/>
      <c r="R65" s="5"/>
      <c r="S65" s="5"/>
      <c r="T65" s="5"/>
      <c r="U65" s="5"/>
      <c r="V65" s="5"/>
      <c r="W65" s="5"/>
      <c r="X65" s="5"/>
      <c r="Y65" s="5"/>
      <c r="Z65" s="5"/>
      <c r="AA65" s="6"/>
      <c r="AB65" s="6"/>
      <c r="AC65" s="6"/>
      <c r="AD65" s="6"/>
      <c r="AE65" s="6"/>
      <c r="AF65" s="6"/>
      <c r="AG65" s="6"/>
      <c r="AH65" s="6"/>
      <c r="AI65" s="5"/>
      <c r="AJ65" s="5"/>
      <c r="AK65" s="4"/>
    </row>
    <row r="66" spans="2:37" ht="12.75" customHeight="1">
      <c r="B66" s="1457" t="s">
        <v>2477</v>
      </c>
      <c r="C66" s="1430" t="s">
        <v>1585</v>
      </c>
      <c r="D66" s="1698" t="s">
        <v>2663</v>
      </c>
      <c r="E66" s="1430" t="s">
        <v>2432</v>
      </c>
      <c r="F66" s="1430" t="s">
        <v>2664</v>
      </c>
      <c r="G66" s="1703" t="s">
        <v>2665</v>
      </c>
      <c r="H66" s="1729" t="s">
        <v>2666</v>
      </c>
      <c r="I66" s="1528" t="s">
        <v>2667</v>
      </c>
      <c r="J66" s="1430" t="s">
        <v>2433</v>
      </c>
      <c r="K66" s="1430"/>
      <c r="L66" s="1430"/>
      <c r="M66" s="1430"/>
      <c r="N66" s="1430"/>
      <c r="O66" s="1430"/>
      <c r="P66" s="1430"/>
      <c r="Q66" s="1430"/>
      <c r="R66" s="1430"/>
      <c r="S66" s="1430"/>
      <c r="T66" s="1430"/>
      <c r="U66" s="1430"/>
      <c r="V66" s="1430"/>
      <c r="W66" s="1430"/>
      <c r="X66" s="1430"/>
      <c r="Y66" s="1430"/>
      <c r="Z66" s="1430"/>
      <c r="AA66" s="1430"/>
      <c r="AB66" s="1430"/>
      <c r="AC66" s="1430"/>
      <c r="AD66" s="1430"/>
      <c r="AE66" s="1430"/>
      <c r="AF66" s="1430"/>
      <c r="AG66" s="1430"/>
      <c r="AH66" s="1430"/>
      <c r="AI66" s="1430"/>
      <c r="AJ66" s="1430"/>
      <c r="AK66" s="1696" t="s">
        <v>2434</v>
      </c>
    </row>
    <row r="67" spans="2:37">
      <c r="B67" s="1434"/>
      <c r="C67" s="1428"/>
      <c r="D67" s="1699"/>
      <c r="E67" s="1428"/>
      <c r="F67" s="1428"/>
      <c r="G67" s="1704"/>
      <c r="H67" s="1730" t="s">
        <v>2668</v>
      </c>
      <c r="I67" s="1529"/>
      <c r="J67" s="1428"/>
      <c r="K67" s="1428"/>
      <c r="L67" s="1428"/>
      <c r="M67" s="1428"/>
      <c r="N67" s="1428"/>
      <c r="O67" s="1428"/>
      <c r="P67" s="1428"/>
      <c r="Q67" s="1428"/>
      <c r="R67" s="1428"/>
      <c r="S67" s="1428"/>
      <c r="T67" s="1428"/>
      <c r="U67" s="1428"/>
      <c r="V67" s="1428"/>
      <c r="W67" s="1428"/>
      <c r="X67" s="1428"/>
      <c r="Y67" s="1428"/>
      <c r="Z67" s="1428"/>
      <c r="AA67" s="1428"/>
      <c r="AB67" s="1428"/>
      <c r="AC67" s="1428"/>
      <c r="AD67" s="1428"/>
      <c r="AE67" s="1428"/>
      <c r="AF67" s="1428"/>
      <c r="AG67" s="1428"/>
      <c r="AH67" s="1428"/>
      <c r="AI67" s="1428"/>
      <c r="AJ67" s="1428"/>
      <c r="AK67" s="1697"/>
    </row>
    <row r="68" spans="2:37">
      <c r="B68" s="1434"/>
      <c r="C68" s="1428"/>
      <c r="D68" s="1699"/>
      <c r="E68" s="1428"/>
      <c r="F68" s="1428"/>
      <c r="G68" s="1705"/>
      <c r="H68" s="1730"/>
      <c r="I68" s="1529"/>
      <c r="J68" s="486">
        <v>10</v>
      </c>
      <c r="K68" s="486">
        <v>20</v>
      </c>
      <c r="L68" s="486">
        <v>25</v>
      </c>
      <c r="M68" s="486">
        <v>30</v>
      </c>
      <c r="N68" s="486">
        <v>40</v>
      </c>
      <c r="O68" s="486">
        <v>45</v>
      </c>
      <c r="P68" s="486">
        <v>50</v>
      </c>
      <c r="Q68" s="486">
        <v>55</v>
      </c>
      <c r="R68" s="486">
        <v>60</v>
      </c>
      <c r="S68" s="486">
        <v>65</v>
      </c>
      <c r="T68" s="486">
        <v>70</v>
      </c>
      <c r="U68" s="486">
        <v>75</v>
      </c>
      <c r="V68" s="486">
        <v>80</v>
      </c>
      <c r="W68" s="486">
        <v>90</v>
      </c>
      <c r="X68" s="486">
        <v>100</v>
      </c>
      <c r="Y68" s="486">
        <v>110</v>
      </c>
      <c r="Z68" s="486">
        <v>120</v>
      </c>
      <c r="AA68" s="486">
        <v>130</v>
      </c>
      <c r="AB68" s="486">
        <v>140</v>
      </c>
      <c r="AC68" s="486">
        <v>160</v>
      </c>
      <c r="AD68" s="486">
        <v>180</v>
      </c>
      <c r="AE68" s="486">
        <v>200</v>
      </c>
      <c r="AF68" s="486">
        <v>220</v>
      </c>
      <c r="AG68" s="486">
        <v>260</v>
      </c>
      <c r="AH68" s="486">
        <v>300</v>
      </c>
      <c r="AI68" s="486">
        <v>340</v>
      </c>
      <c r="AJ68" s="486">
        <v>380</v>
      </c>
      <c r="AK68" s="1697"/>
    </row>
    <row r="69" spans="2:37">
      <c r="B69" s="95" t="s">
        <v>3259</v>
      </c>
      <c r="C69" s="90">
        <v>12.5</v>
      </c>
      <c r="D69" s="90" t="s">
        <v>916</v>
      </c>
      <c r="E69" s="85" t="s">
        <v>3373</v>
      </c>
      <c r="F69" s="584" t="s">
        <v>3374</v>
      </c>
      <c r="G69" s="587">
        <v>4581</v>
      </c>
      <c r="H69" s="167" t="s">
        <v>3375</v>
      </c>
      <c r="I69" s="587">
        <v>5076</v>
      </c>
      <c r="J69" s="82">
        <v>176.2</v>
      </c>
      <c r="K69" s="90">
        <v>64</v>
      </c>
      <c r="L69" s="82"/>
      <c r="M69" s="82"/>
      <c r="N69" s="82"/>
      <c r="O69" s="82"/>
      <c r="P69" s="82"/>
      <c r="Q69" s="82"/>
      <c r="R69" s="82"/>
      <c r="S69" s="82"/>
      <c r="T69" s="82"/>
      <c r="U69" s="82"/>
      <c r="V69" s="82"/>
      <c r="W69" s="82"/>
      <c r="X69" s="82"/>
      <c r="Y69" s="82"/>
      <c r="Z69" s="82"/>
      <c r="AA69" s="82"/>
      <c r="AB69" s="82"/>
      <c r="AC69" s="82"/>
      <c r="AD69" s="82"/>
      <c r="AE69" s="82"/>
      <c r="AF69" s="82"/>
      <c r="AG69" s="82"/>
      <c r="AH69" s="82"/>
      <c r="AI69" s="82"/>
      <c r="AJ69" s="82"/>
      <c r="AK69" s="96" t="s">
        <v>916</v>
      </c>
    </row>
    <row r="70" spans="2:37">
      <c r="B70" s="95" t="s">
        <v>3259</v>
      </c>
      <c r="C70" s="91" t="s">
        <v>2737</v>
      </c>
      <c r="D70" s="91" t="s">
        <v>916</v>
      </c>
      <c r="E70" s="85" t="s">
        <v>3376</v>
      </c>
      <c r="F70" s="584">
        <v>20020001</v>
      </c>
      <c r="G70" s="587">
        <v>4968</v>
      </c>
      <c r="H70" s="167">
        <v>20030001</v>
      </c>
      <c r="I70" s="587">
        <v>5479</v>
      </c>
      <c r="J70" s="90"/>
      <c r="K70" s="89">
        <v>161</v>
      </c>
      <c r="L70" s="89">
        <v>102</v>
      </c>
      <c r="M70" s="90">
        <v>65</v>
      </c>
      <c r="N70" s="90"/>
      <c r="O70" s="90"/>
      <c r="P70" s="90"/>
      <c r="Q70" s="90"/>
      <c r="R70" s="90"/>
      <c r="S70" s="90"/>
      <c r="T70" s="90"/>
      <c r="U70" s="90"/>
      <c r="V70" s="90"/>
      <c r="W70" s="90"/>
      <c r="X70" s="90"/>
      <c r="Y70" s="90"/>
      <c r="Z70" s="90"/>
      <c r="AA70" s="90"/>
      <c r="AB70" s="90"/>
      <c r="AC70" s="90"/>
      <c r="AD70" s="90"/>
      <c r="AE70" s="90"/>
      <c r="AF70" s="90"/>
      <c r="AG70" s="90"/>
      <c r="AH70" s="90"/>
      <c r="AI70" s="90"/>
      <c r="AJ70" s="90"/>
      <c r="AK70" s="96" t="s">
        <v>916</v>
      </c>
    </row>
    <row r="71" spans="2:37">
      <c r="B71" s="95" t="s">
        <v>3259</v>
      </c>
      <c r="C71" s="91" t="s">
        <v>2747</v>
      </c>
      <c r="D71" s="91" t="s">
        <v>916</v>
      </c>
      <c r="E71" s="85" t="s">
        <v>3377</v>
      </c>
      <c r="F71" s="584" t="s">
        <v>3378</v>
      </c>
      <c r="G71" s="587">
        <v>5357</v>
      </c>
      <c r="H71" s="167" t="s">
        <v>3379</v>
      </c>
      <c r="I71" s="587">
        <v>5886</v>
      </c>
      <c r="J71" s="89">
        <v>205.3</v>
      </c>
      <c r="K71" s="89">
        <v>179.9</v>
      </c>
      <c r="L71" s="89">
        <v>164</v>
      </c>
      <c r="M71" s="89">
        <v>142.6</v>
      </c>
      <c r="N71" s="90">
        <v>68.2</v>
      </c>
      <c r="O71" s="90">
        <v>25.7</v>
      </c>
      <c r="P71" s="90"/>
      <c r="Q71" s="90"/>
      <c r="R71" s="90"/>
      <c r="S71" s="90"/>
      <c r="T71" s="90"/>
      <c r="U71" s="90"/>
      <c r="V71" s="90"/>
      <c r="W71" s="90"/>
      <c r="X71" s="90"/>
      <c r="Y71" s="90"/>
      <c r="Z71" s="90"/>
      <c r="AA71" s="90"/>
      <c r="AB71" s="90"/>
      <c r="AC71" s="90"/>
      <c r="AD71" s="1700" t="s">
        <v>311</v>
      </c>
      <c r="AE71" s="1700"/>
      <c r="AF71" s="1700"/>
      <c r="AG71" s="1700"/>
      <c r="AH71" s="90"/>
      <c r="AI71" s="90"/>
      <c r="AJ71" s="90"/>
      <c r="AK71" s="96" t="s">
        <v>916</v>
      </c>
    </row>
    <row r="72" spans="2:37">
      <c r="B72" s="95" t="s">
        <v>3259</v>
      </c>
      <c r="C72" s="91" t="s">
        <v>2773</v>
      </c>
      <c r="D72" s="91" t="s">
        <v>916</v>
      </c>
      <c r="E72" s="85" t="s">
        <v>3380</v>
      </c>
      <c r="F72" s="584" t="s">
        <v>3381</v>
      </c>
      <c r="G72" s="587">
        <v>5757</v>
      </c>
      <c r="H72" s="167" t="s">
        <v>3382</v>
      </c>
      <c r="I72" s="587">
        <v>6045</v>
      </c>
      <c r="J72" s="90"/>
      <c r="K72" s="89">
        <v>201.3</v>
      </c>
      <c r="L72" s="89">
        <v>187.9</v>
      </c>
      <c r="M72" s="89">
        <v>171.9</v>
      </c>
      <c r="N72" s="89">
        <v>118.6</v>
      </c>
      <c r="O72" s="90">
        <v>90.4</v>
      </c>
      <c r="P72" s="90">
        <v>65</v>
      </c>
      <c r="Q72" s="90">
        <v>28.6</v>
      </c>
      <c r="R72" s="90"/>
      <c r="S72" s="90"/>
      <c r="T72" s="90"/>
      <c r="U72" s="90"/>
      <c r="V72" s="90"/>
      <c r="W72" s="90"/>
      <c r="X72" s="90"/>
      <c r="Y72" s="90"/>
      <c r="Z72" s="90"/>
      <c r="AA72" s="90"/>
      <c r="AB72" s="90"/>
      <c r="AC72" s="90"/>
      <c r="AD72" s="1700"/>
      <c r="AE72" s="1700"/>
      <c r="AF72" s="1700"/>
      <c r="AG72" s="1700"/>
      <c r="AH72" s="90"/>
      <c r="AI72" s="90"/>
      <c r="AJ72" s="90"/>
      <c r="AK72" s="96" t="s">
        <v>916</v>
      </c>
    </row>
    <row r="73" spans="2:37">
      <c r="B73" s="95" t="s">
        <v>3259</v>
      </c>
      <c r="C73" s="91" t="s">
        <v>2795</v>
      </c>
      <c r="D73" s="91" t="s">
        <v>916</v>
      </c>
      <c r="E73" s="85" t="s">
        <v>3383</v>
      </c>
      <c r="F73" s="584">
        <v>20020002</v>
      </c>
      <c r="G73" s="587">
        <v>5909</v>
      </c>
      <c r="H73" s="167">
        <v>20030002</v>
      </c>
      <c r="I73" s="587">
        <v>6205</v>
      </c>
      <c r="J73" s="90"/>
      <c r="K73" s="89"/>
      <c r="L73" s="89">
        <v>207</v>
      </c>
      <c r="M73" s="89">
        <v>195</v>
      </c>
      <c r="N73" s="89">
        <v>160</v>
      </c>
      <c r="O73" s="89">
        <v>129</v>
      </c>
      <c r="P73" s="89">
        <v>101</v>
      </c>
      <c r="Q73" s="90">
        <v>80</v>
      </c>
      <c r="R73" s="90">
        <v>59</v>
      </c>
      <c r="S73" s="90">
        <v>23</v>
      </c>
      <c r="T73" s="90"/>
      <c r="U73" s="90"/>
      <c r="V73" s="90"/>
      <c r="W73" s="90"/>
      <c r="X73" s="90"/>
      <c r="Y73" s="90"/>
      <c r="Z73" s="90"/>
      <c r="AA73" s="90"/>
      <c r="AB73" s="90"/>
      <c r="AC73" s="90"/>
      <c r="AD73" s="1700"/>
      <c r="AE73" s="1700"/>
      <c r="AF73" s="1700"/>
      <c r="AG73" s="1700"/>
      <c r="AH73" s="91"/>
      <c r="AI73" s="90"/>
      <c r="AJ73" s="90"/>
      <c r="AK73" s="96" t="s">
        <v>916</v>
      </c>
    </row>
    <row r="74" spans="2:37">
      <c r="B74" s="95" t="s">
        <v>3259</v>
      </c>
      <c r="C74" s="91" t="s">
        <v>2806</v>
      </c>
      <c r="D74" s="91" t="s">
        <v>916</v>
      </c>
      <c r="E74" s="85" t="s">
        <v>3384</v>
      </c>
      <c r="F74" s="584" t="s">
        <v>3385</v>
      </c>
      <c r="G74" s="587">
        <v>6023</v>
      </c>
      <c r="H74" s="167" t="s">
        <v>3386</v>
      </c>
      <c r="I74" s="587">
        <v>6583</v>
      </c>
      <c r="J74" s="90"/>
      <c r="K74" s="89"/>
      <c r="L74" s="89">
        <v>204</v>
      </c>
      <c r="M74" s="89">
        <v>195</v>
      </c>
      <c r="N74" s="89">
        <v>176</v>
      </c>
      <c r="O74" s="89">
        <v>163</v>
      </c>
      <c r="P74" s="89">
        <v>148</v>
      </c>
      <c r="Q74" s="89">
        <v>128</v>
      </c>
      <c r="R74" s="89">
        <v>106</v>
      </c>
      <c r="S74" s="89">
        <v>86</v>
      </c>
      <c r="T74" s="90">
        <v>66.7</v>
      </c>
      <c r="U74" s="89">
        <v>42.8</v>
      </c>
      <c r="V74" s="90"/>
      <c r="W74" s="90"/>
      <c r="X74" s="90"/>
      <c r="Y74" s="90"/>
      <c r="Z74" s="90"/>
      <c r="AA74" s="90"/>
      <c r="AB74" s="90"/>
      <c r="AC74" s="90"/>
      <c r="AD74" s="90"/>
      <c r="AE74" s="92"/>
      <c r="AF74" s="92"/>
      <c r="AG74" s="92"/>
      <c r="AH74" s="91"/>
      <c r="AI74" s="90"/>
      <c r="AJ74" s="90"/>
      <c r="AK74" s="96" t="s">
        <v>916</v>
      </c>
    </row>
    <row r="75" spans="2:37">
      <c r="B75" s="95" t="s">
        <v>3259</v>
      </c>
      <c r="C75" s="91" t="s">
        <v>2813</v>
      </c>
      <c r="D75" s="91" t="s">
        <v>916</v>
      </c>
      <c r="E75" s="85" t="s">
        <v>3387</v>
      </c>
      <c r="F75" s="584" t="s">
        <v>3388</v>
      </c>
      <c r="G75" s="587">
        <v>6399</v>
      </c>
      <c r="H75" s="167" t="s">
        <v>3389</v>
      </c>
      <c r="I75" s="587">
        <v>6719</v>
      </c>
      <c r="J75" s="90"/>
      <c r="K75" s="90"/>
      <c r="L75" s="90"/>
      <c r="M75" s="89">
        <v>207</v>
      </c>
      <c r="N75" s="89">
        <v>192</v>
      </c>
      <c r="O75" s="89">
        <v>182</v>
      </c>
      <c r="P75" s="89">
        <v>171</v>
      </c>
      <c r="Q75" s="89">
        <v>156</v>
      </c>
      <c r="R75" s="89">
        <v>138</v>
      </c>
      <c r="S75" s="89">
        <v>115</v>
      </c>
      <c r="T75" s="90">
        <v>96</v>
      </c>
      <c r="U75" s="90">
        <v>78.5</v>
      </c>
      <c r="V75" s="90">
        <v>61.4</v>
      </c>
      <c r="W75" s="90"/>
      <c r="X75" s="90"/>
      <c r="Y75" s="90"/>
      <c r="Z75" s="90"/>
      <c r="AA75" s="90"/>
      <c r="AB75" s="90"/>
      <c r="AC75" s="90"/>
      <c r="AD75" s="90"/>
      <c r="AE75" s="92"/>
      <c r="AF75" s="92"/>
      <c r="AG75" s="92"/>
      <c r="AH75" s="91"/>
      <c r="AI75" s="90"/>
      <c r="AJ75" s="90"/>
      <c r="AK75" s="96" t="s">
        <v>916</v>
      </c>
    </row>
    <row r="76" spans="2:37">
      <c r="B76" s="95" t="s">
        <v>3259</v>
      </c>
      <c r="C76" s="91" t="s">
        <v>2813</v>
      </c>
      <c r="D76" s="91" t="s">
        <v>916</v>
      </c>
      <c r="E76" s="85" t="s">
        <v>3390</v>
      </c>
      <c r="F76" s="584">
        <v>20020003</v>
      </c>
      <c r="G76" s="587">
        <v>6757</v>
      </c>
      <c r="H76" s="167">
        <v>20030003</v>
      </c>
      <c r="I76" s="587">
        <v>7351</v>
      </c>
      <c r="J76" s="90"/>
      <c r="K76" s="90"/>
      <c r="L76" s="90"/>
      <c r="M76" s="90"/>
      <c r="N76" s="89">
        <v>204</v>
      </c>
      <c r="O76" s="89">
        <v>197</v>
      </c>
      <c r="P76" s="89">
        <v>185</v>
      </c>
      <c r="Q76" s="89">
        <v>175</v>
      </c>
      <c r="R76" s="89">
        <v>161</v>
      </c>
      <c r="S76" s="89">
        <v>141</v>
      </c>
      <c r="T76" s="89">
        <v>120</v>
      </c>
      <c r="U76" s="89">
        <v>100</v>
      </c>
      <c r="V76" s="90">
        <v>85</v>
      </c>
      <c r="W76" s="90">
        <v>55</v>
      </c>
      <c r="X76" s="90"/>
      <c r="Y76" s="90"/>
      <c r="Z76" s="90"/>
      <c r="AA76" s="90"/>
      <c r="AB76" s="90"/>
      <c r="AC76" s="90"/>
      <c r="AD76" s="90"/>
      <c r="AE76" s="90"/>
      <c r="AF76" s="90"/>
      <c r="AG76" s="90"/>
      <c r="AH76" s="90"/>
      <c r="AI76" s="90"/>
      <c r="AJ76" s="90"/>
      <c r="AK76" s="96" t="s">
        <v>916</v>
      </c>
    </row>
    <row r="77" spans="2:37">
      <c r="B77" s="95" t="s">
        <v>3259</v>
      </c>
      <c r="C77" s="91" t="s">
        <v>2928</v>
      </c>
      <c r="D77" s="91" t="s">
        <v>2927</v>
      </c>
      <c r="E77" s="85" t="s">
        <v>3391</v>
      </c>
      <c r="F77" s="584" t="s">
        <v>3392</v>
      </c>
      <c r="G77" s="587">
        <v>7114</v>
      </c>
      <c r="H77" s="167" t="s">
        <v>3393</v>
      </c>
      <c r="I77" s="587">
        <v>7582</v>
      </c>
      <c r="J77" s="90"/>
      <c r="K77" s="90"/>
      <c r="L77" s="90"/>
      <c r="M77" s="90"/>
      <c r="N77" s="89">
        <v>205</v>
      </c>
      <c r="O77" s="89">
        <v>199</v>
      </c>
      <c r="P77" s="89">
        <v>192</v>
      </c>
      <c r="Q77" s="89">
        <v>185</v>
      </c>
      <c r="R77" s="89">
        <v>177</v>
      </c>
      <c r="S77" s="89">
        <v>169</v>
      </c>
      <c r="T77" s="89">
        <v>158</v>
      </c>
      <c r="U77" s="89">
        <v>145</v>
      </c>
      <c r="V77" s="89">
        <v>130</v>
      </c>
      <c r="W77" s="89">
        <v>96</v>
      </c>
      <c r="X77" s="89">
        <v>68</v>
      </c>
      <c r="Y77" s="90">
        <v>28</v>
      </c>
      <c r="Z77" s="90"/>
      <c r="AA77" s="90"/>
      <c r="AB77" s="90"/>
      <c r="AC77" s="90"/>
      <c r="AD77" s="90"/>
      <c r="AE77" s="90"/>
      <c r="AF77" s="90"/>
      <c r="AG77" s="90"/>
      <c r="AH77" s="90"/>
      <c r="AI77" s="90"/>
      <c r="AJ77" s="90"/>
      <c r="AK77" s="96" t="s">
        <v>916</v>
      </c>
    </row>
    <row r="78" spans="2:37">
      <c r="B78" s="95" t="s">
        <v>3259</v>
      </c>
      <c r="C78" s="91" t="s">
        <v>2928</v>
      </c>
      <c r="D78" s="91" t="s">
        <v>2927</v>
      </c>
      <c r="E78" s="85" t="s">
        <v>3394</v>
      </c>
      <c r="F78" s="584" t="s">
        <v>3395</v>
      </c>
      <c r="G78" s="587">
        <v>7483</v>
      </c>
      <c r="H78" s="167" t="s">
        <v>3396</v>
      </c>
      <c r="I78" s="587">
        <v>7857</v>
      </c>
      <c r="J78" s="90"/>
      <c r="K78" s="90"/>
      <c r="L78" s="90"/>
      <c r="M78" s="90"/>
      <c r="N78" s="89"/>
      <c r="O78" s="89">
        <v>207</v>
      </c>
      <c r="P78" s="89">
        <v>202</v>
      </c>
      <c r="Q78" s="89">
        <v>195</v>
      </c>
      <c r="R78" s="89">
        <v>188</v>
      </c>
      <c r="S78" s="89">
        <v>180</v>
      </c>
      <c r="T78" s="89">
        <v>172</v>
      </c>
      <c r="U78" s="89">
        <v>161</v>
      </c>
      <c r="V78" s="89">
        <v>149</v>
      </c>
      <c r="W78" s="89">
        <v>117</v>
      </c>
      <c r="X78" s="90">
        <v>87.8</v>
      </c>
      <c r="Y78" s="90">
        <v>62.5</v>
      </c>
      <c r="Z78" s="90">
        <v>20.7</v>
      </c>
      <c r="AA78" s="90"/>
      <c r="AB78" s="90"/>
      <c r="AC78" s="90"/>
      <c r="AD78" s="90"/>
      <c r="AE78" s="90"/>
      <c r="AF78" s="90"/>
      <c r="AG78" s="90"/>
      <c r="AH78" s="90"/>
      <c r="AI78" s="90"/>
      <c r="AJ78" s="90"/>
      <c r="AK78" s="96" t="s">
        <v>916</v>
      </c>
    </row>
    <row r="79" spans="2:37">
      <c r="B79" s="95" t="s">
        <v>3259</v>
      </c>
      <c r="C79" s="91" t="s">
        <v>2933</v>
      </c>
      <c r="D79" s="91" t="s">
        <v>2927</v>
      </c>
      <c r="E79" s="85" t="s">
        <v>3397</v>
      </c>
      <c r="F79" s="584">
        <v>20020004</v>
      </c>
      <c r="G79" s="587">
        <v>7678</v>
      </c>
      <c r="H79" s="167">
        <v>20030004</v>
      </c>
      <c r="I79" s="587">
        <v>8297</v>
      </c>
      <c r="J79" s="90"/>
      <c r="K79" s="90"/>
      <c r="L79" s="90"/>
      <c r="M79" s="90"/>
      <c r="N79" s="89"/>
      <c r="O79" s="89"/>
      <c r="P79" s="89"/>
      <c r="Q79" s="89">
        <v>207</v>
      </c>
      <c r="R79" s="89">
        <v>200</v>
      </c>
      <c r="S79" s="89">
        <v>192</v>
      </c>
      <c r="T79" s="89">
        <v>186</v>
      </c>
      <c r="U79" s="89">
        <v>178</v>
      </c>
      <c r="V79" s="89">
        <v>169</v>
      </c>
      <c r="W79" s="89">
        <v>142</v>
      </c>
      <c r="X79" s="89">
        <v>109</v>
      </c>
      <c r="Y79" s="90">
        <v>83</v>
      </c>
      <c r="Z79" s="90">
        <v>61</v>
      </c>
      <c r="AA79" s="90">
        <v>29</v>
      </c>
      <c r="AB79" s="90"/>
      <c r="AC79" s="90"/>
      <c r="AD79" s="90"/>
      <c r="AE79" s="90"/>
      <c r="AF79" s="90"/>
      <c r="AG79" s="90"/>
      <c r="AH79" s="90"/>
      <c r="AI79" s="90"/>
      <c r="AJ79" s="90"/>
      <c r="AK79" s="96" t="s">
        <v>916</v>
      </c>
    </row>
    <row r="80" spans="2:37">
      <c r="B80" s="95" t="s">
        <v>3259</v>
      </c>
      <c r="C80" s="91" t="s">
        <v>2933</v>
      </c>
      <c r="D80" s="91" t="s">
        <v>2927</v>
      </c>
      <c r="E80" s="85" t="s">
        <v>3398</v>
      </c>
      <c r="F80" s="584" t="s">
        <v>3399</v>
      </c>
      <c r="G80" s="587">
        <v>8025</v>
      </c>
      <c r="H80" s="167" t="s">
        <v>3400</v>
      </c>
      <c r="I80" s="587">
        <v>9148</v>
      </c>
      <c r="J80" s="90"/>
      <c r="K80" s="90"/>
      <c r="L80" s="90"/>
      <c r="M80" s="90"/>
      <c r="N80" s="89"/>
      <c r="O80" s="89"/>
      <c r="P80" s="89"/>
      <c r="Q80" s="89">
        <v>204</v>
      </c>
      <c r="R80" s="89">
        <v>198</v>
      </c>
      <c r="S80" s="89">
        <v>193</v>
      </c>
      <c r="T80" s="89">
        <v>188</v>
      </c>
      <c r="U80" s="89">
        <v>182</v>
      </c>
      <c r="V80" s="89">
        <v>175</v>
      </c>
      <c r="W80" s="89">
        <v>159</v>
      </c>
      <c r="X80" s="89">
        <v>138</v>
      </c>
      <c r="Y80" s="89">
        <v>112</v>
      </c>
      <c r="Z80" s="90">
        <v>86.8</v>
      </c>
      <c r="AA80" s="90">
        <v>64.599999999999994</v>
      </c>
      <c r="AB80" s="90">
        <v>36.6</v>
      </c>
      <c r="AC80" s="90"/>
      <c r="AD80" s="90"/>
      <c r="AE80" s="90"/>
      <c r="AF80" s="90"/>
      <c r="AG80" s="90"/>
      <c r="AH80" s="90"/>
      <c r="AI80" s="90"/>
      <c r="AJ80" s="90"/>
      <c r="AK80" s="96" t="s">
        <v>916</v>
      </c>
    </row>
    <row r="81" spans="2:37">
      <c r="B81" s="95" t="s">
        <v>3259</v>
      </c>
      <c r="C81" s="91" t="s">
        <v>2933</v>
      </c>
      <c r="D81" s="91" t="s">
        <v>2927</v>
      </c>
      <c r="E81" s="85" t="s">
        <v>3401</v>
      </c>
      <c r="F81" s="584" t="s">
        <v>3402</v>
      </c>
      <c r="G81" s="587">
        <v>8386</v>
      </c>
      <c r="H81" s="167" t="s">
        <v>3403</v>
      </c>
      <c r="I81" s="587">
        <v>8806</v>
      </c>
      <c r="J81" s="90"/>
      <c r="K81" s="90"/>
      <c r="L81" s="90"/>
      <c r="M81" s="90"/>
      <c r="N81" s="89"/>
      <c r="O81" s="89"/>
      <c r="P81" s="89"/>
      <c r="Q81" s="89"/>
      <c r="R81" s="89">
        <v>206</v>
      </c>
      <c r="S81" s="89">
        <v>201</v>
      </c>
      <c r="T81" s="89">
        <v>195</v>
      </c>
      <c r="U81" s="89">
        <v>190</v>
      </c>
      <c r="V81" s="89">
        <v>184</v>
      </c>
      <c r="W81" s="89">
        <v>170</v>
      </c>
      <c r="X81" s="89">
        <v>152</v>
      </c>
      <c r="Y81" s="89">
        <v>128</v>
      </c>
      <c r="Z81" s="89">
        <v>102</v>
      </c>
      <c r="AA81" s="90">
        <v>80.8</v>
      </c>
      <c r="AB81" s="90">
        <v>60.5</v>
      </c>
      <c r="AC81" s="90"/>
      <c r="AD81" s="90"/>
      <c r="AE81" s="90"/>
      <c r="AF81" s="90"/>
      <c r="AG81" s="90"/>
      <c r="AH81" s="90"/>
      <c r="AI81" s="90"/>
      <c r="AJ81" s="90"/>
      <c r="AK81" s="96" t="s">
        <v>916</v>
      </c>
    </row>
    <row r="82" spans="2:37">
      <c r="B82" s="95" t="s">
        <v>3259</v>
      </c>
      <c r="C82" s="91" t="s">
        <v>3036</v>
      </c>
      <c r="D82" s="91" t="s">
        <v>2927</v>
      </c>
      <c r="E82" s="85" t="s">
        <v>3404</v>
      </c>
      <c r="F82" s="584">
        <v>20020005</v>
      </c>
      <c r="G82" s="587">
        <v>8733</v>
      </c>
      <c r="H82" s="167">
        <v>20030005</v>
      </c>
      <c r="I82" s="587">
        <v>9171</v>
      </c>
      <c r="J82" s="90"/>
      <c r="K82" s="90"/>
      <c r="L82" s="90"/>
      <c r="M82" s="90"/>
      <c r="N82" s="89"/>
      <c r="O82" s="89"/>
      <c r="P82" s="90"/>
      <c r="Q82" s="89"/>
      <c r="R82" s="89"/>
      <c r="S82" s="89"/>
      <c r="T82" s="89">
        <v>205</v>
      </c>
      <c r="U82" s="89">
        <v>199</v>
      </c>
      <c r="V82" s="89">
        <v>193</v>
      </c>
      <c r="W82" s="89">
        <v>181</v>
      </c>
      <c r="X82" s="89">
        <v>166</v>
      </c>
      <c r="Y82" s="89">
        <v>146</v>
      </c>
      <c r="Z82" s="89">
        <v>121</v>
      </c>
      <c r="AA82" s="90">
        <v>98</v>
      </c>
      <c r="AB82" s="90">
        <v>79</v>
      </c>
      <c r="AC82" s="90">
        <v>35</v>
      </c>
      <c r="AD82" s="90"/>
      <c r="AE82" s="90"/>
      <c r="AF82" s="90"/>
      <c r="AG82" s="90"/>
      <c r="AH82" s="90"/>
      <c r="AI82" s="90"/>
      <c r="AJ82" s="90"/>
      <c r="AK82" s="96" t="s">
        <v>916</v>
      </c>
    </row>
    <row r="83" spans="2:37">
      <c r="B83" s="95" t="s">
        <v>3259</v>
      </c>
      <c r="C83" s="91" t="s">
        <v>3036</v>
      </c>
      <c r="D83" s="91" t="s">
        <v>2927</v>
      </c>
      <c r="E83" s="85" t="s">
        <v>3405</v>
      </c>
      <c r="F83" s="584" t="s">
        <v>3406</v>
      </c>
      <c r="G83" s="587">
        <v>9085</v>
      </c>
      <c r="H83" s="167" t="s">
        <v>3407</v>
      </c>
      <c r="I83" s="587">
        <v>9684</v>
      </c>
      <c r="J83" s="90"/>
      <c r="K83" s="90"/>
      <c r="L83" s="90"/>
      <c r="M83" s="90"/>
      <c r="N83" s="89"/>
      <c r="O83" s="89"/>
      <c r="P83" s="90"/>
      <c r="Q83" s="89"/>
      <c r="R83" s="89"/>
      <c r="S83" s="89">
        <v>207</v>
      </c>
      <c r="T83" s="89">
        <v>203</v>
      </c>
      <c r="U83" s="89">
        <v>198</v>
      </c>
      <c r="V83" s="89">
        <v>194</v>
      </c>
      <c r="W83" s="89">
        <v>184</v>
      </c>
      <c r="X83" s="89">
        <v>173</v>
      </c>
      <c r="Y83" s="89">
        <v>160</v>
      </c>
      <c r="Z83" s="89">
        <v>143</v>
      </c>
      <c r="AA83" s="89">
        <v>121</v>
      </c>
      <c r="AB83" s="90">
        <v>99.7</v>
      </c>
      <c r="AC83" s="90">
        <v>62.5</v>
      </c>
      <c r="AD83" s="90"/>
      <c r="AE83" s="90"/>
      <c r="AF83" s="90"/>
      <c r="AG83" s="90"/>
      <c r="AH83" s="90"/>
      <c r="AI83" s="90"/>
      <c r="AJ83" s="90"/>
      <c r="AK83" s="96" t="s">
        <v>916</v>
      </c>
    </row>
    <row r="84" spans="2:37">
      <c r="B84" s="95" t="s">
        <v>3259</v>
      </c>
      <c r="C84" s="91" t="s">
        <v>3201</v>
      </c>
      <c r="D84" s="91" t="s">
        <v>2927</v>
      </c>
      <c r="E84" s="85" t="s">
        <v>3408</v>
      </c>
      <c r="F84" s="584" t="s">
        <v>3409</v>
      </c>
      <c r="G84" s="587">
        <v>9442</v>
      </c>
      <c r="H84" s="167" t="s">
        <v>3410</v>
      </c>
      <c r="I84" s="587">
        <v>10142</v>
      </c>
      <c r="J84" s="90"/>
      <c r="K84" s="90"/>
      <c r="L84" s="90"/>
      <c r="M84" s="90"/>
      <c r="N84" s="89"/>
      <c r="O84" s="89"/>
      <c r="P84" s="90"/>
      <c r="Q84" s="89"/>
      <c r="R84" s="89"/>
      <c r="S84" s="89"/>
      <c r="T84" s="89"/>
      <c r="U84" s="89">
        <v>204</v>
      </c>
      <c r="V84" s="89">
        <v>201</v>
      </c>
      <c r="W84" s="89">
        <v>192</v>
      </c>
      <c r="X84" s="89">
        <v>182</v>
      </c>
      <c r="Y84" s="89">
        <v>171</v>
      </c>
      <c r="Z84" s="89">
        <v>156</v>
      </c>
      <c r="AA84" s="89">
        <v>136</v>
      </c>
      <c r="AB84" s="89">
        <v>114</v>
      </c>
      <c r="AC84" s="90">
        <v>77.3</v>
      </c>
      <c r="AD84" s="90">
        <v>39.6</v>
      </c>
      <c r="AE84" s="90"/>
      <c r="AF84" s="90"/>
      <c r="AG84" s="90"/>
      <c r="AH84" s="90"/>
      <c r="AI84" s="90"/>
      <c r="AJ84" s="90"/>
      <c r="AK84" s="96" t="s">
        <v>916</v>
      </c>
    </row>
    <row r="85" spans="2:37">
      <c r="B85" s="95" t="s">
        <v>3259</v>
      </c>
      <c r="C85" s="91" t="s">
        <v>3201</v>
      </c>
      <c r="D85" s="91" t="s">
        <v>2927</v>
      </c>
      <c r="E85" s="85" t="s">
        <v>3411</v>
      </c>
      <c r="F85" s="584">
        <v>20020006</v>
      </c>
      <c r="G85" s="587">
        <v>9793</v>
      </c>
      <c r="H85" s="167">
        <v>20030006</v>
      </c>
      <c r="I85" s="587">
        <v>10496</v>
      </c>
      <c r="J85" s="90"/>
      <c r="K85" s="90"/>
      <c r="L85" s="90"/>
      <c r="M85" s="90"/>
      <c r="N85" s="90"/>
      <c r="O85" s="89"/>
      <c r="P85" s="90"/>
      <c r="Q85" s="90"/>
      <c r="R85" s="89"/>
      <c r="S85" s="89"/>
      <c r="T85" s="89"/>
      <c r="U85" s="89"/>
      <c r="V85" s="89">
        <v>207</v>
      </c>
      <c r="W85" s="89">
        <v>198</v>
      </c>
      <c r="X85" s="89">
        <v>189</v>
      </c>
      <c r="Y85" s="89">
        <v>179</v>
      </c>
      <c r="Z85" s="89">
        <v>166</v>
      </c>
      <c r="AA85" s="89">
        <v>149</v>
      </c>
      <c r="AB85" s="89">
        <v>128</v>
      </c>
      <c r="AC85" s="90">
        <v>90</v>
      </c>
      <c r="AD85" s="90">
        <v>58</v>
      </c>
      <c r="AE85" s="90"/>
      <c r="AF85" s="90"/>
      <c r="AG85" s="90"/>
      <c r="AH85" s="90"/>
      <c r="AI85" s="90"/>
      <c r="AJ85" s="90"/>
      <c r="AK85" s="96" t="s">
        <v>916</v>
      </c>
    </row>
    <row r="86" spans="2:37">
      <c r="B86" s="95" t="s">
        <v>3259</v>
      </c>
      <c r="C86" s="91" t="s">
        <v>3201</v>
      </c>
      <c r="D86" s="91" t="s">
        <v>2927</v>
      </c>
      <c r="E86" s="85" t="s">
        <v>3412</v>
      </c>
      <c r="F86" s="584" t="s">
        <v>3413</v>
      </c>
      <c r="G86" s="587">
        <v>10140</v>
      </c>
      <c r="H86" s="167" t="s">
        <v>3414</v>
      </c>
      <c r="I86" s="587">
        <v>10743</v>
      </c>
      <c r="J86" s="90"/>
      <c r="K86" s="90"/>
      <c r="L86" s="90"/>
      <c r="M86" s="90"/>
      <c r="N86" s="90"/>
      <c r="O86" s="90"/>
      <c r="P86" s="90"/>
      <c r="Q86" s="90"/>
      <c r="R86" s="90"/>
      <c r="S86" s="90"/>
      <c r="T86" s="90"/>
      <c r="U86" s="90"/>
      <c r="V86" s="89">
        <v>205</v>
      </c>
      <c r="W86" s="89">
        <v>197</v>
      </c>
      <c r="X86" s="89">
        <v>190</v>
      </c>
      <c r="Y86" s="89">
        <v>181</v>
      </c>
      <c r="Z86" s="89">
        <v>171</v>
      </c>
      <c r="AA86" s="89">
        <v>160</v>
      </c>
      <c r="AB86" s="89">
        <v>146</v>
      </c>
      <c r="AC86" s="89">
        <v>108</v>
      </c>
      <c r="AD86" s="90">
        <v>75.599999999999994</v>
      </c>
      <c r="AE86" s="90">
        <v>41</v>
      </c>
      <c r="AF86" s="90"/>
      <c r="AG86" s="90"/>
      <c r="AH86" s="90"/>
      <c r="AI86" s="90"/>
      <c r="AJ86" s="90"/>
      <c r="AK86" s="96" t="s">
        <v>916</v>
      </c>
    </row>
    <row r="87" spans="2:37">
      <c r="B87" s="95" t="s">
        <v>3259</v>
      </c>
      <c r="C87" s="91" t="s">
        <v>3211</v>
      </c>
      <c r="D87" s="91" t="s">
        <v>2927</v>
      </c>
      <c r="E87" s="85" t="s">
        <v>3415</v>
      </c>
      <c r="F87" s="584" t="s">
        <v>3416</v>
      </c>
      <c r="G87" s="587">
        <v>10453</v>
      </c>
      <c r="H87" s="167" t="s">
        <v>3417</v>
      </c>
      <c r="I87" s="587">
        <v>11118</v>
      </c>
      <c r="J87" s="90"/>
      <c r="K87" s="90"/>
      <c r="L87" s="90"/>
      <c r="M87" s="90"/>
      <c r="N87" s="90"/>
      <c r="O87" s="90"/>
      <c r="P87" s="90"/>
      <c r="Q87" s="90"/>
      <c r="R87" s="90"/>
      <c r="S87" s="90"/>
      <c r="T87" s="90"/>
      <c r="U87" s="90"/>
      <c r="V87" s="89"/>
      <c r="W87" s="89">
        <v>203</v>
      </c>
      <c r="X87" s="89">
        <v>195</v>
      </c>
      <c r="Y87" s="89">
        <v>187</v>
      </c>
      <c r="Z87" s="89">
        <v>178</v>
      </c>
      <c r="AA87" s="89">
        <v>168</v>
      </c>
      <c r="AB87" s="89">
        <v>155</v>
      </c>
      <c r="AC87" s="89">
        <v>120</v>
      </c>
      <c r="AD87" s="90">
        <v>86.2</v>
      </c>
      <c r="AE87" s="90">
        <v>56.4</v>
      </c>
      <c r="AF87" s="90"/>
      <c r="AG87" s="90"/>
      <c r="AH87" s="90"/>
      <c r="AI87" s="90"/>
      <c r="AJ87" s="90"/>
      <c r="AK87" s="96" t="s">
        <v>916</v>
      </c>
    </row>
    <row r="88" spans="2:37">
      <c r="B88" s="95" t="s">
        <v>3259</v>
      </c>
      <c r="C88" s="91" t="s">
        <v>3211</v>
      </c>
      <c r="D88" s="91" t="s">
        <v>2927</v>
      </c>
      <c r="E88" s="85" t="s">
        <v>3418</v>
      </c>
      <c r="F88" s="584">
        <v>20020007</v>
      </c>
      <c r="G88" s="587">
        <v>10846</v>
      </c>
      <c r="H88" s="167">
        <v>20030007</v>
      </c>
      <c r="I88" s="587">
        <v>11339</v>
      </c>
      <c r="J88" s="90"/>
      <c r="K88" s="90"/>
      <c r="L88" s="90"/>
      <c r="M88" s="90"/>
      <c r="N88" s="90"/>
      <c r="O88" s="90"/>
      <c r="P88" s="90"/>
      <c r="Q88" s="90"/>
      <c r="R88" s="90"/>
      <c r="S88" s="90"/>
      <c r="T88" s="90"/>
      <c r="U88" s="90"/>
      <c r="V88" s="89"/>
      <c r="W88" s="89">
        <v>207</v>
      </c>
      <c r="X88" s="89">
        <v>201</v>
      </c>
      <c r="Y88" s="89">
        <v>192</v>
      </c>
      <c r="Z88" s="89">
        <v>184</v>
      </c>
      <c r="AA88" s="89">
        <v>175</v>
      </c>
      <c r="AB88" s="89">
        <v>165</v>
      </c>
      <c r="AC88" s="89">
        <v>131</v>
      </c>
      <c r="AD88" s="90">
        <v>98</v>
      </c>
      <c r="AE88" s="90">
        <v>59</v>
      </c>
      <c r="AF88" s="90">
        <v>36.9</v>
      </c>
      <c r="AG88" s="90"/>
      <c r="AH88" s="90"/>
      <c r="AI88" s="90"/>
      <c r="AJ88" s="90"/>
      <c r="AK88" s="96" t="s">
        <v>916</v>
      </c>
    </row>
    <row r="89" spans="2:37">
      <c r="B89" s="95" t="s">
        <v>3259</v>
      </c>
      <c r="C89" s="91" t="s">
        <v>3211</v>
      </c>
      <c r="D89" s="91" t="s">
        <v>2927</v>
      </c>
      <c r="E89" s="85" t="s">
        <v>3419</v>
      </c>
      <c r="F89" s="584" t="s">
        <v>3420</v>
      </c>
      <c r="G89" s="587">
        <v>11197</v>
      </c>
      <c r="H89" s="167" t="s">
        <v>3421</v>
      </c>
      <c r="I89" s="587">
        <v>11705</v>
      </c>
      <c r="J89" s="90"/>
      <c r="K89" s="90"/>
      <c r="L89" s="90"/>
      <c r="M89" s="90"/>
      <c r="N89" s="90"/>
      <c r="O89" s="90"/>
      <c r="P89" s="90"/>
      <c r="Q89" s="90"/>
      <c r="R89" s="90"/>
      <c r="S89" s="90"/>
      <c r="T89" s="90"/>
      <c r="U89" s="90"/>
      <c r="V89" s="89"/>
      <c r="W89" s="89">
        <v>206</v>
      </c>
      <c r="X89" s="89">
        <v>199</v>
      </c>
      <c r="Y89" s="89">
        <v>193</v>
      </c>
      <c r="Z89" s="89">
        <v>186</v>
      </c>
      <c r="AA89" s="89">
        <v>178</v>
      </c>
      <c r="AB89" s="89">
        <v>169</v>
      </c>
      <c r="AC89" s="89">
        <v>146</v>
      </c>
      <c r="AD89" s="89">
        <v>113</v>
      </c>
      <c r="AE89" s="90">
        <v>83.5</v>
      </c>
      <c r="AF89" s="90">
        <v>56.6</v>
      </c>
      <c r="AG89" s="90"/>
      <c r="AH89" s="90"/>
      <c r="AI89" s="90"/>
      <c r="AJ89" s="90"/>
      <c r="AK89" s="96" t="s">
        <v>916</v>
      </c>
    </row>
    <row r="90" spans="2:37">
      <c r="B90" s="95" t="s">
        <v>3259</v>
      </c>
      <c r="C90" s="91" t="s">
        <v>3211</v>
      </c>
      <c r="D90" s="91" t="s">
        <v>2927</v>
      </c>
      <c r="E90" s="85" t="s">
        <v>3422</v>
      </c>
      <c r="F90" s="584" t="s">
        <v>3423</v>
      </c>
      <c r="G90" s="587">
        <v>11790</v>
      </c>
      <c r="H90" s="167" t="s">
        <v>3424</v>
      </c>
      <c r="I90" s="587">
        <v>12080</v>
      </c>
      <c r="J90" s="90"/>
      <c r="K90" s="90"/>
      <c r="L90" s="90"/>
      <c r="M90" s="90"/>
      <c r="N90" s="90"/>
      <c r="O90" s="90"/>
      <c r="P90" s="90"/>
      <c r="Q90" s="90"/>
      <c r="R90" s="90"/>
      <c r="S90" s="90"/>
      <c r="T90" s="90"/>
      <c r="U90" s="90"/>
      <c r="V90" s="89"/>
      <c r="W90" s="89"/>
      <c r="X90" s="89">
        <v>204</v>
      </c>
      <c r="Y90" s="89">
        <v>197</v>
      </c>
      <c r="Z90" s="89">
        <v>190</v>
      </c>
      <c r="AA90" s="89">
        <v>183</v>
      </c>
      <c r="AB90" s="89">
        <v>175</v>
      </c>
      <c r="AC90" s="89">
        <v>154</v>
      </c>
      <c r="AD90" s="89">
        <v>123</v>
      </c>
      <c r="AE90" s="90">
        <v>92.4</v>
      </c>
      <c r="AF90" s="90">
        <v>67.2</v>
      </c>
      <c r="AG90" s="90"/>
      <c r="AH90" s="90"/>
      <c r="AI90" s="90"/>
      <c r="AJ90" s="90"/>
      <c r="AK90" s="96" t="s">
        <v>916</v>
      </c>
    </row>
    <row r="91" spans="2:37">
      <c r="B91" s="95" t="s">
        <v>3259</v>
      </c>
      <c r="C91" s="91" t="s">
        <v>3211</v>
      </c>
      <c r="D91" s="91" t="s">
        <v>2927</v>
      </c>
      <c r="E91" s="85" t="s">
        <v>3425</v>
      </c>
      <c r="F91" s="584">
        <v>20020008</v>
      </c>
      <c r="G91" s="587">
        <v>11902</v>
      </c>
      <c r="H91" s="167">
        <v>20030008</v>
      </c>
      <c r="I91" s="587">
        <v>12443</v>
      </c>
      <c r="J91" s="90"/>
      <c r="K91" s="90"/>
      <c r="L91" s="90"/>
      <c r="M91" s="90"/>
      <c r="N91" s="90"/>
      <c r="O91" s="90"/>
      <c r="P91" s="90"/>
      <c r="Q91" s="90"/>
      <c r="R91" s="90"/>
      <c r="S91" s="90"/>
      <c r="T91" s="90"/>
      <c r="U91" s="90"/>
      <c r="V91" s="89"/>
      <c r="W91" s="89"/>
      <c r="X91" s="136">
        <v>208</v>
      </c>
      <c r="Y91" s="136">
        <v>203</v>
      </c>
      <c r="Z91" s="89">
        <v>195</v>
      </c>
      <c r="AA91" s="89">
        <v>188</v>
      </c>
      <c r="AB91" s="89">
        <v>180</v>
      </c>
      <c r="AC91" s="89">
        <v>161</v>
      </c>
      <c r="AD91" s="89">
        <v>132</v>
      </c>
      <c r="AE91" s="89">
        <v>101</v>
      </c>
      <c r="AF91" s="90">
        <v>76</v>
      </c>
      <c r="AG91" s="90"/>
      <c r="AH91" s="90"/>
      <c r="AI91" s="90"/>
      <c r="AJ91" s="90"/>
      <c r="AK91" s="96" t="s">
        <v>916</v>
      </c>
    </row>
    <row r="92" spans="2:37">
      <c r="B92" s="95" t="s">
        <v>3259</v>
      </c>
      <c r="C92" s="91" t="s">
        <v>3347</v>
      </c>
      <c r="D92" s="91" t="s">
        <v>2927</v>
      </c>
      <c r="E92" s="85" t="s">
        <v>3426</v>
      </c>
      <c r="F92" s="584" t="s">
        <v>3427</v>
      </c>
      <c r="G92" s="587">
        <v>12253</v>
      </c>
      <c r="H92" s="167" t="s">
        <v>3428</v>
      </c>
      <c r="I92" s="587">
        <v>12810</v>
      </c>
      <c r="J92" s="90"/>
      <c r="K92" s="90"/>
      <c r="L92" s="90"/>
      <c r="M92" s="90"/>
      <c r="N92" s="90"/>
      <c r="O92" s="90"/>
      <c r="P92" s="90"/>
      <c r="Q92" s="90"/>
      <c r="R92" s="90"/>
      <c r="S92" s="90"/>
      <c r="T92" s="90"/>
      <c r="U92" s="90"/>
      <c r="V92" s="89"/>
      <c r="W92" s="89"/>
      <c r="X92" s="136"/>
      <c r="Y92" s="89">
        <v>203</v>
      </c>
      <c r="Z92" s="89">
        <v>196</v>
      </c>
      <c r="AA92" s="89">
        <v>191</v>
      </c>
      <c r="AB92" s="89">
        <v>184</v>
      </c>
      <c r="AC92" s="89">
        <v>169</v>
      </c>
      <c r="AD92" s="89">
        <v>149</v>
      </c>
      <c r="AE92" s="89">
        <v>121</v>
      </c>
      <c r="AF92" s="90">
        <v>93.1</v>
      </c>
      <c r="AG92" s="90">
        <v>42.7</v>
      </c>
      <c r="AH92" s="90"/>
      <c r="AI92" s="90"/>
      <c r="AJ92" s="90"/>
      <c r="AK92" s="96" t="s">
        <v>916</v>
      </c>
    </row>
    <row r="93" spans="2:37">
      <c r="B93" s="95" t="s">
        <v>3259</v>
      </c>
      <c r="C93" s="91" t="s">
        <v>3347</v>
      </c>
      <c r="D93" s="91" t="s">
        <v>2927</v>
      </c>
      <c r="E93" s="85" t="s">
        <v>3429</v>
      </c>
      <c r="F93" s="584" t="s">
        <v>3430</v>
      </c>
      <c r="G93" s="587">
        <v>12610</v>
      </c>
      <c r="H93" s="167" t="s">
        <v>3431</v>
      </c>
      <c r="I93" s="587">
        <v>13183</v>
      </c>
      <c r="J93" s="90"/>
      <c r="K93" s="90"/>
      <c r="L93" s="90"/>
      <c r="M93" s="90"/>
      <c r="N93" s="90"/>
      <c r="O93" s="90"/>
      <c r="P93" s="90"/>
      <c r="Q93" s="90"/>
      <c r="R93" s="90"/>
      <c r="S93" s="90"/>
      <c r="T93" s="90"/>
      <c r="U93" s="90"/>
      <c r="V93" s="89"/>
      <c r="W93" s="89"/>
      <c r="X93" s="136"/>
      <c r="Y93" s="136">
        <v>210</v>
      </c>
      <c r="Z93" s="89">
        <v>201</v>
      </c>
      <c r="AA93" s="89">
        <v>195</v>
      </c>
      <c r="AB93" s="89">
        <v>189</v>
      </c>
      <c r="AC93" s="89">
        <v>175</v>
      </c>
      <c r="AD93" s="89">
        <v>156</v>
      </c>
      <c r="AE93" s="89">
        <v>130</v>
      </c>
      <c r="AF93" s="89">
        <v>101</v>
      </c>
      <c r="AG93" s="90">
        <v>54.9</v>
      </c>
      <c r="AH93" s="90"/>
      <c r="AI93" s="90"/>
      <c r="AJ93" s="90"/>
      <c r="AK93" s="96" t="s">
        <v>916</v>
      </c>
    </row>
    <row r="94" spans="2:37" ht="15" thickBot="1">
      <c r="B94" s="98" t="s">
        <v>3259</v>
      </c>
      <c r="C94" s="101" t="s">
        <v>3347</v>
      </c>
      <c r="D94" s="101" t="s">
        <v>2927</v>
      </c>
      <c r="E94" s="100" t="s">
        <v>3432</v>
      </c>
      <c r="F94" s="585">
        <v>20020009</v>
      </c>
      <c r="G94" s="587">
        <v>12957</v>
      </c>
      <c r="H94" s="544">
        <v>20030009</v>
      </c>
      <c r="I94" s="587">
        <v>13548</v>
      </c>
      <c r="J94" s="102"/>
      <c r="K94" s="102"/>
      <c r="L94" s="102"/>
      <c r="M94" s="102"/>
      <c r="N94" s="102"/>
      <c r="O94" s="102"/>
      <c r="P94" s="102"/>
      <c r="Q94" s="102"/>
      <c r="R94" s="102"/>
      <c r="S94" s="102"/>
      <c r="T94" s="102"/>
      <c r="U94" s="102"/>
      <c r="V94" s="102"/>
      <c r="W94" s="102"/>
      <c r="X94" s="102"/>
      <c r="Y94" s="137"/>
      <c r="Z94" s="137">
        <v>203</v>
      </c>
      <c r="AA94" s="135">
        <v>199</v>
      </c>
      <c r="AB94" s="135">
        <v>192</v>
      </c>
      <c r="AC94" s="135">
        <v>180</v>
      </c>
      <c r="AD94" s="135">
        <v>163</v>
      </c>
      <c r="AE94" s="135">
        <v>139</v>
      </c>
      <c r="AF94" s="135">
        <v>109</v>
      </c>
      <c r="AG94" s="102">
        <v>64.099999999999994</v>
      </c>
      <c r="AH94" s="102"/>
      <c r="AI94" s="102"/>
      <c r="AJ94" s="102"/>
      <c r="AK94" s="103" t="s">
        <v>916</v>
      </c>
    </row>
    <row r="95" spans="2:37" ht="4.2" customHeight="1">
      <c r="B95" s="3"/>
      <c r="C95" s="4"/>
      <c r="D95" s="4"/>
      <c r="F95" s="2"/>
      <c r="G95" s="2"/>
      <c r="H95" s="2"/>
      <c r="I95" s="2"/>
      <c r="J95" s="5"/>
      <c r="K95" s="5"/>
      <c r="L95" s="5"/>
      <c r="M95" s="5"/>
      <c r="N95" s="5"/>
      <c r="O95" s="5"/>
      <c r="P95" s="5"/>
      <c r="Q95" s="5"/>
      <c r="R95" s="5"/>
      <c r="S95" s="5"/>
      <c r="T95" s="5"/>
      <c r="U95" s="5"/>
      <c r="V95" s="5"/>
      <c r="W95" s="5"/>
      <c r="X95" s="5"/>
      <c r="Y95" s="9"/>
      <c r="Z95" s="9"/>
      <c r="AA95" s="6"/>
      <c r="AB95" s="6"/>
      <c r="AC95" s="6"/>
      <c r="AD95" s="6"/>
      <c r="AE95" s="6"/>
      <c r="AF95" s="6"/>
      <c r="AG95" s="5"/>
      <c r="AH95" s="5"/>
      <c r="AI95" s="5"/>
      <c r="AJ95" s="5"/>
      <c r="AK95" s="4"/>
    </row>
    <row r="96" spans="2:37" ht="6" customHeight="1" thickBot="1">
      <c r="B96" s="3"/>
      <c r="C96" s="4"/>
      <c r="D96" s="4"/>
      <c r="J96" s="5"/>
      <c r="K96" s="5"/>
      <c r="L96" s="5"/>
      <c r="M96" s="5"/>
      <c r="N96" s="5"/>
      <c r="O96" s="5"/>
      <c r="P96" s="5"/>
      <c r="Q96" s="5"/>
      <c r="R96" s="5"/>
      <c r="S96" s="5"/>
      <c r="T96" s="5"/>
      <c r="U96" s="5"/>
      <c r="V96" s="5"/>
      <c r="W96" s="5"/>
      <c r="X96" s="5"/>
      <c r="Y96" s="5"/>
      <c r="Z96" s="5"/>
      <c r="AA96" s="5"/>
      <c r="AB96" s="5"/>
      <c r="AC96" s="5"/>
      <c r="AD96" s="5"/>
      <c r="AE96" s="5"/>
      <c r="AF96" s="5"/>
      <c r="AG96" s="5"/>
      <c r="AH96" s="5"/>
      <c r="AI96" s="5"/>
      <c r="AJ96" s="5"/>
      <c r="AK96" s="4"/>
    </row>
    <row r="97" spans="2:37" ht="12.75" customHeight="1">
      <c r="B97" s="1457" t="s">
        <v>2477</v>
      </c>
      <c r="C97" s="1430" t="s">
        <v>1585</v>
      </c>
      <c r="D97" s="1698" t="s">
        <v>2663</v>
      </c>
      <c r="E97" s="1430" t="s">
        <v>2432</v>
      </c>
      <c r="F97" s="1430" t="s">
        <v>2664</v>
      </c>
      <c r="G97" s="1703" t="s">
        <v>2665</v>
      </c>
      <c r="H97" s="1729" t="s">
        <v>2666</v>
      </c>
      <c r="I97" s="1528" t="s">
        <v>2667</v>
      </c>
      <c r="J97" s="1430" t="s">
        <v>2433</v>
      </c>
      <c r="K97" s="1430"/>
      <c r="L97" s="1430"/>
      <c r="M97" s="1430"/>
      <c r="N97" s="1430"/>
      <c r="O97" s="1430"/>
      <c r="P97" s="1430"/>
      <c r="Q97" s="1430"/>
      <c r="R97" s="1430"/>
      <c r="S97" s="1430"/>
      <c r="T97" s="1430"/>
      <c r="U97" s="1430"/>
      <c r="V97" s="1430"/>
      <c r="W97" s="1430"/>
      <c r="X97" s="1430"/>
      <c r="Y97" s="1430"/>
      <c r="Z97" s="1430"/>
      <c r="AA97" s="1430"/>
      <c r="AB97" s="1430"/>
      <c r="AC97" s="1430"/>
      <c r="AD97" s="1430"/>
      <c r="AE97" s="1430"/>
      <c r="AF97" s="1430"/>
      <c r="AG97" s="1430"/>
      <c r="AH97" s="1430"/>
      <c r="AI97" s="1430"/>
      <c r="AJ97" s="1430"/>
      <c r="AK97" s="1696" t="s">
        <v>2434</v>
      </c>
    </row>
    <row r="98" spans="2:37">
      <c r="B98" s="1434"/>
      <c r="C98" s="1428"/>
      <c r="D98" s="1699"/>
      <c r="E98" s="1428"/>
      <c r="F98" s="1428"/>
      <c r="G98" s="1704"/>
      <c r="H98" s="1730" t="s">
        <v>2668</v>
      </c>
      <c r="I98" s="1529"/>
      <c r="J98" s="1428"/>
      <c r="K98" s="1428"/>
      <c r="L98" s="1428"/>
      <c r="M98" s="1428"/>
      <c r="N98" s="1428"/>
      <c r="O98" s="1428"/>
      <c r="P98" s="1428"/>
      <c r="Q98" s="1428"/>
      <c r="R98" s="1428"/>
      <c r="S98" s="1428"/>
      <c r="T98" s="1428"/>
      <c r="U98" s="1428"/>
      <c r="V98" s="1428"/>
      <c r="W98" s="1428"/>
      <c r="X98" s="1428"/>
      <c r="Y98" s="1428"/>
      <c r="Z98" s="1428"/>
      <c r="AA98" s="1428"/>
      <c r="AB98" s="1428"/>
      <c r="AC98" s="1428"/>
      <c r="AD98" s="1428"/>
      <c r="AE98" s="1428"/>
      <c r="AF98" s="1428"/>
      <c r="AG98" s="1428"/>
      <c r="AH98" s="1428"/>
      <c r="AI98" s="1428"/>
      <c r="AJ98" s="1428"/>
      <c r="AK98" s="1697"/>
    </row>
    <row r="99" spans="2:37">
      <c r="B99" s="1434"/>
      <c r="C99" s="1428"/>
      <c r="D99" s="1699"/>
      <c r="E99" s="1428"/>
      <c r="F99" s="1428"/>
      <c r="G99" s="1705"/>
      <c r="H99" s="1730"/>
      <c r="I99" s="1529"/>
      <c r="J99" s="487">
        <v>130</v>
      </c>
      <c r="K99" s="487">
        <v>140</v>
      </c>
      <c r="L99" s="487">
        <v>160</v>
      </c>
      <c r="M99" s="487">
        <v>180</v>
      </c>
      <c r="N99" s="487">
        <v>200</v>
      </c>
      <c r="O99" s="487">
        <v>250</v>
      </c>
      <c r="P99" s="487">
        <v>280</v>
      </c>
      <c r="Q99" s="487">
        <v>290</v>
      </c>
      <c r="R99" s="487">
        <v>300</v>
      </c>
      <c r="S99" s="487">
        <v>310</v>
      </c>
      <c r="T99" s="487">
        <v>320</v>
      </c>
      <c r="U99" s="487">
        <v>330</v>
      </c>
      <c r="V99" s="487">
        <v>340</v>
      </c>
      <c r="W99" s="487">
        <v>350</v>
      </c>
      <c r="X99" s="487">
        <v>360</v>
      </c>
      <c r="Y99" s="589">
        <v>370</v>
      </c>
      <c r="Z99" s="589">
        <v>380</v>
      </c>
      <c r="AA99" s="487">
        <v>390</v>
      </c>
      <c r="AB99" s="487">
        <v>400</v>
      </c>
      <c r="AC99" s="487">
        <v>410</v>
      </c>
      <c r="AD99" s="487">
        <v>420</v>
      </c>
      <c r="AE99" s="487">
        <v>430</v>
      </c>
      <c r="AF99" s="487">
        <v>440</v>
      </c>
      <c r="AG99" s="487">
        <v>450</v>
      </c>
      <c r="AH99" s="487">
        <v>460</v>
      </c>
      <c r="AI99" s="487">
        <v>470</v>
      </c>
      <c r="AJ99" s="487">
        <v>480</v>
      </c>
      <c r="AK99" s="1697"/>
    </row>
    <row r="100" spans="2:37">
      <c r="B100" s="95" t="s">
        <v>3259</v>
      </c>
      <c r="C100" s="91" t="s">
        <v>3347</v>
      </c>
      <c r="D100" s="91" t="s">
        <v>2927</v>
      </c>
      <c r="E100" s="85" t="s">
        <v>3433</v>
      </c>
      <c r="F100" s="584" t="s">
        <v>3434</v>
      </c>
      <c r="G100" s="587">
        <v>24278</v>
      </c>
      <c r="H100" s="167" t="s">
        <v>3435</v>
      </c>
      <c r="I100" s="587">
        <v>25381</v>
      </c>
      <c r="J100" s="89">
        <v>200</v>
      </c>
      <c r="K100" s="89">
        <v>194</v>
      </c>
      <c r="L100" s="89">
        <v>182</v>
      </c>
      <c r="M100" s="89">
        <v>169</v>
      </c>
      <c r="N100" s="89">
        <v>151</v>
      </c>
      <c r="O100" s="90">
        <v>88.4</v>
      </c>
      <c r="P100" s="90">
        <v>56.2</v>
      </c>
      <c r="Q100" s="90">
        <v>43.6</v>
      </c>
      <c r="R100" s="90">
        <v>18.600000000000001</v>
      </c>
      <c r="S100" s="90"/>
      <c r="T100" s="90"/>
      <c r="U100" s="90"/>
      <c r="V100" s="90"/>
      <c r="W100" s="90"/>
      <c r="X100" s="90"/>
      <c r="Y100" s="93"/>
      <c r="Z100" s="93"/>
      <c r="AA100" s="90"/>
      <c r="AB100" s="90"/>
      <c r="AC100" s="89"/>
      <c r="AD100" s="89"/>
      <c r="AE100" s="89"/>
      <c r="AF100" s="89"/>
      <c r="AG100" s="90"/>
      <c r="AH100" s="90"/>
      <c r="AI100" s="90"/>
      <c r="AJ100" s="90"/>
      <c r="AK100" s="96" t="s">
        <v>916</v>
      </c>
    </row>
    <row r="101" spans="2:37">
      <c r="B101" s="95" t="s">
        <v>3259</v>
      </c>
      <c r="C101" s="91" t="s">
        <v>3351</v>
      </c>
      <c r="D101" s="91" t="s">
        <v>3436</v>
      </c>
      <c r="E101" s="85" t="s">
        <v>3437</v>
      </c>
      <c r="F101" s="584" t="s">
        <v>3438</v>
      </c>
      <c r="G101" s="587">
        <v>25029</v>
      </c>
      <c r="H101" s="167" t="s">
        <v>3439</v>
      </c>
      <c r="I101" s="587">
        <v>25606</v>
      </c>
      <c r="J101" s="90"/>
      <c r="K101" s="89">
        <v>199</v>
      </c>
      <c r="L101" s="89">
        <v>188</v>
      </c>
      <c r="M101" s="89">
        <v>176</v>
      </c>
      <c r="N101" s="89">
        <v>200</v>
      </c>
      <c r="O101" s="90">
        <v>98.7</v>
      </c>
      <c r="P101" s="90">
        <v>67.599999999999994</v>
      </c>
      <c r="Q101" s="90">
        <v>56.8</v>
      </c>
      <c r="R101" s="90">
        <v>45.7</v>
      </c>
      <c r="S101" s="90">
        <v>27.9</v>
      </c>
      <c r="T101" s="90"/>
      <c r="U101" s="90"/>
      <c r="V101" s="90"/>
      <c r="W101" s="90"/>
      <c r="X101" s="90"/>
      <c r="Y101" s="136"/>
      <c r="Z101" s="136"/>
      <c r="AA101" s="89"/>
      <c r="AB101" s="89"/>
      <c r="AC101" s="89"/>
      <c r="AD101" s="89"/>
      <c r="AE101" s="89"/>
      <c r="AF101" s="89"/>
      <c r="AG101" s="90"/>
      <c r="AH101" s="90"/>
      <c r="AI101" s="90"/>
      <c r="AJ101" s="90"/>
      <c r="AK101" s="96" t="s">
        <v>916</v>
      </c>
    </row>
    <row r="102" spans="2:37">
      <c r="B102" s="95" t="s">
        <v>3259</v>
      </c>
      <c r="C102" s="91" t="s">
        <v>3351</v>
      </c>
      <c r="D102" s="91" t="s">
        <v>3436</v>
      </c>
      <c r="E102" s="85" t="s">
        <v>3440</v>
      </c>
      <c r="F102" s="584">
        <v>20060010</v>
      </c>
      <c r="G102" s="587">
        <v>24706</v>
      </c>
      <c r="H102" s="167">
        <v>20070010</v>
      </c>
      <c r="I102" s="587">
        <v>25828</v>
      </c>
      <c r="J102" s="90"/>
      <c r="K102" s="90"/>
      <c r="L102" s="89">
        <v>192</v>
      </c>
      <c r="M102" s="89">
        <v>181</v>
      </c>
      <c r="N102" s="89">
        <v>166</v>
      </c>
      <c r="O102" s="89">
        <v>106</v>
      </c>
      <c r="P102" s="90">
        <v>75.099999999999994</v>
      </c>
      <c r="Q102" s="90">
        <v>65.3</v>
      </c>
      <c r="R102" s="90">
        <v>55.9</v>
      </c>
      <c r="S102" s="90">
        <v>44.4</v>
      </c>
      <c r="T102" s="90">
        <v>22.6</v>
      </c>
      <c r="U102" s="90"/>
      <c r="V102" s="90"/>
      <c r="W102" s="90"/>
      <c r="X102" s="90"/>
      <c r="Y102" s="136"/>
      <c r="Z102" s="136"/>
      <c r="AA102" s="89"/>
      <c r="AB102" s="89"/>
      <c r="AC102" s="89"/>
      <c r="AD102" s="89"/>
      <c r="AE102" s="89"/>
      <c r="AF102" s="89"/>
      <c r="AG102" s="90"/>
      <c r="AH102" s="90"/>
      <c r="AI102" s="90"/>
      <c r="AJ102" s="90"/>
      <c r="AK102" s="96" t="s">
        <v>916</v>
      </c>
    </row>
    <row r="103" spans="2:37">
      <c r="B103" s="95" t="s">
        <v>3259</v>
      </c>
      <c r="C103" s="91" t="s">
        <v>3351</v>
      </c>
      <c r="D103" s="91" t="s">
        <v>3436</v>
      </c>
      <c r="E103" s="85" t="s">
        <v>3441</v>
      </c>
      <c r="F103" s="584">
        <v>20060011</v>
      </c>
      <c r="G103" s="587">
        <v>25341</v>
      </c>
      <c r="H103" s="167">
        <v>20070011</v>
      </c>
      <c r="I103" s="587">
        <v>26494</v>
      </c>
      <c r="J103" s="90"/>
      <c r="K103" s="90"/>
      <c r="L103" s="89">
        <v>200</v>
      </c>
      <c r="M103" s="89">
        <v>189</v>
      </c>
      <c r="N103" s="89">
        <v>178</v>
      </c>
      <c r="O103" s="89">
        <v>134</v>
      </c>
      <c r="P103" s="90">
        <v>99.6</v>
      </c>
      <c r="Q103" s="90">
        <v>90</v>
      </c>
      <c r="R103" s="90">
        <v>80.599999999999994</v>
      </c>
      <c r="S103" s="90">
        <v>71.599999999999994</v>
      </c>
      <c r="T103" s="90">
        <v>62.9</v>
      </c>
      <c r="U103" s="90">
        <v>54.2</v>
      </c>
      <c r="V103" s="90">
        <v>42.4</v>
      </c>
      <c r="W103" s="90">
        <v>24.8</v>
      </c>
      <c r="X103" s="90"/>
      <c r="Y103" s="136"/>
      <c r="Z103" s="136"/>
      <c r="AA103" s="89"/>
      <c r="AB103" s="89"/>
      <c r="AC103" s="89"/>
      <c r="AD103" s="89"/>
      <c r="AE103" s="89"/>
      <c r="AF103" s="89"/>
      <c r="AG103" s="90"/>
      <c r="AH103" s="90"/>
      <c r="AI103" s="90"/>
      <c r="AJ103" s="90"/>
      <c r="AK103" s="96" t="s">
        <v>916</v>
      </c>
    </row>
    <row r="104" spans="2:37">
      <c r="B104" s="95" t="s">
        <v>3259</v>
      </c>
      <c r="C104" s="91" t="s">
        <v>3358</v>
      </c>
      <c r="D104" s="91" t="s">
        <v>3436</v>
      </c>
      <c r="E104" s="85" t="s">
        <v>3442</v>
      </c>
      <c r="F104" s="584">
        <v>20060012</v>
      </c>
      <c r="G104" s="587">
        <v>26294</v>
      </c>
      <c r="H104" s="167">
        <v>20070012</v>
      </c>
      <c r="I104" s="587">
        <v>27161</v>
      </c>
      <c r="J104" s="90"/>
      <c r="K104" s="90"/>
      <c r="L104" s="89"/>
      <c r="M104" s="89">
        <v>197</v>
      </c>
      <c r="N104" s="89">
        <v>188</v>
      </c>
      <c r="O104" s="89">
        <v>157</v>
      </c>
      <c r="P104" s="89">
        <v>127</v>
      </c>
      <c r="Q104" s="89">
        <v>115</v>
      </c>
      <c r="R104" s="89">
        <v>105</v>
      </c>
      <c r="S104" s="90">
        <v>95.2</v>
      </c>
      <c r="T104" s="90">
        <v>86.6</v>
      </c>
      <c r="U104" s="90">
        <v>78.7</v>
      </c>
      <c r="V104" s="90">
        <v>71.099999999999994</v>
      </c>
      <c r="W104" s="90">
        <v>62.5</v>
      </c>
      <c r="X104" s="90">
        <v>53.8</v>
      </c>
      <c r="Y104" s="93">
        <v>44.5</v>
      </c>
      <c r="Z104" s="93">
        <v>29.7</v>
      </c>
      <c r="AA104" s="89"/>
      <c r="AB104" s="89"/>
      <c r="AC104" s="89"/>
      <c r="AD104" s="89"/>
      <c r="AE104" s="89"/>
      <c r="AF104" s="89"/>
      <c r="AG104" s="90"/>
      <c r="AH104" s="90"/>
      <c r="AI104" s="90"/>
      <c r="AJ104" s="90"/>
      <c r="AK104" s="96" t="s">
        <v>916</v>
      </c>
    </row>
    <row r="105" spans="2:37">
      <c r="B105" s="95" t="s">
        <v>3259</v>
      </c>
      <c r="C105" s="91" t="s">
        <v>3365</v>
      </c>
      <c r="D105" s="91" t="s">
        <v>3436</v>
      </c>
      <c r="E105" s="85" t="s">
        <v>3443</v>
      </c>
      <c r="F105" s="584">
        <v>20060013</v>
      </c>
      <c r="G105" s="587">
        <v>26648</v>
      </c>
      <c r="H105" s="167">
        <v>20070013</v>
      </c>
      <c r="I105" s="587">
        <v>27829</v>
      </c>
      <c r="J105" s="90"/>
      <c r="K105" s="90"/>
      <c r="L105" s="90"/>
      <c r="M105" s="90"/>
      <c r="N105" s="89">
        <v>196</v>
      </c>
      <c r="O105" s="89">
        <v>172</v>
      </c>
      <c r="P105" s="89">
        <v>151</v>
      </c>
      <c r="Q105" s="89">
        <v>142</v>
      </c>
      <c r="R105" s="89">
        <v>131</v>
      </c>
      <c r="S105" s="89">
        <v>121</v>
      </c>
      <c r="T105" s="89">
        <v>111</v>
      </c>
      <c r="U105" s="89">
        <v>102</v>
      </c>
      <c r="V105" s="90">
        <v>92.9</v>
      </c>
      <c r="W105" s="90">
        <v>85</v>
      </c>
      <c r="X105" s="90">
        <v>78.099999999999994</v>
      </c>
      <c r="Y105" s="93">
        <v>70.599999999999994</v>
      </c>
      <c r="Z105" s="93">
        <v>63</v>
      </c>
      <c r="AA105" s="90">
        <v>55.5</v>
      </c>
      <c r="AB105" s="90">
        <v>46.6</v>
      </c>
      <c r="AC105" s="90">
        <v>35.1</v>
      </c>
      <c r="AD105" s="90"/>
      <c r="AE105" s="89"/>
      <c r="AF105" s="89"/>
      <c r="AG105" s="90"/>
      <c r="AH105" s="90"/>
      <c r="AI105" s="90"/>
      <c r="AJ105" s="90"/>
      <c r="AK105" s="96" t="s">
        <v>916</v>
      </c>
    </row>
    <row r="106" spans="2:37">
      <c r="B106" s="95" t="s">
        <v>3259</v>
      </c>
      <c r="C106" s="91" t="s">
        <v>3365</v>
      </c>
      <c r="D106" s="91" t="s">
        <v>3436</v>
      </c>
      <c r="E106" s="85" t="s">
        <v>3444</v>
      </c>
      <c r="F106" s="584">
        <v>20060014</v>
      </c>
      <c r="G106" s="587">
        <v>27142</v>
      </c>
      <c r="H106" s="167">
        <v>20070014</v>
      </c>
      <c r="I106" s="587">
        <v>28498</v>
      </c>
      <c r="J106" s="90"/>
      <c r="K106" s="90"/>
      <c r="L106" s="90"/>
      <c r="M106" s="90"/>
      <c r="N106" s="89">
        <v>200</v>
      </c>
      <c r="O106" s="89">
        <v>180</v>
      </c>
      <c r="P106" s="89">
        <v>165</v>
      </c>
      <c r="Q106" s="89">
        <v>158</v>
      </c>
      <c r="R106" s="89">
        <v>151</v>
      </c>
      <c r="S106" s="89">
        <v>142</v>
      </c>
      <c r="T106" s="89">
        <v>133</v>
      </c>
      <c r="U106" s="89">
        <v>123</v>
      </c>
      <c r="V106" s="89">
        <v>114</v>
      </c>
      <c r="W106" s="89">
        <v>105</v>
      </c>
      <c r="X106" s="90">
        <v>96.9</v>
      </c>
      <c r="Y106" s="93">
        <v>88.8</v>
      </c>
      <c r="Z106" s="93">
        <v>82</v>
      </c>
      <c r="AA106" s="90">
        <v>75.099999999999994</v>
      </c>
      <c r="AB106" s="90">
        <v>68.099999999999994</v>
      </c>
      <c r="AC106" s="90">
        <v>61</v>
      </c>
      <c r="AD106" s="90">
        <v>54</v>
      </c>
      <c r="AE106" s="90">
        <v>45.1</v>
      </c>
      <c r="AF106" s="90">
        <v>34.200000000000003</v>
      </c>
      <c r="AG106" s="90"/>
      <c r="AH106" s="90"/>
      <c r="AI106" s="90"/>
      <c r="AJ106" s="90"/>
      <c r="AK106" s="96" t="s">
        <v>916</v>
      </c>
    </row>
    <row r="107" spans="2:37" ht="15" thickBot="1">
      <c r="B107" s="98" t="s">
        <v>3445</v>
      </c>
      <c r="C107" s="101" t="s">
        <v>3446</v>
      </c>
      <c r="D107" s="101" t="s">
        <v>3447</v>
      </c>
      <c r="E107" s="100" t="s">
        <v>3448</v>
      </c>
      <c r="F107" s="585">
        <v>20020015</v>
      </c>
      <c r="G107" s="587">
        <v>27774</v>
      </c>
      <c r="H107" s="544">
        <v>20030015</v>
      </c>
      <c r="I107" s="587">
        <v>29162</v>
      </c>
      <c r="J107" s="102"/>
      <c r="K107" s="102"/>
      <c r="L107" s="102"/>
      <c r="M107" s="102"/>
      <c r="N107" s="102"/>
      <c r="O107" s="135">
        <v>188</v>
      </c>
      <c r="P107" s="135">
        <v>175</v>
      </c>
      <c r="Q107" s="135">
        <v>170</v>
      </c>
      <c r="R107" s="135">
        <v>165</v>
      </c>
      <c r="S107" s="135">
        <v>159</v>
      </c>
      <c r="T107" s="135">
        <v>152</v>
      </c>
      <c r="U107" s="135">
        <v>145</v>
      </c>
      <c r="V107" s="135">
        <v>136</v>
      </c>
      <c r="W107" s="135">
        <v>126</v>
      </c>
      <c r="X107" s="135">
        <v>118</v>
      </c>
      <c r="Y107" s="137">
        <v>109</v>
      </c>
      <c r="Z107" s="137">
        <v>101</v>
      </c>
      <c r="AA107" s="102">
        <v>94</v>
      </c>
      <c r="AB107" s="102">
        <v>87.1</v>
      </c>
      <c r="AC107" s="102">
        <v>80.099999999999994</v>
      </c>
      <c r="AD107" s="102">
        <v>73.900000000000006</v>
      </c>
      <c r="AE107" s="102">
        <v>67.5</v>
      </c>
      <c r="AF107" s="102">
        <v>60.9</v>
      </c>
      <c r="AG107" s="102">
        <v>53.7</v>
      </c>
      <c r="AH107" s="102">
        <v>46.3</v>
      </c>
      <c r="AI107" s="102">
        <v>36.4</v>
      </c>
      <c r="AJ107" s="102">
        <v>15</v>
      </c>
      <c r="AK107" s="103" t="s">
        <v>916</v>
      </c>
    </row>
    <row r="108" spans="2:37">
      <c r="B108" s="1727"/>
      <c r="C108" s="1727"/>
      <c r="D108" s="1727"/>
      <c r="E108" s="1727"/>
      <c r="F108" s="1727"/>
      <c r="G108" s="1727"/>
      <c r="H108" s="1727"/>
      <c r="I108" s="1727"/>
      <c r="J108" s="1727"/>
      <c r="K108" s="1727"/>
      <c r="L108" s="1727"/>
      <c r="M108" s="1727"/>
      <c r="N108" s="1727"/>
      <c r="O108" s="1727"/>
      <c r="P108" s="1727"/>
      <c r="Q108" s="1727"/>
      <c r="R108" s="1727"/>
      <c r="S108" s="1727"/>
      <c r="T108" s="1727"/>
      <c r="U108" s="1727"/>
      <c r="V108" s="1727"/>
      <c r="W108" s="1727"/>
      <c r="X108" s="1727"/>
      <c r="Y108" s="1727"/>
      <c r="Z108" s="1727"/>
      <c r="AA108" s="1727"/>
      <c r="AB108" s="1727"/>
      <c r="AC108" s="1727"/>
      <c r="AD108" s="1727"/>
      <c r="AE108" s="1727"/>
      <c r="AF108" s="1727"/>
      <c r="AG108" s="1727"/>
      <c r="AH108" s="1727"/>
      <c r="AI108" s="1727"/>
      <c r="AJ108" s="1727"/>
      <c r="AK108" s="1727"/>
    </row>
    <row r="109" spans="2:37">
      <c r="B109" s="484"/>
      <c r="C109" s="484"/>
      <c r="D109" s="484"/>
      <c r="E109" s="484"/>
      <c r="F109" s="484"/>
      <c r="G109" s="484"/>
      <c r="H109" s="484"/>
      <c r="I109" s="484"/>
      <c r="J109" s="484"/>
      <c r="K109" s="484"/>
      <c r="L109" s="484"/>
      <c r="M109" s="484"/>
      <c r="N109" s="484"/>
      <c r="O109" s="484"/>
      <c r="P109" s="484"/>
      <c r="Q109" s="484"/>
      <c r="R109" s="484"/>
      <c r="S109" s="484"/>
      <c r="T109" s="484"/>
      <c r="U109" s="484"/>
      <c r="V109" s="484"/>
      <c r="W109" s="484"/>
      <c r="X109" s="484"/>
      <c r="Y109" s="484"/>
      <c r="Z109" s="484"/>
      <c r="AA109" s="484"/>
      <c r="AB109" s="484"/>
      <c r="AC109" s="484"/>
      <c r="AD109" s="484"/>
      <c r="AE109" s="484"/>
      <c r="AF109" s="484"/>
      <c r="AG109" s="484"/>
      <c r="AH109" s="484"/>
      <c r="AI109" s="484"/>
      <c r="AJ109" s="484"/>
      <c r="AK109" s="484"/>
    </row>
    <row r="110" spans="2:37">
      <c r="B110" s="484"/>
      <c r="C110" s="484"/>
      <c r="D110" s="484"/>
      <c r="E110" s="484"/>
      <c r="F110" s="484"/>
      <c r="G110" s="484"/>
      <c r="H110" s="484"/>
      <c r="I110" s="484"/>
      <c r="J110" s="484"/>
      <c r="K110" s="484"/>
      <c r="L110" s="484"/>
      <c r="M110" s="484"/>
      <c r="N110" s="484"/>
      <c r="O110" s="484"/>
      <c r="P110" s="484"/>
      <c r="Q110" s="484"/>
      <c r="R110" s="484"/>
      <c r="S110" s="484"/>
      <c r="T110" s="484"/>
      <c r="U110" s="484"/>
      <c r="V110" s="484"/>
      <c r="W110" s="484"/>
      <c r="X110" s="484"/>
      <c r="Y110" s="484"/>
      <c r="Z110" s="484"/>
      <c r="AA110" s="484"/>
      <c r="AB110" s="484"/>
      <c r="AC110" s="484"/>
      <c r="AD110" s="484"/>
      <c r="AE110" s="484"/>
      <c r="AF110" s="484"/>
      <c r="AG110" s="484"/>
      <c r="AH110" s="484"/>
      <c r="AI110" s="484"/>
      <c r="AJ110" s="484"/>
      <c r="AK110" s="484"/>
    </row>
    <row r="111" spans="2:37">
      <c r="B111" s="484"/>
      <c r="C111" s="484"/>
      <c r="D111" s="484"/>
      <c r="E111" s="484"/>
      <c r="F111" s="484"/>
      <c r="G111" s="484"/>
      <c r="H111" s="484"/>
      <c r="I111" s="484"/>
      <c r="J111" s="484"/>
      <c r="K111" s="484"/>
      <c r="L111" s="484"/>
      <c r="M111" s="484"/>
      <c r="N111" s="484"/>
      <c r="O111" s="484"/>
      <c r="P111" s="484"/>
      <c r="Q111" s="484"/>
      <c r="R111" s="484"/>
      <c r="S111" s="484"/>
      <c r="T111" s="484"/>
      <c r="U111" s="484"/>
      <c r="V111" s="484"/>
      <c r="W111" s="484"/>
      <c r="X111" s="484"/>
      <c r="Y111" s="484"/>
      <c r="Z111" s="484"/>
      <c r="AA111" s="484"/>
      <c r="AB111" s="484"/>
      <c r="AC111" s="484"/>
      <c r="AD111" s="484"/>
      <c r="AE111" s="484"/>
      <c r="AF111" s="484"/>
      <c r="AG111" s="484"/>
      <c r="AH111" s="484"/>
      <c r="AI111" s="484"/>
      <c r="AJ111" s="484"/>
      <c r="AK111" s="484"/>
    </row>
    <row r="112" spans="2:37">
      <c r="B112" s="484"/>
      <c r="C112" s="484"/>
      <c r="D112" s="484"/>
      <c r="E112" s="484"/>
      <c r="F112" s="484"/>
      <c r="G112" s="484"/>
      <c r="H112" s="484"/>
      <c r="I112" s="484"/>
      <c r="J112" s="484"/>
      <c r="K112" s="484"/>
      <c r="L112" s="484"/>
      <c r="M112" s="484"/>
      <c r="N112" s="484"/>
      <c r="O112" s="484"/>
      <c r="P112" s="484"/>
      <c r="Q112" s="484"/>
      <c r="R112" s="484"/>
      <c r="S112" s="484"/>
      <c r="T112" s="484"/>
      <c r="U112" s="484"/>
      <c r="V112" s="484"/>
      <c r="W112" s="484"/>
      <c r="X112" s="484"/>
      <c r="Y112" s="484"/>
      <c r="Z112" s="484"/>
      <c r="AA112" s="484"/>
      <c r="AB112" s="484"/>
      <c r="AC112" s="484"/>
      <c r="AD112" s="484"/>
      <c r="AE112" s="484"/>
      <c r="AF112" s="484"/>
      <c r="AG112" s="484"/>
      <c r="AH112" s="484"/>
      <c r="AI112" s="484"/>
      <c r="AJ112" s="484"/>
      <c r="AK112" s="484"/>
    </row>
    <row r="113" spans="2:37">
      <c r="B113" s="484"/>
      <c r="C113" s="484"/>
      <c r="D113" s="484"/>
      <c r="E113" s="484"/>
      <c r="F113" s="484"/>
      <c r="G113" s="484"/>
      <c r="H113" s="484"/>
      <c r="I113" s="484"/>
      <c r="J113" s="484"/>
      <c r="K113" s="484"/>
      <c r="L113" s="484"/>
      <c r="M113" s="484"/>
      <c r="N113" s="484"/>
      <c r="O113" s="484"/>
      <c r="P113" s="484"/>
      <c r="Q113" s="484"/>
      <c r="R113" s="484"/>
      <c r="S113" s="484"/>
      <c r="T113" s="484"/>
      <c r="U113" s="484"/>
      <c r="V113" s="484"/>
      <c r="W113" s="484"/>
      <c r="X113" s="484"/>
      <c r="Y113" s="484"/>
      <c r="Z113" s="484"/>
      <c r="AA113" s="484"/>
      <c r="AB113" s="484"/>
      <c r="AC113" s="484"/>
      <c r="AD113" s="484"/>
      <c r="AE113" s="484"/>
      <c r="AF113" s="484"/>
      <c r="AG113" s="484"/>
      <c r="AH113" s="484"/>
      <c r="AI113" s="484"/>
      <c r="AJ113" s="484"/>
      <c r="AK113" s="484"/>
    </row>
    <row r="114" spans="2:37">
      <c r="B114" s="484"/>
      <c r="C114" s="484"/>
      <c r="D114" s="484"/>
      <c r="E114" s="484"/>
      <c r="F114" s="484"/>
      <c r="G114" s="484"/>
      <c r="H114" s="484"/>
      <c r="I114" s="484"/>
      <c r="J114" s="484"/>
      <c r="K114" s="484"/>
      <c r="L114" s="484"/>
      <c r="M114" s="484"/>
      <c r="N114" s="484"/>
      <c r="O114" s="484"/>
      <c r="P114" s="484"/>
      <c r="Q114" s="484"/>
      <c r="R114" s="484"/>
      <c r="S114" s="484"/>
      <c r="T114" s="484"/>
      <c r="U114" s="484"/>
      <c r="V114" s="484"/>
      <c r="W114" s="484"/>
      <c r="X114" s="484"/>
      <c r="Y114" s="484"/>
      <c r="Z114" s="484"/>
      <c r="AA114" s="484"/>
      <c r="AB114" s="484"/>
      <c r="AC114" s="484"/>
      <c r="AD114" s="484"/>
      <c r="AE114" s="484"/>
      <c r="AF114" s="484"/>
      <c r="AG114" s="484"/>
      <c r="AH114" s="484"/>
      <c r="AI114" s="484"/>
      <c r="AJ114" s="484"/>
      <c r="AK114" s="484"/>
    </row>
    <row r="115" spans="2:37">
      <c r="B115" s="484"/>
      <c r="C115" s="484"/>
      <c r="D115" s="484"/>
      <c r="E115" s="484"/>
      <c r="F115" s="484"/>
      <c r="G115" s="484"/>
      <c r="H115" s="484"/>
      <c r="I115" s="484"/>
      <c r="J115" s="484"/>
      <c r="K115" s="484"/>
      <c r="L115" s="484"/>
      <c r="M115" s="484"/>
      <c r="N115" s="484"/>
      <c r="O115" s="484"/>
      <c r="P115" s="484"/>
      <c r="Q115" s="484"/>
      <c r="R115" s="484"/>
      <c r="S115" s="484"/>
      <c r="T115" s="484"/>
      <c r="U115" s="484"/>
      <c r="V115" s="484"/>
      <c r="W115" s="484"/>
      <c r="X115" s="484"/>
      <c r="Y115" s="484"/>
      <c r="Z115" s="484"/>
      <c r="AA115" s="484"/>
      <c r="AB115" s="484"/>
      <c r="AC115" s="484"/>
      <c r="AD115" s="484"/>
      <c r="AE115" s="484"/>
      <c r="AF115" s="484"/>
      <c r="AG115" s="484"/>
      <c r="AH115" s="484"/>
      <c r="AI115" s="484"/>
      <c r="AJ115" s="484"/>
      <c r="AK115" s="484"/>
    </row>
    <row r="116" spans="2:37">
      <c r="B116" s="484"/>
      <c r="C116" s="484"/>
      <c r="D116" s="484"/>
      <c r="E116" s="484"/>
      <c r="F116" s="484"/>
      <c r="G116" s="484"/>
      <c r="H116" s="484"/>
      <c r="I116" s="484"/>
      <c r="J116" s="484"/>
      <c r="K116" s="484"/>
      <c r="L116" s="484"/>
      <c r="M116" s="484"/>
      <c r="N116" s="484"/>
      <c r="O116" s="484"/>
      <c r="P116" s="484"/>
      <c r="Q116" s="484"/>
      <c r="R116" s="484"/>
      <c r="S116" s="484"/>
      <c r="T116" s="484"/>
      <c r="U116" s="484"/>
      <c r="V116" s="484"/>
      <c r="W116" s="484"/>
      <c r="X116" s="484"/>
      <c r="Y116" s="484"/>
      <c r="Z116" s="484"/>
      <c r="AA116" s="484"/>
      <c r="AB116" s="484"/>
      <c r="AC116" s="484"/>
      <c r="AD116" s="484"/>
      <c r="AE116" s="484"/>
      <c r="AF116" s="484"/>
      <c r="AG116" s="484"/>
      <c r="AH116" s="484"/>
      <c r="AI116" s="484"/>
      <c r="AJ116" s="484"/>
      <c r="AK116" s="484"/>
    </row>
    <row r="117" spans="2:37">
      <c r="B117" s="484"/>
      <c r="C117" s="484"/>
      <c r="D117" s="484"/>
      <c r="E117" s="484"/>
      <c r="F117" s="484"/>
      <c r="G117" s="484"/>
      <c r="H117" s="484"/>
      <c r="I117" s="484"/>
      <c r="J117" s="484"/>
      <c r="K117" s="484"/>
      <c r="L117" s="484"/>
      <c r="M117" s="484"/>
      <c r="N117" s="484"/>
      <c r="O117" s="484"/>
      <c r="P117" s="484"/>
      <c r="Q117" s="484"/>
      <c r="R117" s="484"/>
      <c r="S117" s="484"/>
      <c r="T117" s="484"/>
      <c r="U117" s="484"/>
      <c r="V117" s="484"/>
      <c r="W117" s="484"/>
      <c r="X117" s="484"/>
      <c r="Y117" s="484"/>
      <c r="Z117" s="484"/>
      <c r="AA117" s="484"/>
      <c r="AB117" s="484"/>
      <c r="AC117" s="484"/>
      <c r="AD117" s="484"/>
      <c r="AE117" s="484"/>
      <c r="AF117" s="484"/>
      <c r="AG117" s="484"/>
      <c r="AH117" s="484"/>
      <c r="AI117" s="484"/>
      <c r="AJ117" s="484"/>
      <c r="AK117" s="484"/>
    </row>
    <row r="118" spans="2:37">
      <c r="B118" s="484"/>
      <c r="C118" s="484"/>
      <c r="D118" s="484"/>
      <c r="E118" s="484"/>
      <c r="F118" s="484"/>
      <c r="G118" s="484"/>
      <c r="H118" s="484"/>
      <c r="I118" s="484"/>
      <c r="J118" s="484"/>
      <c r="K118" s="484"/>
      <c r="L118" s="484"/>
      <c r="M118" s="484"/>
      <c r="N118" s="484"/>
      <c r="O118" s="484"/>
      <c r="P118" s="484"/>
      <c r="Q118" s="484"/>
      <c r="R118" s="484"/>
      <c r="S118" s="484"/>
      <c r="T118" s="484"/>
      <c r="U118" s="484"/>
      <c r="V118" s="484"/>
      <c r="W118" s="484"/>
      <c r="X118" s="484"/>
      <c r="Y118" s="484"/>
      <c r="Z118" s="484"/>
      <c r="AA118" s="484"/>
      <c r="AB118" s="484"/>
      <c r="AC118" s="484"/>
      <c r="AD118" s="484"/>
      <c r="AE118" s="484"/>
      <c r="AF118" s="484"/>
      <c r="AG118" s="484"/>
      <c r="AH118" s="484"/>
      <c r="AI118" s="484"/>
      <c r="AJ118" s="484"/>
      <c r="AK118" s="484"/>
    </row>
    <row r="119" spans="2:37">
      <c r="B119" s="1727"/>
      <c r="C119" s="1727"/>
      <c r="D119" s="1727"/>
      <c r="E119" s="1727"/>
      <c r="F119" s="1727"/>
      <c r="G119" s="1727"/>
      <c r="H119" s="1727"/>
      <c r="I119" s="1727"/>
      <c r="J119" s="1727"/>
      <c r="K119" s="1727"/>
      <c r="L119" s="1727"/>
      <c r="M119" s="1727"/>
      <c r="N119" s="1727"/>
      <c r="O119" s="1727"/>
      <c r="P119" s="1727"/>
      <c r="Q119" s="1727"/>
      <c r="R119" s="1727"/>
      <c r="S119" s="1727"/>
      <c r="T119" s="1727"/>
      <c r="U119" s="1727"/>
      <c r="V119" s="1727"/>
      <c r="W119" s="1727"/>
      <c r="X119" s="1727"/>
      <c r="Y119" s="1727"/>
      <c r="Z119" s="1727"/>
      <c r="AA119" s="1727"/>
      <c r="AB119" s="1727"/>
      <c r="AC119" s="1727"/>
      <c r="AD119" s="1727"/>
      <c r="AE119" s="1727"/>
      <c r="AF119" s="1727"/>
      <c r="AG119" s="1727"/>
      <c r="AH119" s="1727"/>
      <c r="AI119" s="1727"/>
      <c r="AJ119" s="1727"/>
      <c r="AK119" s="1727"/>
    </row>
    <row r="120" spans="2:37" s="25" customFormat="1" ht="25.8">
      <c r="B120" s="581" t="s">
        <v>3449</v>
      </c>
      <c r="F120" s="50"/>
      <c r="G120" s="50"/>
      <c r="H120" s="41"/>
      <c r="I120" s="50"/>
    </row>
    <row r="121" spans="2:37" s="12" customFormat="1" ht="16.8">
      <c r="F121" s="51"/>
      <c r="G121" s="51"/>
      <c r="H121" s="43"/>
      <c r="I121" s="51"/>
      <c r="P121" s="12" t="s">
        <v>2662</v>
      </c>
    </row>
    <row r="122" spans="2:37" ht="15" thickBot="1"/>
    <row r="123" spans="2:37" ht="12.75" customHeight="1">
      <c r="B123" s="1457" t="s">
        <v>2477</v>
      </c>
      <c r="C123" s="1430" t="s">
        <v>1585</v>
      </c>
      <c r="D123" s="1698" t="s">
        <v>2663</v>
      </c>
      <c r="E123" s="1430" t="s">
        <v>2432</v>
      </c>
      <c r="F123" s="1430" t="s">
        <v>2664</v>
      </c>
      <c r="G123" s="1703" t="s">
        <v>2665</v>
      </c>
      <c r="H123" s="1729" t="s">
        <v>2666</v>
      </c>
      <c r="I123" s="1528" t="s">
        <v>2667</v>
      </c>
      <c r="J123" s="1430" t="s">
        <v>2433</v>
      </c>
      <c r="K123" s="1430"/>
      <c r="L123" s="1430"/>
      <c r="M123" s="1430"/>
      <c r="N123" s="1430"/>
      <c r="O123" s="1430"/>
      <c r="P123" s="1430"/>
      <c r="Q123" s="1430"/>
      <c r="R123" s="1430"/>
      <c r="S123" s="1430"/>
      <c r="T123" s="1430"/>
      <c r="U123" s="1430"/>
      <c r="V123" s="1430"/>
      <c r="W123" s="1430"/>
      <c r="X123" s="1430"/>
      <c r="Y123" s="1430"/>
      <c r="Z123" s="1430"/>
      <c r="AA123" s="1430"/>
      <c r="AB123" s="1430"/>
      <c r="AC123" s="1430"/>
      <c r="AD123" s="1430"/>
      <c r="AE123" s="1430"/>
      <c r="AF123" s="1430"/>
      <c r="AG123" s="1430"/>
      <c r="AH123" s="1430"/>
      <c r="AI123" s="1430"/>
      <c r="AJ123" s="1430"/>
      <c r="AK123" s="1696" t="s">
        <v>2434</v>
      </c>
    </row>
    <row r="124" spans="2:37">
      <c r="B124" s="1434"/>
      <c r="C124" s="1428"/>
      <c r="D124" s="1699"/>
      <c r="E124" s="1428"/>
      <c r="F124" s="1428"/>
      <c r="G124" s="1704"/>
      <c r="H124" s="1730" t="s">
        <v>2668</v>
      </c>
      <c r="I124" s="1529"/>
      <c r="J124" s="1428"/>
      <c r="K124" s="1428"/>
      <c r="L124" s="1428"/>
      <c r="M124" s="1428"/>
      <c r="N124" s="1428"/>
      <c r="O124" s="1428"/>
      <c r="P124" s="1428"/>
      <c r="Q124" s="1428"/>
      <c r="R124" s="1428"/>
      <c r="S124" s="1428"/>
      <c r="T124" s="1428"/>
      <c r="U124" s="1428"/>
      <c r="V124" s="1428"/>
      <c r="W124" s="1428"/>
      <c r="X124" s="1428"/>
      <c r="Y124" s="1428"/>
      <c r="Z124" s="1428"/>
      <c r="AA124" s="1428"/>
      <c r="AB124" s="1428"/>
      <c r="AC124" s="1428"/>
      <c r="AD124" s="1428"/>
      <c r="AE124" s="1428"/>
      <c r="AF124" s="1428"/>
      <c r="AG124" s="1428"/>
      <c r="AH124" s="1428"/>
      <c r="AI124" s="1428"/>
      <c r="AJ124" s="1428"/>
      <c r="AK124" s="1697"/>
    </row>
    <row r="125" spans="2:37">
      <c r="B125" s="1434"/>
      <c r="C125" s="1428"/>
      <c r="D125" s="1699"/>
      <c r="E125" s="1428"/>
      <c r="F125" s="1428"/>
      <c r="G125" s="1705"/>
      <c r="H125" s="1730"/>
      <c r="I125" s="1529"/>
      <c r="J125" s="486">
        <v>10</v>
      </c>
      <c r="K125" s="486">
        <v>20</v>
      </c>
      <c r="L125" s="486">
        <v>25</v>
      </c>
      <c r="M125" s="486">
        <v>30</v>
      </c>
      <c r="N125" s="486">
        <v>40</v>
      </c>
      <c r="O125" s="486">
        <v>45</v>
      </c>
      <c r="P125" s="486">
        <v>50</v>
      </c>
      <c r="Q125" s="486">
        <v>55</v>
      </c>
      <c r="R125" s="486">
        <v>60</v>
      </c>
      <c r="S125" s="486">
        <v>65</v>
      </c>
      <c r="T125" s="486">
        <v>70</v>
      </c>
      <c r="U125" s="486">
        <v>75</v>
      </c>
      <c r="V125" s="486">
        <v>80</v>
      </c>
      <c r="W125" s="486">
        <v>90</v>
      </c>
      <c r="X125" s="486">
        <v>100</v>
      </c>
      <c r="Y125" s="486">
        <v>110</v>
      </c>
      <c r="Z125" s="486">
        <v>120</v>
      </c>
      <c r="AA125" s="486">
        <v>130</v>
      </c>
      <c r="AB125" s="486">
        <v>140</v>
      </c>
      <c r="AC125" s="486">
        <v>160</v>
      </c>
      <c r="AD125" s="486">
        <v>180</v>
      </c>
      <c r="AE125" s="486">
        <v>200</v>
      </c>
      <c r="AF125" s="486">
        <v>220</v>
      </c>
      <c r="AG125" s="486">
        <v>260</v>
      </c>
      <c r="AH125" s="486">
        <v>300</v>
      </c>
      <c r="AI125" s="486">
        <v>340</v>
      </c>
      <c r="AJ125" s="486">
        <v>380</v>
      </c>
      <c r="AK125" s="1697"/>
    </row>
    <row r="126" spans="2:37">
      <c r="B126" s="95" t="s">
        <v>3445</v>
      </c>
      <c r="C126" s="82">
        <v>20</v>
      </c>
      <c r="D126" s="82" t="s">
        <v>916</v>
      </c>
      <c r="E126" s="85" t="s">
        <v>3450</v>
      </c>
      <c r="F126" s="576" t="s">
        <v>3451</v>
      </c>
      <c r="G126" s="587">
        <v>5107</v>
      </c>
      <c r="H126" s="167" t="s">
        <v>3452</v>
      </c>
      <c r="I126" s="587">
        <v>5252</v>
      </c>
      <c r="J126" s="82">
        <v>238</v>
      </c>
      <c r="K126" s="82">
        <v>151</v>
      </c>
      <c r="L126" s="89">
        <v>70.7</v>
      </c>
      <c r="M126" s="90"/>
      <c r="N126" s="90"/>
      <c r="O126" s="90"/>
      <c r="P126" s="82"/>
      <c r="Q126" s="82"/>
      <c r="R126" s="82"/>
      <c r="S126" s="82"/>
      <c r="T126" s="82"/>
      <c r="U126" s="82"/>
      <c r="V126" s="82"/>
      <c r="W126" s="82"/>
      <c r="X126" s="82"/>
      <c r="Y126" s="82"/>
      <c r="Z126" s="82"/>
      <c r="AA126" s="82"/>
      <c r="AB126" s="82"/>
      <c r="AC126" s="82"/>
      <c r="AD126" s="82"/>
      <c r="AE126" s="82"/>
      <c r="AF126" s="82"/>
      <c r="AG126" s="82"/>
      <c r="AH126" s="82"/>
      <c r="AI126" s="82"/>
      <c r="AJ126" s="82"/>
      <c r="AK126" s="96" t="s">
        <v>916</v>
      </c>
    </row>
    <row r="127" spans="2:37">
      <c r="B127" s="95" t="s">
        <v>3445</v>
      </c>
      <c r="C127" s="91" t="s">
        <v>2747</v>
      </c>
      <c r="D127" s="91" t="s">
        <v>916</v>
      </c>
      <c r="E127" s="85" t="s">
        <v>3453</v>
      </c>
      <c r="F127" s="576" t="s">
        <v>3454</v>
      </c>
      <c r="G127" s="587">
        <v>5374</v>
      </c>
      <c r="H127" s="167" t="s">
        <v>3455</v>
      </c>
      <c r="I127" s="587">
        <v>5643</v>
      </c>
      <c r="J127" s="89">
        <v>279</v>
      </c>
      <c r="K127" s="89">
        <v>238</v>
      </c>
      <c r="L127" s="89">
        <v>175</v>
      </c>
      <c r="M127" s="89">
        <v>120</v>
      </c>
      <c r="N127" s="90"/>
      <c r="O127" s="90"/>
      <c r="P127" s="90"/>
      <c r="Q127" s="90"/>
      <c r="R127" s="90"/>
      <c r="S127" s="90"/>
      <c r="T127" s="90"/>
      <c r="U127" s="90"/>
      <c r="V127" s="90"/>
      <c r="W127" s="90"/>
      <c r="X127" s="90"/>
      <c r="Y127" s="90"/>
      <c r="Z127" s="90"/>
      <c r="AA127" s="90"/>
      <c r="AB127" s="90"/>
      <c r="AC127" s="90"/>
      <c r="AD127" s="90"/>
      <c r="AE127" s="90"/>
      <c r="AF127" s="90"/>
      <c r="AG127" s="90"/>
      <c r="AH127" s="90"/>
      <c r="AI127" s="90"/>
      <c r="AJ127" s="90"/>
      <c r="AK127" s="96" t="s">
        <v>916</v>
      </c>
    </row>
    <row r="128" spans="2:37">
      <c r="B128" s="95" t="s">
        <v>3445</v>
      </c>
      <c r="C128" s="91" t="s">
        <v>2806</v>
      </c>
      <c r="D128" s="91" t="s">
        <v>916</v>
      </c>
      <c r="E128" s="85" t="s">
        <v>3456</v>
      </c>
      <c r="F128" s="576" t="s">
        <v>3457</v>
      </c>
      <c r="G128" s="587">
        <v>5871</v>
      </c>
      <c r="H128" s="167" t="s">
        <v>3458</v>
      </c>
      <c r="I128" s="587">
        <v>6164</v>
      </c>
      <c r="J128" s="89">
        <v>279</v>
      </c>
      <c r="K128" s="89">
        <v>253</v>
      </c>
      <c r="L128" s="89">
        <v>239</v>
      </c>
      <c r="M128" s="89">
        <v>222</v>
      </c>
      <c r="N128" s="89">
        <v>174</v>
      </c>
      <c r="O128" s="89">
        <v>137</v>
      </c>
      <c r="P128" s="90">
        <v>93.3</v>
      </c>
      <c r="Q128" s="89"/>
      <c r="R128" s="89"/>
      <c r="S128" s="89"/>
      <c r="T128" s="90"/>
      <c r="U128" s="90"/>
      <c r="V128" s="90"/>
      <c r="W128" s="90"/>
      <c r="X128" s="90"/>
      <c r="Y128" s="90"/>
      <c r="Z128" s="90"/>
      <c r="AA128" s="90"/>
      <c r="AB128" s="90"/>
      <c r="AC128" s="90"/>
      <c r="AD128" s="1700" t="s">
        <v>311</v>
      </c>
      <c r="AE128" s="1700"/>
      <c r="AF128" s="1700"/>
      <c r="AG128" s="1700"/>
      <c r="AH128" s="90"/>
      <c r="AI128" s="90"/>
      <c r="AJ128" s="90"/>
      <c r="AK128" s="96" t="s">
        <v>916</v>
      </c>
    </row>
    <row r="129" spans="2:37">
      <c r="B129" s="95" t="s">
        <v>3445</v>
      </c>
      <c r="C129" s="91" t="s">
        <v>2813</v>
      </c>
      <c r="D129" s="91" t="s">
        <v>916</v>
      </c>
      <c r="E129" s="85" t="s">
        <v>3459</v>
      </c>
      <c r="F129" s="576" t="s">
        <v>3460</v>
      </c>
      <c r="G129" s="587">
        <v>6260</v>
      </c>
      <c r="H129" s="167" t="s">
        <v>3461</v>
      </c>
      <c r="I129" s="587">
        <v>6574</v>
      </c>
      <c r="J129" s="89"/>
      <c r="K129" s="89">
        <v>276</v>
      </c>
      <c r="L129" s="89">
        <v>266</v>
      </c>
      <c r="M129" s="89">
        <v>253</v>
      </c>
      <c r="N129" s="89">
        <v>221</v>
      </c>
      <c r="O129" s="89">
        <v>194</v>
      </c>
      <c r="P129" s="89">
        <v>158</v>
      </c>
      <c r="Q129" s="89">
        <v>121</v>
      </c>
      <c r="R129" s="90">
        <v>85.8</v>
      </c>
      <c r="S129" s="90">
        <v>36.1</v>
      </c>
      <c r="T129" s="90"/>
      <c r="U129" s="90"/>
      <c r="V129" s="90"/>
      <c r="W129" s="90"/>
      <c r="X129" s="90"/>
      <c r="Y129" s="90"/>
      <c r="Z129" s="90"/>
      <c r="AA129" s="90"/>
      <c r="AB129" s="90"/>
      <c r="AC129" s="90"/>
      <c r="AD129" s="1700"/>
      <c r="AE129" s="1700"/>
      <c r="AF129" s="1700"/>
      <c r="AG129" s="1700"/>
      <c r="AH129" s="90"/>
      <c r="AI129" s="90"/>
      <c r="AJ129" s="90"/>
      <c r="AK129" s="96" t="s">
        <v>916</v>
      </c>
    </row>
    <row r="130" spans="2:37">
      <c r="B130" s="95" t="s">
        <v>3445</v>
      </c>
      <c r="C130" s="91" t="s">
        <v>2928</v>
      </c>
      <c r="D130" s="91" t="s">
        <v>2927</v>
      </c>
      <c r="E130" s="85" t="s">
        <v>3462</v>
      </c>
      <c r="F130" s="576" t="s">
        <v>3463</v>
      </c>
      <c r="G130" s="587">
        <v>6748</v>
      </c>
      <c r="H130" s="167" t="s">
        <v>3464</v>
      </c>
      <c r="I130" s="587">
        <v>7085</v>
      </c>
      <c r="J130" s="89"/>
      <c r="K130" s="89"/>
      <c r="L130" s="89"/>
      <c r="M130" s="89">
        <v>280</v>
      </c>
      <c r="N130" s="89">
        <v>251</v>
      </c>
      <c r="O130" s="89">
        <v>234</v>
      </c>
      <c r="P130" s="89">
        <v>214</v>
      </c>
      <c r="Q130" s="89">
        <v>181</v>
      </c>
      <c r="R130" s="89">
        <v>145</v>
      </c>
      <c r="S130" s="89">
        <v>115</v>
      </c>
      <c r="T130" s="90">
        <v>90</v>
      </c>
      <c r="U130" s="90">
        <v>61</v>
      </c>
      <c r="V130" s="90"/>
      <c r="W130" s="90"/>
      <c r="X130" s="90"/>
      <c r="Y130" s="90"/>
      <c r="Z130" s="90"/>
      <c r="AA130" s="90"/>
      <c r="AB130" s="90"/>
      <c r="AC130" s="90"/>
      <c r="AD130" s="1700"/>
      <c r="AE130" s="1700"/>
      <c r="AF130" s="1700"/>
      <c r="AG130" s="1700"/>
      <c r="AH130" s="90"/>
      <c r="AI130" s="90"/>
      <c r="AJ130" s="90"/>
      <c r="AK130" s="96" t="s">
        <v>916</v>
      </c>
    </row>
    <row r="131" spans="2:37">
      <c r="B131" s="95" t="s">
        <v>3445</v>
      </c>
      <c r="C131" s="91" t="s">
        <v>2933</v>
      </c>
      <c r="D131" s="91" t="s">
        <v>2927</v>
      </c>
      <c r="E131" s="85" t="s">
        <v>3465</v>
      </c>
      <c r="F131" s="576" t="s">
        <v>3466</v>
      </c>
      <c r="G131" s="587">
        <v>7231</v>
      </c>
      <c r="H131" s="167" t="s">
        <v>3467</v>
      </c>
      <c r="I131" s="587">
        <v>7594</v>
      </c>
      <c r="J131" s="89"/>
      <c r="K131" s="89"/>
      <c r="L131" s="89"/>
      <c r="M131" s="89">
        <v>278</v>
      </c>
      <c r="N131" s="89">
        <v>263</v>
      </c>
      <c r="O131" s="89">
        <v>254</v>
      </c>
      <c r="P131" s="89">
        <v>245</v>
      </c>
      <c r="Q131" s="89">
        <v>234</v>
      </c>
      <c r="R131" s="89">
        <v>221</v>
      </c>
      <c r="S131" s="89">
        <v>204</v>
      </c>
      <c r="T131" s="89">
        <v>183</v>
      </c>
      <c r="U131" s="89">
        <v>158</v>
      </c>
      <c r="V131" s="89">
        <v>130</v>
      </c>
      <c r="W131" s="90">
        <v>72.099999999999994</v>
      </c>
      <c r="X131" s="90"/>
      <c r="Y131" s="90"/>
      <c r="Z131" s="90"/>
      <c r="AA131" s="90"/>
      <c r="AB131" s="90"/>
      <c r="AC131" s="90"/>
      <c r="AD131" s="92"/>
      <c r="AE131" s="92"/>
      <c r="AF131" s="92"/>
      <c r="AG131" s="91"/>
      <c r="AH131" s="90"/>
      <c r="AI131" s="90"/>
      <c r="AJ131" s="90"/>
      <c r="AK131" s="96" t="s">
        <v>916</v>
      </c>
    </row>
    <row r="132" spans="2:37">
      <c r="B132" s="95" t="s">
        <v>3445</v>
      </c>
      <c r="C132" s="91" t="s">
        <v>2933</v>
      </c>
      <c r="D132" s="91" t="s">
        <v>2927</v>
      </c>
      <c r="E132" s="85" t="s">
        <v>3468</v>
      </c>
      <c r="F132" s="576" t="s">
        <v>3469</v>
      </c>
      <c r="G132" s="587">
        <v>7728</v>
      </c>
      <c r="H132" s="167" t="s">
        <v>3470</v>
      </c>
      <c r="I132" s="587">
        <v>8014</v>
      </c>
      <c r="J132" s="90"/>
      <c r="K132" s="90"/>
      <c r="L132" s="90"/>
      <c r="M132" s="90"/>
      <c r="N132" s="89">
        <v>275</v>
      </c>
      <c r="O132" s="89">
        <v>267</v>
      </c>
      <c r="P132" s="89">
        <v>259</v>
      </c>
      <c r="Q132" s="89">
        <v>249</v>
      </c>
      <c r="R132" s="89">
        <v>238</v>
      </c>
      <c r="S132" s="89">
        <v>225</v>
      </c>
      <c r="T132" s="89">
        <v>208</v>
      </c>
      <c r="U132" s="89">
        <v>188</v>
      </c>
      <c r="V132" s="89">
        <v>164</v>
      </c>
      <c r="W132" s="89">
        <v>117</v>
      </c>
      <c r="X132" s="90">
        <v>71.400000000000006</v>
      </c>
      <c r="Y132" s="90"/>
      <c r="Z132" s="90"/>
      <c r="AA132" s="90"/>
      <c r="AB132" s="90"/>
      <c r="AC132" s="90"/>
      <c r="AD132" s="92"/>
      <c r="AE132" s="92"/>
      <c r="AF132" s="92"/>
      <c r="AG132" s="91"/>
      <c r="AH132" s="90"/>
      <c r="AI132" s="90"/>
      <c r="AJ132" s="90"/>
      <c r="AK132" s="96" t="s">
        <v>916</v>
      </c>
    </row>
    <row r="133" spans="2:37">
      <c r="B133" s="95" t="s">
        <v>3445</v>
      </c>
      <c r="C133" s="91" t="s">
        <v>3036</v>
      </c>
      <c r="D133" s="91" t="s">
        <v>2927</v>
      </c>
      <c r="E133" s="85" t="s">
        <v>3471</v>
      </c>
      <c r="F133" s="576" t="s">
        <v>3472</v>
      </c>
      <c r="G133" s="587">
        <v>8208</v>
      </c>
      <c r="H133" s="167" t="s">
        <v>3473</v>
      </c>
      <c r="I133" s="587">
        <v>8620</v>
      </c>
      <c r="J133" s="90"/>
      <c r="K133" s="90"/>
      <c r="L133" s="90"/>
      <c r="M133" s="90"/>
      <c r="N133" s="89"/>
      <c r="O133" s="89"/>
      <c r="P133" s="89">
        <v>275</v>
      </c>
      <c r="Q133" s="89">
        <v>265</v>
      </c>
      <c r="R133" s="89">
        <v>254</v>
      </c>
      <c r="S133" s="89">
        <v>244</v>
      </c>
      <c r="T133" s="89">
        <v>232</v>
      </c>
      <c r="U133" s="89">
        <v>219</v>
      </c>
      <c r="V133" s="89">
        <v>198</v>
      </c>
      <c r="W133" s="89">
        <v>150</v>
      </c>
      <c r="X133" s="89">
        <v>110</v>
      </c>
      <c r="Y133" s="90">
        <v>73</v>
      </c>
      <c r="Z133" s="90"/>
      <c r="AA133" s="90"/>
      <c r="AB133" s="90"/>
      <c r="AC133" s="90"/>
      <c r="AD133" s="92"/>
      <c r="AE133" s="92"/>
      <c r="AF133" s="92"/>
      <c r="AG133" s="91"/>
      <c r="AH133" s="90"/>
      <c r="AI133" s="90"/>
      <c r="AJ133" s="90"/>
      <c r="AK133" s="96" t="s">
        <v>916</v>
      </c>
    </row>
    <row r="134" spans="2:37">
      <c r="B134" s="95" t="s">
        <v>3445</v>
      </c>
      <c r="C134" s="91" t="s">
        <v>3201</v>
      </c>
      <c r="D134" s="91" t="s">
        <v>2927</v>
      </c>
      <c r="E134" s="85" t="s">
        <v>3474</v>
      </c>
      <c r="F134" s="576" t="s">
        <v>3475</v>
      </c>
      <c r="G134" s="587">
        <v>8692</v>
      </c>
      <c r="H134" s="167" t="s">
        <v>3476</v>
      </c>
      <c r="I134" s="587">
        <v>9126</v>
      </c>
      <c r="J134" s="90"/>
      <c r="K134" s="90"/>
      <c r="L134" s="90"/>
      <c r="M134" s="90"/>
      <c r="N134" s="89"/>
      <c r="O134" s="89">
        <v>279</v>
      </c>
      <c r="P134" s="89">
        <v>274</v>
      </c>
      <c r="Q134" s="89">
        <v>268</v>
      </c>
      <c r="R134" s="89">
        <v>262</v>
      </c>
      <c r="S134" s="89">
        <v>255</v>
      </c>
      <c r="T134" s="89">
        <v>248</v>
      </c>
      <c r="U134" s="89">
        <v>240</v>
      </c>
      <c r="V134" s="89">
        <v>231</v>
      </c>
      <c r="W134" s="89">
        <v>208</v>
      </c>
      <c r="X134" s="89">
        <v>176</v>
      </c>
      <c r="Y134" s="89">
        <v>138</v>
      </c>
      <c r="Z134" s="89">
        <v>101</v>
      </c>
      <c r="AA134" s="90">
        <v>57.6</v>
      </c>
      <c r="AB134" s="90"/>
      <c r="AC134" s="90"/>
      <c r="AD134" s="92"/>
      <c r="AE134" s="92"/>
      <c r="AF134" s="92"/>
      <c r="AG134" s="91"/>
      <c r="AH134" s="90"/>
      <c r="AI134" s="90"/>
      <c r="AJ134" s="90"/>
      <c r="AK134" s="96" t="s">
        <v>916</v>
      </c>
    </row>
    <row r="135" spans="2:37">
      <c r="B135" s="95" t="s">
        <v>3445</v>
      </c>
      <c r="C135" s="91" t="s">
        <v>3201</v>
      </c>
      <c r="D135" s="91" t="s">
        <v>2927</v>
      </c>
      <c r="E135" s="85" t="s">
        <v>3477</v>
      </c>
      <c r="F135" s="576" t="s">
        <v>3478</v>
      </c>
      <c r="G135" s="587">
        <v>8916</v>
      </c>
      <c r="H135" s="167" t="s">
        <v>3479</v>
      </c>
      <c r="I135" s="587">
        <v>9203</v>
      </c>
      <c r="J135" s="90"/>
      <c r="K135" s="90"/>
      <c r="L135" s="90"/>
      <c r="M135" s="90"/>
      <c r="N135" s="89"/>
      <c r="O135" s="89"/>
      <c r="P135" s="89"/>
      <c r="Q135" s="89">
        <v>278</v>
      </c>
      <c r="R135" s="89">
        <v>272</v>
      </c>
      <c r="S135" s="89">
        <v>265</v>
      </c>
      <c r="T135" s="89">
        <v>258</v>
      </c>
      <c r="U135" s="89">
        <v>250</v>
      </c>
      <c r="V135" s="89">
        <v>243</v>
      </c>
      <c r="W135" s="89">
        <v>223</v>
      </c>
      <c r="X135" s="89">
        <v>196</v>
      </c>
      <c r="Y135" s="89">
        <v>162</v>
      </c>
      <c r="Z135" s="89">
        <v>127</v>
      </c>
      <c r="AA135" s="90">
        <v>94.8</v>
      </c>
      <c r="AB135" s="90">
        <v>59.3</v>
      </c>
      <c r="AC135" s="90"/>
      <c r="AD135" s="92"/>
      <c r="AE135" s="92"/>
      <c r="AF135" s="92"/>
      <c r="AG135" s="91"/>
      <c r="AH135" s="90"/>
      <c r="AI135" s="90"/>
      <c r="AJ135" s="90"/>
      <c r="AK135" s="96" t="s">
        <v>916</v>
      </c>
    </row>
    <row r="136" spans="2:37">
      <c r="B136" s="95" t="s">
        <v>3445</v>
      </c>
      <c r="C136" s="91" t="s">
        <v>3201</v>
      </c>
      <c r="D136" s="91" t="s">
        <v>2927</v>
      </c>
      <c r="E136" s="85" t="s">
        <v>3480</v>
      </c>
      <c r="F136" s="576" t="s">
        <v>3481</v>
      </c>
      <c r="G136" s="587">
        <v>9103</v>
      </c>
      <c r="H136" s="167" t="s">
        <v>3482</v>
      </c>
      <c r="I136" s="587">
        <v>9558</v>
      </c>
      <c r="J136" s="90"/>
      <c r="K136" s="90"/>
      <c r="L136" s="90"/>
      <c r="M136" s="90"/>
      <c r="N136" s="89"/>
      <c r="O136" s="89"/>
      <c r="P136" s="89"/>
      <c r="Q136" s="89"/>
      <c r="R136" s="89"/>
      <c r="S136" s="89">
        <v>276</v>
      </c>
      <c r="T136" s="89">
        <v>269</v>
      </c>
      <c r="U136" s="89">
        <v>262</v>
      </c>
      <c r="V136" s="89">
        <v>253</v>
      </c>
      <c r="W136" s="89">
        <v>237</v>
      </c>
      <c r="X136" s="89">
        <v>214</v>
      </c>
      <c r="Y136" s="89">
        <v>184</v>
      </c>
      <c r="Z136" s="89">
        <v>149</v>
      </c>
      <c r="AA136" s="89">
        <v>119</v>
      </c>
      <c r="AB136" s="90">
        <v>90</v>
      </c>
      <c r="AC136" s="90"/>
      <c r="AD136" s="92"/>
      <c r="AE136" s="91"/>
      <c r="AF136" s="91"/>
      <c r="AG136" s="91"/>
      <c r="AH136" s="90"/>
      <c r="AI136" s="90"/>
      <c r="AJ136" s="90"/>
      <c r="AK136" s="96" t="s">
        <v>916</v>
      </c>
    </row>
    <row r="137" spans="2:37">
      <c r="B137" s="95" t="s">
        <v>3445</v>
      </c>
      <c r="C137" s="91" t="s">
        <v>3211</v>
      </c>
      <c r="D137" s="91" t="s">
        <v>2927</v>
      </c>
      <c r="E137" s="85" t="s">
        <v>3483</v>
      </c>
      <c r="F137" s="576" t="s">
        <v>3484</v>
      </c>
      <c r="G137" s="587">
        <v>9552</v>
      </c>
      <c r="H137" s="167" t="s">
        <v>3485</v>
      </c>
      <c r="I137" s="587">
        <v>10030</v>
      </c>
      <c r="J137" s="90"/>
      <c r="K137" s="90"/>
      <c r="L137" s="90"/>
      <c r="M137" s="90"/>
      <c r="N137" s="89"/>
      <c r="O137" s="89"/>
      <c r="P137" s="89"/>
      <c r="Q137" s="89"/>
      <c r="R137" s="89">
        <v>278</v>
      </c>
      <c r="S137" s="89">
        <v>274</v>
      </c>
      <c r="T137" s="89">
        <v>269</v>
      </c>
      <c r="U137" s="89">
        <v>264</v>
      </c>
      <c r="V137" s="89">
        <v>259</v>
      </c>
      <c r="W137" s="89">
        <v>246</v>
      </c>
      <c r="X137" s="89">
        <v>233</v>
      </c>
      <c r="Y137" s="89">
        <v>216</v>
      </c>
      <c r="Z137" s="89">
        <v>194</v>
      </c>
      <c r="AA137" s="89">
        <v>166</v>
      </c>
      <c r="AB137" s="89">
        <v>136</v>
      </c>
      <c r="AC137" s="90">
        <v>79.8</v>
      </c>
      <c r="AD137" s="93"/>
      <c r="AE137" s="90"/>
      <c r="AF137" s="91"/>
      <c r="AG137" s="91"/>
      <c r="AH137" s="90"/>
      <c r="AI137" s="90"/>
      <c r="AJ137" s="90"/>
      <c r="AK137" s="96" t="s">
        <v>916</v>
      </c>
    </row>
    <row r="138" spans="2:37">
      <c r="B138" s="95" t="s">
        <v>3445</v>
      </c>
      <c r="C138" s="91" t="s">
        <v>3211</v>
      </c>
      <c r="D138" s="91" t="s">
        <v>2927</v>
      </c>
      <c r="E138" s="85" t="s">
        <v>3486</v>
      </c>
      <c r="F138" s="576" t="s">
        <v>3487</v>
      </c>
      <c r="G138" s="587">
        <v>10011</v>
      </c>
      <c r="H138" s="167" t="s">
        <v>3488</v>
      </c>
      <c r="I138" s="587">
        <v>10512</v>
      </c>
      <c r="J138" s="90"/>
      <c r="K138" s="90"/>
      <c r="L138" s="90"/>
      <c r="M138" s="90"/>
      <c r="N138" s="90"/>
      <c r="O138" s="90"/>
      <c r="P138" s="90"/>
      <c r="Q138" s="90"/>
      <c r="R138" s="90"/>
      <c r="S138" s="90"/>
      <c r="T138" s="89">
        <v>277</v>
      </c>
      <c r="U138" s="89">
        <v>272</v>
      </c>
      <c r="V138" s="89">
        <v>266</v>
      </c>
      <c r="W138" s="89">
        <v>255</v>
      </c>
      <c r="X138" s="89">
        <v>242</v>
      </c>
      <c r="Y138" s="89">
        <v>227</v>
      </c>
      <c r="Z138" s="89">
        <v>208</v>
      </c>
      <c r="AA138" s="89">
        <v>183</v>
      </c>
      <c r="AB138" s="89">
        <v>154</v>
      </c>
      <c r="AC138" s="89">
        <v>102</v>
      </c>
      <c r="AD138" s="93">
        <v>43.5</v>
      </c>
      <c r="AE138" s="91"/>
      <c r="AF138" s="91"/>
      <c r="AG138" s="91"/>
      <c r="AH138" s="90"/>
      <c r="AI138" s="90"/>
      <c r="AJ138" s="90"/>
      <c r="AK138" s="96" t="s">
        <v>916</v>
      </c>
    </row>
    <row r="139" spans="2:37">
      <c r="B139" s="95" t="s">
        <v>3445</v>
      </c>
      <c r="C139" s="91" t="s">
        <v>3211</v>
      </c>
      <c r="D139" s="91" t="s">
        <v>2927</v>
      </c>
      <c r="E139" s="85" t="s">
        <v>3489</v>
      </c>
      <c r="F139" s="576" t="s">
        <v>3490</v>
      </c>
      <c r="G139" s="587">
        <v>10460</v>
      </c>
      <c r="H139" s="167" t="s">
        <v>3491</v>
      </c>
      <c r="I139" s="587">
        <v>10983</v>
      </c>
      <c r="J139" s="90"/>
      <c r="K139" s="90"/>
      <c r="L139" s="90"/>
      <c r="M139" s="90"/>
      <c r="N139" s="90"/>
      <c r="O139" s="90"/>
      <c r="P139" s="90"/>
      <c r="Q139" s="90"/>
      <c r="R139" s="90"/>
      <c r="S139" s="90"/>
      <c r="T139" s="89"/>
      <c r="U139" s="89"/>
      <c r="V139" s="89">
        <v>274</v>
      </c>
      <c r="W139" s="89">
        <v>263</v>
      </c>
      <c r="X139" s="89">
        <v>250</v>
      </c>
      <c r="Y139" s="89">
        <v>238</v>
      </c>
      <c r="Z139" s="89">
        <v>220</v>
      </c>
      <c r="AA139" s="89">
        <v>199</v>
      </c>
      <c r="AB139" s="89">
        <v>171</v>
      </c>
      <c r="AC139" s="89">
        <v>120</v>
      </c>
      <c r="AD139" s="90">
        <v>75</v>
      </c>
      <c r="AE139" s="90"/>
      <c r="AF139" s="90"/>
      <c r="AG139" s="90"/>
      <c r="AH139" s="90"/>
      <c r="AI139" s="90"/>
      <c r="AJ139" s="90"/>
      <c r="AK139" s="96" t="s">
        <v>916</v>
      </c>
    </row>
    <row r="140" spans="2:37">
      <c r="B140" s="95" t="s">
        <v>3445</v>
      </c>
      <c r="C140" s="91" t="s">
        <v>3347</v>
      </c>
      <c r="D140" s="91" t="s">
        <v>2927</v>
      </c>
      <c r="E140" s="85" t="s">
        <v>3492</v>
      </c>
      <c r="F140" s="576" t="s">
        <v>3493</v>
      </c>
      <c r="G140" s="587">
        <v>10906</v>
      </c>
      <c r="H140" s="167" t="s">
        <v>3494</v>
      </c>
      <c r="I140" s="587">
        <v>10925</v>
      </c>
      <c r="J140" s="90"/>
      <c r="K140" s="90"/>
      <c r="L140" s="90"/>
      <c r="M140" s="90"/>
      <c r="N140" s="90"/>
      <c r="O140" s="90"/>
      <c r="P140" s="90"/>
      <c r="Q140" s="90"/>
      <c r="R140" s="90"/>
      <c r="S140" s="90"/>
      <c r="T140" s="89"/>
      <c r="U140" s="89"/>
      <c r="V140" s="89">
        <v>275</v>
      </c>
      <c r="W140" s="89">
        <v>267</v>
      </c>
      <c r="X140" s="89">
        <v>258</v>
      </c>
      <c r="Y140" s="89">
        <v>248</v>
      </c>
      <c r="Z140" s="89">
        <v>237</v>
      </c>
      <c r="AA140" s="89">
        <v>224</v>
      </c>
      <c r="AB140" s="89">
        <v>208</v>
      </c>
      <c r="AC140" s="89">
        <v>163</v>
      </c>
      <c r="AD140" s="89">
        <v>116</v>
      </c>
      <c r="AE140" s="90">
        <v>69.900000000000006</v>
      </c>
      <c r="AF140" s="90"/>
      <c r="AG140" s="90"/>
      <c r="AH140" s="90"/>
      <c r="AI140" s="90"/>
      <c r="AJ140" s="90"/>
      <c r="AK140" s="96" t="s">
        <v>916</v>
      </c>
    </row>
    <row r="141" spans="2:37">
      <c r="B141" s="95" t="s">
        <v>3445</v>
      </c>
      <c r="C141" s="91" t="s">
        <v>3347</v>
      </c>
      <c r="D141" s="91" t="s">
        <v>2927</v>
      </c>
      <c r="E141" s="85" t="s">
        <v>3495</v>
      </c>
      <c r="F141" s="576" t="s">
        <v>3496</v>
      </c>
      <c r="G141" s="587">
        <v>11365</v>
      </c>
      <c r="H141" s="167" t="s">
        <v>3497</v>
      </c>
      <c r="I141" s="587">
        <v>11384</v>
      </c>
      <c r="J141" s="90"/>
      <c r="K141" s="90"/>
      <c r="L141" s="90"/>
      <c r="M141" s="90"/>
      <c r="N141" s="90"/>
      <c r="O141" s="90"/>
      <c r="P141" s="90"/>
      <c r="Q141" s="90"/>
      <c r="R141" s="90"/>
      <c r="S141" s="90"/>
      <c r="T141" s="89"/>
      <c r="U141" s="89"/>
      <c r="V141" s="89"/>
      <c r="W141" s="89">
        <v>274</v>
      </c>
      <c r="X141" s="89">
        <v>265</v>
      </c>
      <c r="Y141" s="89">
        <v>255</v>
      </c>
      <c r="Z141" s="89">
        <v>245</v>
      </c>
      <c r="AA141" s="89">
        <v>233</v>
      </c>
      <c r="AB141" s="89">
        <v>218</v>
      </c>
      <c r="AC141" s="89">
        <v>177</v>
      </c>
      <c r="AD141" s="89">
        <v>131</v>
      </c>
      <c r="AE141" s="90">
        <v>90.5</v>
      </c>
      <c r="AF141" s="90">
        <v>37.700000000000003</v>
      </c>
      <c r="AG141" s="90"/>
      <c r="AH141" s="90"/>
      <c r="AI141" s="90"/>
      <c r="AJ141" s="90"/>
      <c r="AK141" s="96" t="s">
        <v>916</v>
      </c>
    </row>
    <row r="142" spans="2:37">
      <c r="B142" s="95" t="s">
        <v>3445</v>
      </c>
      <c r="C142" s="91" t="s">
        <v>3347</v>
      </c>
      <c r="D142" s="91" t="s">
        <v>2927</v>
      </c>
      <c r="E142" s="85" t="s">
        <v>3498</v>
      </c>
      <c r="F142" s="576" t="s">
        <v>3499</v>
      </c>
      <c r="G142" s="587">
        <v>11810</v>
      </c>
      <c r="H142" s="167" t="s">
        <v>3500</v>
      </c>
      <c r="I142" s="587">
        <v>11830</v>
      </c>
      <c r="J142" s="90"/>
      <c r="K142" s="90"/>
      <c r="L142" s="90"/>
      <c r="M142" s="90"/>
      <c r="N142" s="90"/>
      <c r="O142" s="90"/>
      <c r="P142" s="90"/>
      <c r="Q142" s="90"/>
      <c r="R142" s="90"/>
      <c r="S142" s="90"/>
      <c r="T142" s="89"/>
      <c r="U142" s="89"/>
      <c r="V142" s="89"/>
      <c r="W142" s="89"/>
      <c r="X142" s="89">
        <v>271</v>
      </c>
      <c r="Y142" s="89">
        <v>262</v>
      </c>
      <c r="Z142" s="89">
        <v>251</v>
      </c>
      <c r="AA142" s="89">
        <v>240</v>
      </c>
      <c r="AB142" s="89">
        <v>228</v>
      </c>
      <c r="AC142" s="89">
        <v>190</v>
      </c>
      <c r="AD142" s="89">
        <v>147</v>
      </c>
      <c r="AE142" s="89">
        <v>105</v>
      </c>
      <c r="AF142" s="90">
        <v>69</v>
      </c>
      <c r="AG142" s="90"/>
      <c r="AH142" s="90"/>
      <c r="AI142" s="90"/>
      <c r="AJ142" s="90"/>
      <c r="AK142" s="96" t="s">
        <v>916</v>
      </c>
    </row>
    <row r="143" spans="2:37">
      <c r="B143" s="95" t="s">
        <v>3445</v>
      </c>
      <c r="C143" s="91" t="s">
        <v>3351</v>
      </c>
      <c r="D143" s="91" t="s">
        <v>3436</v>
      </c>
      <c r="E143" s="85" t="s">
        <v>3501</v>
      </c>
      <c r="F143" s="576" t="s">
        <v>3502</v>
      </c>
      <c r="G143" s="587">
        <v>12252</v>
      </c>
      <c r="H143" s="167" t="s">
        <v>3503</v>
      </c>
      <c r="I143" s="587">
        <v>12409</v>
      </c>
      <c r="J143" s="90"/>
      <c r="K143" s="90"/>
      <c r="L143" s="90"/>
      <c r="M143" s="90"/>
      <c r="N143" s="90"/>
      <c r="O143" s="90"/>
      <c r="P143" s="90"/>
      <c r="Q143" s="90"/>
      <c r="R143" s="90"/>
      <c r="S143" s="90"/>
      <c r="T143" s="89"/>
      <c r="U143" s="89"/>
      <c r="V143" s="89"/>
      <c r="W143" s="89"/>
      <c r="X143" s="89">
        <v>277</v>
      </c>
      <c r="Y143" s="89">
        <v>269</v>
      </c>
      <c r="Z143" s="89">
        <v>262</v>
      </c>
      <c r="AA143" s="89">
        <v>253</v>
      </c>
      <c r="AB143" s="89">
        <v>244</v>
      </c>
      <c r="AC143" s="89">
        <v>221</v>
      </c>
      <c r="AD143" s="89">
        <v>189</v>
      </c>
      <c r="AE143" s="89">
        <v>148</v>
      </c>
      <c r="AF143" s="89">
        <v>109</v>
      </c>
      <c r="AG143" s="90"/>
      <c r="AH143" s="90"/>
      <c r="AI143" s="90"/>
      <c r="AJ143" s="90"/>
      <c r="AK143" s="96" t="s">
        <v>916</v>
      </c>
    </row>
    <row r="144" spans="2:37">
      <c r="B144" s="95" t="s">
        <v>3445</v>
      </c>
      <c r="C144" s="91" t="s">
        <v>3351</v>
      </c>
      <c r="D144" s="91" t="s">
        <v>3436</v>
      </c>
      <c r="E144" s="85" t="s">
        <v>3504</v>
      </c>
      <c r="F144" s="576" t="s">
        <v>3505</v>
      </c>
      <c r="G144" s="587">
        <v>12708</v>
      </c>
      <c r="H144" s="167" t="s">
        <v>3506</v>
      </c>
      <c r="I144" s="587">
        <v>13000</v>
      </c>
      <c r="J144" s="90"/>
      <c r="K144" s="90"/>
      <c r="L144" s="90"/>
      <c r="M144" s="90"/>
      <c r="N144" s="90"/>
      <c r="O144" s="90"/>
      <c r="P144" s="90"/>
      <c r="Q144" s="90"/>
      <c r="R144" s="90"/>
      <c r="S144" s="90"/>
      <c r="T144" s="90"/>
      <c r="U144" s="90"/>
      <c r="V144" s="90"/>
      <c r="W144" s="90"/>
      <c r="X144" s="90"/>
      <c r="Y144" s="89">
        <v>276</v>
      </c>
      <c r="Z144" s="89">
        <v>267</v>
      </c>
      <c r="AA144" s="89">
        <v>259</v>
      </c>
      <c r="AB144" s="89">
        <v>250</v>
      </c>
      <c r="AC144" s="89">
        <v>229</v>
      </c>
      <c r="AD144" s="89">
        <v>200</v>
      </c>
      <c r="AE144" s="89">
        <v>161</v>
      </c>
      <c r="AF144" s="89">
        <v>122</v>
      </c>
      <c r="AG144" s="90">
        <v>45.5</v>
      </c>
      <c r="AH144" s="90"/>
      <c r="AI144" s="90"/>
      <c r="AJ144" s="90"/>
      <c r="AK144" s="96" t="s">
        <v>916</v>
      </c>
    </row>
    <row r="145" spans="2:37">
      <c r="B145" s="95" t="s">
        <v>3445</v>
      </c>
      <c r="C145" s="91" t="s">
        <v>3351</v>
      </c>
      <c r="D145" s="91" t="s">
        <v>3436</v>
      </c>
      <c r="E145" s="85" t="s">
        <v>3507</v>
      </c>
      <c r="F145" s="576" t="s">
        <v>3508</v>
      </c>
      <c r="G145" s="587">
        <v>13146</v>
      </c>
      <c r="H145" s="167" t="s">
        <v>3509</v>
      </c>
      <c r="I145" s="587">
        <v>13804</v>
      </c>
      <c r="J145" s="90"/>
      <c r="K145" s="90"/>
      <c r="L145" s="90"/>
      <c r="M145" s="90"/>
      <c r="N145" s="90"/>
      <c r="O145" s="90"/>
      <c r="P145" s="90"/>
      <c r="Q145" s="90"/>
      <c r="R145" s="90"/>
      <c r="S145" s="90"/>
      <c r="T145" s="90"/>
      <c r="U145" s="90"/>
      <c r="V145" s="90"/>
      <c r="W145" s="90"/>
      <c r="X145" s="90"/>
      <c r="Y145" s="89"/>
      <c r="Z145" s="89">
        <v>274</v>
      </c>
      <c r="AA145" s="89">
        <v>268</v>
      </c>
      <c r="AB145" s="89">
        <v>257</v>
      </c>
      <c r="AC145" s="89">
        <v>238</v>
      </c>
      <c r="AD145" s="89">
        <v>210</v>
      </c>
      <c r="AE145" s="89">
        <v>172</v>
      </c>
      <c r="AF145" s="89">
        <v>135</v>
      </c>
      <c r="AG145" s="90">
        <v>70</v>
      </c>
      <c r="AH145" s="90"/>
      <c r="AI145" s="90"/>
      <c r="AJ145" s="90"/>
      <c r="AK145" s="96" t="s">
        <v>916</v>
      </c>
    </row>
    <row r="146" spans="2:37">
      <c r="B146" s="95" t="s">
        <v>3445</v>
      </c>
      <c r="C146" s="91" t="s">
        <v>3358</v>
      </c>
      <c r="D146" s="91" t="s">
        <v>3436</v>
      </c>
      <c r="E146" s="85" t="s">
        <v>3510</v>
      </c>
      <c r="F146" s="576" t="s">
        <v>3511</v>
      </c>
      <c r="G146" s="587">
        <v>13588</v>
      </c>
      <c r="H146" s="167" t="s">
        <v>3512</v>
      </c>
      <c r="I146" s="587">
        <v>13884</v>
      </c>
      <c r="J146" s="90"/>
      <c r="K146" s="90"/>
      <c r="L146" s="90"/>
      <c r="M146" s="90"/>
      <c r="N146" s="90"/>
      <c r="O146" s="90"/>
      <c r="P146" s="90"/>
      <c r="Q146" s="90"/>
      <c r="R146" s="90"/>
      <c r="S146" s="90"/>
      <c r="T146" s="90"/>
      <c r="U146" s="90"/>
      <c r="V146" s="90"/>
      <c r="W146" s="90"/>
      <c r="X146" s="90"/>
      <c r="Y146" s="89"/>
      <c r="Z146" s="89">
        <v>276</v>
      </c>
      <c r="AA146" s="89">
        <v>269</v>
      </c>
      <c r="AB146" s="89">
        <v>263</v>
      </c>
      <c r="AC146" s="89">
        <v>247</v>
      </c>
      <c r="AD146" s="89">
        <v>228</v>
      </c>
      <c r="AE146" s="89">
        <v>204</v>
      </c>
      <c r="AF146" s="89">
        <v>170</v>
      </c>
      <c r="AG146" s="89">
        <v>101</v>
      </c>
      <c r="AH146" s="90"/>
      <c r="AI146" s="90"/>
      <c r="AJ146" s="90"/>
      <c r="AK146" s="96" t="s">
        <v>916</v>
      </c>
    </row>
    <row r="147" spans="2:37">
      <c r="B147" s="95" t="s">
        <v>3445</v>
      </c>
      <c r="C147" s="91" t="s">
        <v>3358</v>
      </c>
      <c r="D147" s="91" t="s">
        <v>3436</v>
      </c>
      <c r="E147" s="85" t="s">
        <v>3513</v>
      </c>
      <c r="F147" s="576" t="s">
        <v>3514</v>
      </c>
      <c r="G147" s="587">
        <v>14041</v>
      </c>
      <c r="H147" s="167" t="s">
        <v>3515</v>
      </c>
      <c r="I147" s="587">
        <v>14201</v>
      </c>
      <c r="J147" s="90"/>
      <c r="K147" s="90"/>
      <c r="L147" s="90"/>
      <c r="M147" s="90"/>
      <c r="N147" s="90"/>
      <c r="O147" s="90"/>
      <c r="P147" s="90"/>
      <c r="Q147" s="90"/>
      <c r="R147" s="90"/>
      <c r="S147" s="90"/>
      <c r="T147" s="90"/>
      <c r="U147" s="90"/>
      <c r="V147" s="90"/>
      <c r="W147" s="90"/>
      <c r="X147" s="90"/>
      <c r="Y147" s="89"/>
      <c r="Z147" s="89"/>
      <c r="AA147" s="89">
        <v>275</v>
      </c>
      <c r="AB147" s="89">
        <v>268</v>
      </c>
      <c r="AC147" s="89">
        <v>253</v>
      </c>
      <c r="AD147" s="89">
        <v>235</v>
      </c>
      <c r="AE147" s="89">
        <v>212</v>
      </c>
      <c r="AF147" s="89">
        <v>181</v>
      </c>
      <c r="AG147" s="89">
        <v>114</v>
      </c>
      <c r="AH147" s="90">
        <v>45.5</v>
      </c>
      <c r="AI147" s="90"/>
      <c r="AJ147" s="90"/>
      <c r="AK147" s="96" t="s">
        <v>916</v>
      </c>
    </row>
    <row r="148" spans="2:37">
      <c r="B148" s="95" t="s">
        <v>3445</v>
      </c>
      <c r="C148" s="91" t="s">
        <v>3358</v>
      </c>
      <c r="D148" s="91" t="s">
        <v>3436</v>
      </c>
      <c r="E148" s="85" t="s">
        <v>3516</v>
      </c>
      <c r="F148" s="576" t="s">
        <v>3517</v>
      </c>
      <c r="G148" s="587">
        <v>14480</v>
      </c>
      <c r="H148" s="167" t="s">
        <v>3518</v>
      </c>
      <c r="I148" s="587">
        <v>14775</v>
      </c>
      <c r="J148" s="90"/>
      <c r="K148" s="90"/>
      <c r="L148" s="90"/>
      <c r="M148" s="90"/>
      <c r="N148" s="90"/>
      <c r="O148" s="90"/>
      <c r="P148" s="90"/>
      <c r="Q148" s="90"/>
      <c r="R148" s="90"/>
      <c r="S148" s="90"/>
      <c r="T148" s="90"/>
      <c r="U148" s="90"/>
      <c r="V148" s="90"/>
      <c r="W148" s="90"/>
      <c r="X148" s="90"/>
      <c r="Y148" s="89"/>
      <c r="Z148" s="89"/>
      <c r="AA148" s="89"/>
      <c r="AB148" s="89">
        <v>274</v>
      </c>
      <c r="AC148" s="89">
        <v>259</v>
      </c>
      <c r="AD148" s="89">
        <v>241</v>
      </c>
      <c r="AE148" s="89">
        <v>220</v>
      </c>
      <c r="AF148" s="89">
        <v>191</v>
      </c>
      <c r="AG148" s="89">
        <v>125</v>
      </c>
      <c r="AH148" s="90">
        <v>67</v>
      </c>
      <c r="AI148" s="90"/>
      <c r="AJ148" s="90"/>
      <c r="AK148" s="96" t="s">
        <v>916</v>
      </c>
    </row>
    <row r="149" spans="2:37">
      <c r="B149" s="95" t="s">
        <v>3445</v>
      </c>
      <c r="C149" s="91" t="s">
        <v>3365</v>
      </c>
      <c r="D149" s="91" t="s">
        <v>3436</v>
      </c>
      <c r="E149" s="85" t="s">
        <v>3519</v>
      </c>
      <c r="F149" s="576" t="s">
        <v>3520</v>
      </c>
      <c r="G149" s="587">
        <v>14914</v>
      </c>
      <c r="H149" s="167" t="s">
        <v>3521</v>
      </c>
      <c r="I149" s="587">
        <v>15075</v>
      </c>
      <c r="J149" s="90"/>
      <c r="K149" s="90"/>
      <c r="L149" s="90"/>
      <c r="M149" s="90"/>
      <c r="N149" s="90"/>
      <c r="O149" s="90"/>
      <c r="P149" s="90"/>
      <c r="Q149" s="90"/>
      <c r="R149" s="90"/>
      <c r="S149" s="90"/>
      <c r="T149" s="90"/>
      <c r="U149" s="90"/>
      <c r="V149" s="90"/>
      <c r="W149" s="90"/>
      <c r="X149" s="90"/>
      <c r="Y149" s="89"/>
      <c r="Z149" s="89"/>
      <c r="AA149" s="89"/>
      <c r="AB149" s="89">
        <v>275</v>
      </c>
      <c r="AC149" s="89">
        <v>263</v>
      </c>
      <c r="AD149" s="89">
        <v>248</v>
      </c>
      <c r="AE149" s="89">
        <v>233</v>
      </c>
      <c r="AF149" s="89">
        <v>212</v>
      </c>
      <c r="AG149" s="89">
        <v>153</v>
      </c>
      <c r="AH149" s="90">
        <v>94.2</v>
      </c>
      <c r="AI149" s="90"/>
      <c r="AJ149" s="90"/>
      <c r="AK149" s="96" t="s">
        <v>916</v>
      </c>
    </row>
    <row r="150" spans="2:37">
      <c r="B150" s="95" t="s">
        <v>3445</v>
      </c>
      <c r="C150" s="91" t="s">
        <v>3365</v>
      </c>
      <c r="D150" s="91" t="s">
        <v>3436</v>
      </c>
      <c r="E150" s="85" t="s">
        <v>3522</v>
      </c>
      <c r="F150" s="576" t="s">
        <v>3523</v>
      </c>
      <c r="G150" s="587">
        <v>15363</v>
      </c>
      <c r="H150" s="167" t="s">
        <v>3524</v>
      </c>
      <c r="I150" s="587">
        <v>15525</v>
      </c>
      <c r="J150" s="90"/>
      <c r="K150" s="90"/>
      <c r="L150" s="90"/>
      <c r="M150" s="90"/>
      <c r="N150" s="90"/>
      <c r="O150" s="90"/>
      <c r="P150" s="90"/>
      <c r="Q150" s="90"/>
      <c r="R150" s="90"/>
      <c r="S150" s="90"/>
      <c r="T150" s="90"/>
      <c r="U150" s="90"/>
      <c r="V150" s="90"/>
      <c r="W150" s="90"/>
      <c r="X150" s="90"/>
      <c r="Y150" s="89"/>
      <c r="Z150" s="89"/>
      <c r="AA150" s="89"/>
      <c r="AB150" s="89">
        <v>280</v>
      </c>
      <c r="AC150" s="89">
        <v>267</v>
      </c>
      <c r="AD150" s="89">
        <v>254</v>
      </c>
      <c r="AE150" s="89">
        <v>238</v>
      </c>
      <c r="AF150" s="89">
        <v>219</v>
      </c>
      <c r="AG150" s="89">
        <v>163</v>
      </c>
      <c r="AH150" s="89">
        <v>106</v>
      </c>
      <c r="AI150" s="90">
        <v>43.6</v>
      </c>
      <c r="AJ150" s="90"/>
      <c r="AK150" s="96" t="s">
        <v>916</v>
      </c>
    </row>
    <row r="151" spans="2:37">
      <c r="B151" s="95" t="s">
        <v>3445</v>
      </c>
      <c r="C151" s="91" t="s">
        <v>3365</v>
      </c>
      <c r="D151" s="91" t="s">
        <v>3436</v>
      </c>
      <c r="E151" s="85" t="s">
        <v>3525</v>
      </c>
      <c r="F151" s="576" t="s">
        <v>3526</v>
      </c>
      <c r="G151" s="587">
        <v>15798</v>
      </c>
      <c r="H151" s="167" t="s">
        <v>3527</v>
      </c>
      <c r="I151" s="587">
        <v>15960</v>
      </c>
      <c r="J151" s="90"/>
      <c r="K151" s="90"/>
      <c r="L151" s="90"/>
      <c r="M151" s="90"/>
      <c r="N151" s="90"/>
      <c r="O151" s="90"/>
      <c r="P151" s="90"/>
      <c r="Q151" s="90"/>
      <c r="R151" s="90"/>
      <c r="S151" s="90"/>
      <c r="T151" s="90"/>
      <c r="U151" s="90"/>
      <c r="V151" s="90"/>
      <c r="W151" s="90"/>
      <c r="X151" s="90"/>
      <c r="Y151" s="89"/>
      <c r="Z151" s="89"/>
      <c r="AA151" s="89"/>
      <c r="AB151" s="89"/>
      <c r="AC151" s="89">
        <v>272</v>
      </c>
      <c r="AD151" s="89">
        <v>259</v>
      </c>
      <c r="AE151" s="89">
        <v>244</v>
      </c>
      <c r="AF151" s="89">
        <v>226</v>
      </c>
      <c r="AG151" s="89">
        <v>173</v>
      </c>
      <c r="AH151" s="89">
        <v>116</v>
      </c>
      <c r="AI151" s="90">
        <v>64</v>
      </c>
      <c r="AJ151" s="90"/>
      <c r="AK151" s="96" t="s">
        <v>916</v>
      </c>
    </row>
    <row r="152" spans="2:37">
      <c r="B152" s="95" t="s">
        <v>3445</v>
      </c>
      <c r="C152" s="91" t="s">
        <v>3446</v>
      </c>
      <c r="D152" s="91" t="s">
        <v>3447</v>
      </c>
      <c r="E152" s="85" t="s">
        <v>3528</v>
      </c>
      <c r="F152" s="576" t="s">
        <v>3529</v>
      </c>
      <c r="G152" s="587">
        <v>16238</v>
      </c>
      <c r="H152" s="167" t="s">
        <v>3530</v>
      </c>
      <c r="I152" s="587">
        <v>16397</v>
      </c>
      <c r="J152" s="90"/>
      <c r="K152" s="90"/>
      <c r="L152" s="90"/>
      <c r="M152" s="90"/>
      <c r="N152" s="90"/>
      <c r="O152" s="90"/>
      <c r="P152" s="90"/>
      <c r="Q152" s="90"/>
      <c r="R152" s="90"/>
      <c r="S152" s="90"/>
      <c r="T152" s="90"/>
      <c r="U152" s="90"/>
      <c r="V152" s="90"/>
      <c r="W152" s="90"/>
      <c r="X152" s="90"/>
      <c r="Y152" s="89"/>
      <c r="Z152" s="89"/>
      <c r="AA152" s="89"/>
      <c r="AB152" s="90"/>
      <c r="AC152" s="89">
        <v>274</v>
      </c>
      <c r="AD152" s="89">
        <v>263</v>
      </c>
      <c r="AE152" s="89">
        <v>251</v>
      </c>
      <c r="AF152" s="89">
        <v>236</v>
      </c>
      <c r="AG152" s="89">
        <v>197</v>
      </c>
      <c r="AH152" s="89">
        <v>141</v>
      </c>
      <c r="AI152" s="90">
        <v>89.5</v>
      </c>
      <c r="AJ152" s="90"/>
      <c r="AK152" s="96" t="s">
        <v>916</v>
      </c>
    </row>
    <row r="153" spans="2:37">
      <c r="B153" s="95" t="s">
        <v>3445</v>
      </c>
      <c r="C153" s="91" t="s">
        <v>3446</v>
      </c>
      <c r="D153" s="91" t="s">
        <v>3447</v>
      </c>
      <c r="E153" s="85" t="s">
        <v>3531</v>
      </c>
      <c r="F153" s="576" t="s">
        <v>3532</v>
      </c>
      <c r="G153" s="587">
        <v>16860</v>
      </c>
      <c r="H153" s="167" t="s">
        <v>3533</v>
      </c>
      <c r="I153" s="587">
        <v>16840</v>
      </c>
      <c r="J153" s="90"/>
      <c r="K153" s="90"/>
      <c r="L153" s="90"/>
      <c r="M153" s="90"/>
      <c r="N153" s="90"/>
      <c r="O153" s="90"/>
      <c r="P153" s="90"/>
      <c r="Q153" s="90"/>
      <c r="R153" s="90"/>
      <c r="S153" s="90"/>
      <c r="T153" s="90"/>
      <c r="U153" s="90"/>
      <c r="V153" s="90"/>
      <c r="W153" s="90"/>
      <c r="X153" s="90"/>
      <c r="Y153" s="90"/>
      <c r="Z153" s="90"/>
      <c r="AA153" s="90"/>
      <c r="AB153" s="90"/>
      <c r="AC153" s="89">
        <v>279</v>
      </c>
      <c r="AD153" s="89">
        <v>267</v>
      </c>
      <c r="AE153" s="89">
        <v>255</v>
      </c>
      <c r="AF153" s="89">
        <v>241</v>
      </c>
      <c r="AG153" s="89">
        <v>204</v>
      </c>
      <c r="AH153" s="89">
        <v>149</v>
      </c>
      <c r="AI153" s="89">
        <v>100</v>
      </c>
      <c r="AJ153" s="90">
        <v>43.5</v>
      </c>
      <c r="AK153" s="96" t="s">
        <v>916</v>
      </c>
    </row>
    <row r="154" spans="2:37">
      <c r="B154" s="95" t="s">
        <v>3445</v>
      </c>
      <c r="C154" s="91" t="s">
        <v>3446</v>
      </c>
      <c r="D154" s="91" t="s">
        <v>3447</v>
      </c>
      <c r="E154" s="85" t="s">
        <v>3534</v>
      </c>
      <c r="F154" s="576" t="s">
        <v>3535</v>
      </c>
      <c r="G154" s="587">
        <v>17411</v>
      </c>
      <c r="H154" s="167" t="s">
        <v>3536</v>
      </c>
      <c r="I154" s="587">
        <v>17277</v>
      </c>
      <c r="J154" s="90"/>
      <c r="K154" s="90"/>
      <c r="L154" s="90"/>
      <c r="M154" s="90"/>
      <c r="N154" s="90"/>
      <c r="O154" s="90"/>
      <c r="P154" s="90"/>
      <c r="Q154" s="90"/>
      <c r="R154" s="90"/>
      <c r="S154" s="90"/>
      <c r="T154" s="90"/>
      <c r="U154" s="90"/>
      <c r="V154" s="90"/>
      <c r="W154" s="90"/>
      <c r="X154" s="90"/>
      <c r="Y154" s="90"/>
      <c r="Z154" s="90"/>
      <c r="AA154" s="90"/>
      <c r="AB154" s="90"/>
      <c r="AC154" s="90"/>
      <c r="AD154" s="89">
        <v>272</v>
      </c>
      <c r="AE154" s="89">
        <v>260</v>
      </c>
      <c r="AF154" s="89">
        <v>246</v>
      </c>
      <c r="AG154" s="89">
        <v>211</v>
      </c>
      <c r="AH154" s="89">
        <v>159</v>
      </c>
      <c r="AI154" s="89">
        <v>110</v>
      </c>
      <c r="AJ154" s="90">
        <v>62</v>
      </c>
      <c r="AK154" s="96" t="s">
        <v>916</v>
      </c>
    </row>
    <row r="155" spans="2:37" ht="15" thickBot="1">
      <c r="B155" s="98" t="s">
        <v>3445</v>
      </c>
      <c r="C155" s="101" t="s">
        <v>3537</v>
      </c>
      <c r="D155" s="101" t="s">
        <v>3447</v>
      </c>
      <c r="E155" s="100" t="s">
        <v>3538</v>
      </c>
      <c r="F155" s="580" t="s">
        <v>3539</v>
      </c>
      <c r="G155" s="587">
        <v>18296</v>
      </c>
      <c r="H155" s="544" t="s">
        <v>3540</v>
      </c>
      <c r="I155" s="587">
        <v>18183</v>
      </c>
      <c r="J155" s="102"/>
      <c r="K155" s="102"/>
      <c r="L155" s="102"/>
      <c r="M155" s="102"/>
      <c r="N155" s="102"/>
      <c r="O155" s="102"/>
      <c r="P155" s="102"/>
      <c r="Q155" s="102"/>
      <c r="R155" s="102"/>
      <c r="S155" s="102"/>
      <c r="T155" s="102"/>
      <c r="U155" s="102"/>
      <c r="V155" s="102"/>
      <c r="W155" s="102"/>
      <c r="X155" s="102"/>
      <c r="Y155" s="102"/>
      <c r="Z155" s="102"/>
      <c r="AA155" s="102"/>
      <c r="AB155" s="102"/>
      <c r="AC155" s="102"/>
      <c r="AD155" s="135"/>
      <c r="AE155" s="135">
        <v>271</v>
      </c>
      <c r="AF155" s="135">
        <v>260</v>
      </c>
      <c r="AG155" s="135">
        <v>234</v>
      </c>
      <c r="AH155" s="135">
        <v>197</v>
      </c>
      <c r="AI155" s="135">
        <v>147</v>
      </c>
      <c r="AJ155" s="135">
        <v>104</v>
      </c>
      <c r="AK155" s="103" t="s">
        <v>916</v>
      </c>
    </row>
    <row r="156" spans="2:37">
      <c r="B156" s="1727"/>
      <c r="C156" s="1727"/>
      <c r="D156" s="1727"/>
      <c r="E156" s="1727"/>
      <c r="F156" s="1727"/>
      <c r="G156" s="1727"/>
      <c r="H156" s="1727"/>
      <c r="I156" s="1727"/>
      <c r="J156" s="1727"/>
      <c r="K156" s="1727"/>
      <c r="L156" s="1727"/>
      <c r="M156" s="1727"/>
      <c r="N156" s="1727"/>
      <c r="O156" s="1727"/>
      <c r="P156" s="1727"/>
      <c r="Q156" s="1727"/>
      <c r="R156" s="1727"/>
      <c r="S156" s="1727"/>
      <c r="T156" s="1727"/>
      <c r="U156" s="1727"/>
      <c r="V156" s="1727"/>
      <c r="W156" s="1727"/>
      <c r="X156" s="1727"/>
      <c r="Y156" s="1727"/>
      <c r="Z156" s="1727"/>
      <c r="AA156" s="1727"/>
      <c r="AB156" s="1727"/>
      <c r="AC156" s="1727"/>
      <c r="AD156" s="1727"/>
      <c r="AE156" s="1727"/>
      <c r="AF156" s="1727"/>
      <c r="AG156" s="1727"/>
      <c r="AH156" s="1727"/>
      <c r="AI156" s="1727"/>
      <c r="AJ156" s="1727"/>
      <c r="AK156" s="1727"/>
    </row>
    <row r="157" spans="2:37">
      <c r="B157" s="1727"/>
      <c r="C157" s="1727"/>
      <c r="D157" s="1727"/>
      <c r="E157" s="1727"/>
      <c r="F157" s="1727"/>
      <c r="G157" s="1727"/>
      <c r="H157" s="1727"/>
      <c r="I157" s="1727"/>
      <c r="J157" s="1727"/>
      <c r="K157" s="1727"/>
      <c r="L157" s="1727"/>
      <c r="M157" s="1727"/>
      <c r="N157" s="1727"/>
      <c r="O157" s="1727"/>
      <c r="P157" s="1727"/>
      <c r="Q157" s="1727"/>
      <c r="R157" s="1727"/>
      <c r="S157" s="1727"/>
      <c r="T157" s="1727"/>
      <c r="U157" s="1727"/>
      <c r="V157" s="1727"/>
      <c r="W157" s="1727"/>
      <c r="X157" s="1727"/>
      <c r="Y157" s="1727"/>
      <c r="Z157" s="1727"/>
      <c r="AA157" s="1727"/>
      <c r="AB157" s="1727"/>
      <c r="AC157" s="1727"/>
      <c r="AD157" s="1727"/>
      <c r="AE157" s="1727"/>
      <c r="AF157" s="1727"/>
      <c r="AG157" s="1727"/>
      <c r="AH157" s="1727"/>
      <c r="AI157" s="1727"/>
      <c r="AJ157" s="1727"/>
      <c r="AK157" s="1727"/>
    </row>
    <row r="160" spans="2:37">
      <c r="Q160" s="1731"/>
      <c r="R160" s="1731"/>
      <c r="S160" s="1731"/>
      <c r="T160" s="1731"/>
      <c r="U160" s="1731"/>
      <c r="V160" s="1731"/>
      <c r="W160" s="1731"/>
      <c r="X160" s="1731"/>
      <c r="Y160" s="1731"/>
      <c r="Z160" s="1731"/>
      <c r="AA160" s="1731"/>
      <c r="AB160" s="1731"/>
      <c r="AC160" s="1731"/>
      <c r="AD160" s="1731"/>
      <c r="AE160" s="1731"/>
      <c r="AF160" s="1731"/>
      <c r="AG160" s="1731"/>
      <c r="AH160" s="1731"/>
      <c r="AI160" s="1731"/>
      <c r="AJ160" s="1731"/>
      <c r="AK160" s="1731"/>
    </row>
  </sheetData>
  <mergeCells count="48">
    <mergeCell ref="G66:G68"/>
    <mergeCell ref="G17:G19"/>
    <mergeCell ref="B119:AK119"/>
    <mergeCell ref="J97:AJ98"/>
    <mergeCell ref="F97:F99"/>
    <mergeCell ref="B17:B19"/>
    <mergeCell ref="C17:C19"/>
    <mergeCell ref="D17:D19"/>
    <mergeCell ref="E17:E19"/>
    <mergeCell ref="D66:D68"/>
    <mergeCell ref="F66:F68"/>
    <mergeCell ref="C66:C68"/>
    <mergeCell ref="F17:F19"/>
    <mergeCell ref="E66:E68"/>
    <mergeCell ref="B66:B68"/>
    <mergeCell ref="AK17:AK19"/>
    <mergeCell ref="AD71:AG73"/>
    <mergeCell ref="H97:H99"/>
    <mergeCell ref="E97:E99"/>
    <mergeCell ref="D97:D99"/>
    <mergeCell ref="H123:H125"/>
    <mergeCell ref="B108:AK108"/>
    <mergeCell ref="AK97:AK99"/>
    <mergeCell ref="C97:C99"/>
    <mergeCell ref="E123:E125"/>
    <mergeCell ref="I97:I99"/>
    <mergeCell ref="I123:I125"/>
    <mergeCell ref="G123:G125"/>
    <mergeCell ref="B97:B99"/>
    <mergeCell ref="G97:G99"/>
    <mergeCell ref="Q160:AK160"/>
    <mergeCell ref="B156:AK156"/>
    <mergeCell ref="B157:AK157"/>
    <mergeCell ref="B123:B125"/>
    <mergeCell ref="C123:C125"/>
    <mergeCell ref="F123:F125"/>
    <mergeCell ref="D123:D125"/>
    <mergeCell ref="J123:AJ124"/>
    <mergeCell ref="AK123:AK125"/>
    <mergeCell ref="AD128:AG130"/>
    <mergeCell ref="H17:H19"/>
    <mergeCell ref="J17:AJ18"/>
    <mergeCell ref="H66:H68"/>
    <mergeCell ref="AD22:AG24"/>
    <mergeCell ref="AK66:AK68"/>
    <mergeCell ref="J66:AJ67"/>
    <mergeCell ref="I17:I19"/>
    <mergeCell ref="I66:I68"/>
  </mergeCells>
  <phoneticPr fontId="0" type="noConversion"/>
  <printOptions horizontalCentered="1"/>
  <pageMargins left="0.51181102362204722" right="0.43307086614173229" top="0.39370078740157483" bottom="0.35433070866141736" header="0.27559055118110237" footer="0.19685039370078741"/>
  <pageSetup paperSize="9" scale="59" fitToHeight="0" orientation="landscape" horizontalDpi="300" verticalDpi="300" r:id="rId1"/>
  <headerFooter alignWithMargins="0"/>
  <customProperties>
    <customPr name="_pios_id" r:id="rId2"/>
    <customPr name="EpmWorksheetKeyString_GUID" r:id="rId3"/>
  </customProperties>
  <drawing r:id="rId4"/>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40">
    <tabColor rgb="FF002060"/>
    <pageSetUpPr fitToPage="1"/>
  </sheetPr>
  <dimension ref="B2:K143"/>
  <sheetViews>
    <sheetView showGridLines="0" zoomScaleNormal="100" workbookViewId="0">
      <selection activeCell="L77" sqref="L77"/>
    </sheetView>
  </sheetViews>
  <sheetFormatPr defaultColWidth="11.44140625" defaultRowHeight="14.4"/>
  <cols>
    <col min="1" max="1" width="8.6640625" style="1" customWidth="1"/>
    <col min="2" max="2" width="36.6640625" style="10" customWidth="1"/>
    <col min="3" max="3" width="6.6640625" style="1" bestFit="1" customWidth="1"/>
    <col min="4" max="4" width="8.33203125" style="1" bestFit="1" customWidth="1"/>
    <col min="5" max="5" width="12.44140625" style="1" customWidth="1"/>
    <col min="6" max="6" width="8.6640625" style="1" customWidth="1"/>
    <col min="7" max="7" width="10.33203125" style="1" bestFit="1" customWidth="1"/>
    <col min="8" max="8" width="15.44140625" style="49" customWidth="1"/>
    <col min="9" max="9" width="12.44140625" style="49" bestFit="1" customWidth="1"/>
    <col min="10" max="10" width="15.44140625" style="49" customWidth="1"/>
    <col min="11" max="11" width="11.44140625" style="49"/>
    <col min="12" max="16384" width="11.44140625" style="1"/>
  </cols>
  <sheetData>
    <row r="2" spans="2:11" s="20" customFormat="1" ht="27">
      <c r="B2" s="715" t="s">
        <v>3546</v>
      </c>
      <c r="H2" s="165"/>
      <c r="I2" s="50"/>
      <c r="J2" s="50"/>
      <c r="K2" s="50"/>
    </row>
    <row r="3" spans="2:11" s="21" customFormat="1" ht="20.399999999999999">
      <c r="B3" s="634" t="s">
        <v>3547</v>
      </c>
      <c r="C3" s="149"/>
      <c r="H3" s="144"/>
      <c r="I3" s="144"/>
      <c r="J3" s="144"/>
      <c r="K3" s="144"/>
    </row>
    <row r="4" spans="2:11" s="21" customFormat="1" ht="20.399999999999999">
      <c r="B4" s="634"/>
      <c r="C4" s="149"/>
      <c r="H4" s="144"/>
      <c r="I4" s="144"/>
      <c r="J4" s="144"/>
      <c r="K4" s="144"/>
    </row>
    <row r="5" spans="2:11" s="21" customFormat="1" ht="20.399999999999999">
      <c r="B5" t="s">
        <v>3548</v>
      </c>
      <c r="C5" s="149"/>
      <c r="H5" s="144"/>
      <c r="I5" s="144"/>
      <c r="J5" s="144"/>
      <c r="K5" s="144"/>
    </row>
    <row r="6" spans="2:11" s="21" customFormat="1" ht="20.399999999999999">
      <c r="B6" t="s">
        <v>3549</v>
      </c>
      <c r="C6" s="149"/>
      <c r="H6" s="144"/>
      <c r="I6" s="144"/>
      <c r="J6" s="144"/>
      <c r="K6" s="144"/>
    </row>
    <row r="7" spans="2:11" s="21" customFormat="1" ht="20.399999999999999">
      <c r="B7" t="s">
        <v>3550</v>
      </c>
      <c r="C7" s="149"/>
      <c r="H7" s="144"/>
      <c r="I7" s="144"/>
      <c r="J7" s="144"/>
    </row>
    <row r="8" spans="2:11" s="21" customFormat="1" ht="20.399999999999999">
      <c r="B8" t="s">
        <v>3551</v>
      </c>
      <c r="C8" s="149"/>
      <c r="H8" s="144"/>
      <c r="I8" s="144"/>
      <c r="J8" s="144"/>
    </row>
    <row r="9" spans="2:11" s="21" customFormat="1" ht="20.399999999999999">
      <c r="B9"/>
      <c r="C9" s="149"/>
      <c r="H9" s="144"/>
      <c r="I9" s="144"/>
      <c r="J9" s="144"/>
    </row>
    <row r="10" spans="2:11" s="21" customFormat="1" ht="20.399999999999999">
      <c r="B10"/>
      <c r="C10" s="149"/>
      <c r="H10" s="144"/>
      <c r="I10" s="144"/>
      <c r="J10" s="144"/>
    </row>
    <row r="11" spans="2:11" s="21" customFormat="1" ht="20.399999999999999">
      <c r="B11" s="763" t="s">
        <v>3552</v>
      </c>
      <c r="C11" s="149"/>
      <c r="H11" s="144"/>
      <c r="I11" s="144"/>
      <c r="J11" s="144"/>
    </row>
    <row r="12" spans="2:11" ht="15" thickBot="1">
      <c r="K12" s="1"/>
    </row>
    <row r="13" spans="2:11">
      <c r="B13" s="1457" t="s">
        <v>2432</v>
      </c>
      <c r="C13" s="1698" t="s">
        <v>2663</v>
      </c>
      <c r="D13" s="1430" t="s">
        <v>1586</v>
      </c>
      <c r="E13" s="1734" t="s">
        <v>3553</v>
      </c>
      <c r="F13" s="1430" t="s">
        <v>1776</v>
      </c>
      <c r="G13" s="1734" t="s">
        <v>2664</v>
      </c>
      <c r="H13" s="1692" t="s">
        <v>219</v>
      </c>
      <c r="I13" s="1692" t="s">
        <v>3554</v>
      </c>
      <c r="J13" s="1737" t="s">
        <v>219</v>
      </c>
      <c r="K13" s="1"/>
    </row>
    <row r="14" spans="2:11">
      <c r="B14" s="1434"/>
      <c r="C14" s="1699"/>
      <c r="D14" s="1428"/>
      <c r="E14" s="1441"/>
      <c r="F14" s="1428"/>
      <c r="G14" s="1441"/>
      <c r="H14" s="1733"/>
      <c r="I14" s="1733"/>
      <c r="J14" s="1738"/>
      <c r="K14" s="1"/>
    </row>
    <row r="15" spans="2:11">
      <c r="B15" s="1434"/>
      <c r="C15" s="1699"/>
      <c r="D15" s="1428"/>
      <c r="E15" s="1442"/>
      <c r="F15" s="1428"/>
      <c r="G15" s="1442"/>
      <c r="H15" s="1693"/>
      <c r="I15" s="1693"/>
      <c r="J15" s="1739"/>
      <c r="K15" s="1"/>
    </row>
    <row r="16" spans="2:11">
      <c r="B16" s="766" t="s">
        <v>3555</v>
      </c>
      <c r="C16" s="52" t="s">
        <v>916</v>
      </c>
      <c r="D16" s="744">
        <v>5.5</v>
      </c>
      <c r="E16" s="52" t="s">
        <v>3556</v>
      </c>
      <c r="F16" s="1427" t="s">
        <v>3557</v>
      </c>
      <c r="G16" s="340">
        <v>96880944</v>
      </c>
      <c r="H16" s="907">
        <v>3703</v>
      </c>
      <c r="I16" s="340"/>
      <c r="J16" s="762"/>
      <c r="K16" s="1"/>
    </row>
    <row r="17" spans="2:11">
      <c r="B17" s="766" t="s">
        <v>3555</v>
      </c>
      <c r="C17" s="52" t="s">
        <v>916</v>
      </c>
      <c r="D17" s="744">
        <v>7.5</v>
      </c>
      <c r="E17" s="52" t="s">
        <v>3556</v>
      </c>
      <c r="F17" s="1427"/>
      <c r="G17" s="340">
        <v>96880945</v>
      </c>
      <c r="H17" s="907">
        <v>3783</v>
      </c>
      <c r="I17" s="340"/>
      <c r="J17" s="762"/>
      <c r="K17" s="1"/>
    </row>
    <row r="18" spans="2:11">
      <c r="B18" s="766" t="s">
        <v>3555</v>
      </c>
      <c r="C18" s="52" t="s">
        <v>916</v>
      </c>
      <c r="D18" s="744">
        <v>9.1999999999999993</v>
      </c>
      <c r="E18" s="52" t="s">
        <v>3556</v>
      </c>
      <c r="F18" s="1427"/>
      <c r="G18" s="340">
        <v>96880946</v>
      </c>
      <c r="H18" s="907">
        <v>3859</v>
      </c>
      <c r="I18" s="340"/>
      <c r="J18" s="762"/>
      <c r="K18" s="1"/>
    </row>
    <row r="19" spans="2:11">
      <c r="B19" s="766" t="s">
        <v>3555</v>
      </c>
      <c r="C19" s="52" t="s">
        <v>916</v>
      </c>
      <c r="D19" s="745">
        <v>11</v>
      </c>
      <c r="E19" s="52" t="s">
        <v>3556</v>
      </c>
      <c r="F19" s="1427"/>
      <c r="G19" s="340">
        <v>96880947</v>
      </c>
      <c r="H19" s="907">
        <v>4202</v>
      </c>
      <c r="I19" s="340"/>
      <c r="J19" s="762"/>
      <c r="K19" s="1"/>
    </row>
    <row r="20" spans="2:11">
      <c r="B20" s="766" t="s">
        <v>3555</v>
      </c>
      <c r="C20" s="52" t="s">
        <v>916</v>
      </c>
      <c r="D20" s="745">
        <v>13</v>
      </c>
      <c r="E20" s="52" t="s">
        <v>3556</v>
      </c>
      <c r="F20" s="1427"/>
      <c r="G20" s="340">
        <v>96880948</v>
      </c>
      <c r="H20" s="907">
        <v>4360</v>
      </c>
      <c r="I20" s="340">
        <v>96880951</v>
      </c>
      <c r="J20" s="907">
        <v>4683</v>
      </c>
      <c r="K20" s="1"/>
    </row>
    <row r="21" spans="2:11">
      <c r="B21" s="766" t="s">
        <v>3555</v>
      </c>
      <c r="C21" s="52" t="s">
        <v>916</v>
      </c>
      <c r="D21" s="745">
        <v>15</v>
      </c>
      <c r="E21" s="52" t="s">
        <v>3556</v>
      </c>
      <c r="F21" s="1427"/>
      <c r="G21" s="340">
        <v>96880949</v>
      </c>
      <c r="H21" s="907">
        <v>4395</v>
      </c>
      <c r="I21" s="340">
        <v>96880952</v>
      </c>
      <c r="J21" s="907">
        <v>4855</v>
      </c>
      <c r="K21" s="1"/>
    </row>
    <row r="22" spans="2:11">
      <c r="B22" s="766" t="s">
        <v>3555</v>
      </c>
      <c r="C22" s="52" t="s">
        <v>916</v>
      </c>
      <c r="D22" s="744">
        <v>18.5</v>
      </c>
      <c r="E22" s="52" t="s">
        <v>3556</v>
      </c>
      <c r="F22" s="1427"/>
      <c r="G22" s="340">
        <v>96880950</v>
      </c>
      <c r="H22" s="907">
        <v>4783</v>
      </c>
      <c r="I22" s="340">
        <v>96880953</v>
      </c>
      <c r="J22" s="907">
        <v>5335</v>
      </c>
      <c r="K22" s="1"/>
    </row>
    <row r="23" spans="2:11">
      <c r="B23" s="766" t="s">
        <v>3555</v>
      </c>
      <c r="C23" s="52" t="s">
        <v>916</v>
      </c>
      <c r="D23" s="745">
        <v>22</v>
      </c>
      <c r="E23" s="52" t="s">
        <v>3556</v>
      </c>
      <c r="F23" s="1427"/>
      <c r="G23" s="340">
        <v>96879425</v>
      </c>
      <c r="H23" s="907">
        <v>6144</v>
      </c>
      <c r="I23" s="340">
        <v>96879429</v>
      </c>
      <c r="J23" s="907">
        <v>5531</v>
      </c>
      <c r="K23" s="1"/>
    </row>
    <row r="24" spans="2:11">
      <c r="B24" s="766" t="s">
        <v>3555</v>
      </c>
      <c r="C24" s="52" t="s">
        <v>916</v>
      </c>
      <c r="D24" s="745">
        <v>26</v>
      </c>
      <c r="E24" s="52" t="s">
        <v>3556</v>
      </c>
      <c r="F24" s="1427"/>
      <c r="G24" s="340">
        <v>96879426</v>
      </c>
      <c r="H24" s="907">
        <v>6325</v>
      </c>
      <c r="I24" s="340">
        <v>96879430</v>
      </c>
      <c r="J24" s="907">
        <v>6038</v>
      </c>
      <c r="K24" s="1"/>
    </row>
    <row r="25" spans="2:11">
      <c r="B25" s="766" t="s">
        <v>3555</v>
      </c>
      <c r="C25" s="52" t="s">
        <v>916</v>
      </c>
      <c r="D25" s="745">
        <v>30</v>
      </c>
      <c r="E25" s="52" t="s">
        <v>3556</v>
      </c>
      <c r="F25" s="1427"/>
      <c r="G25" s="340">
        <v>96879427</v>
      </c>
      <c r="H25" s="907">
        <v>6711</v>
      </c>
      <c r="I25" s="340">
        <v>96879431</v>
      </c>
      <c r="J25" s="907">
        <v>6430</v>
      </c>
      <c r="K25" s="1"/>
    </row>
    <row r="26" spans="2:11" ht="15" thickBot="1">
      <c r="B26" s="767" t="s">
        <v>3555</v>
      </c>
      <c r="C26" s="112" t="s">
        <v>916</v>
      </c>
      <c r="D26" s="746">
        <v>37</v>
      </c>
      <c r="E26" s="112" t="s">
        <v>3556</v>
      </c>
      <c r="F26" s="1736"/>
      <c r="G26" s="747">
        <v>96879428</v>
      </c>
      <c r="H26" s="907">
        <v>7677</v>
      </c>
      <c r="I26" s="747">
        <v>96879432</v>
      </c>
      <c r="J26" s="907">
        <v>7135</v>
      </c>
      <c r="K26" s="1"/>
    </row>
    <row r="27" spans="2:11" ht="1.95" customHeight="1" thickBot="1">
      <c r="B27" s="768"/>
      <c r="C27" s="23"/>
      <c r="D27" s="23"/>
      <c r="E27" s="23"/>
      <c r="F27" s="23"/>
      <c r="G27" s="23"/>
      <c r="H27" s="760" t="s">
        <v>225</v>
      </c>
      <c r="I27" s="23"/>
      <c r="J27" s="761" t="s">
        <v>225</v>
      </c>
      <c r="K27" s="1"/>
    </row>
    <row r="28" spans="2:11" ht="13.2" customHeight="1">
      <c r="B28" s="769" t="s">
        <v>3558</v>
      </c>
      <c r="C28" s="749" t="s">
        <v>916</v>
      </c>
      <c r="D28" s="750">
        <v>5.5</v>
      </c>
      <c r="E28" s="751" t="s">
        <v>3556</v>
      </c>
      <c r="F28" s="1735" t="s">
        <v>3557</v>
      </c>
      <c r="G28" s="591">
        <v>96880954</v>
      </c>
      <c r="H28" s="907">
        <v>6956</v>
      </c>
      <c r="I28" s="591"/>
      <c r="J28" s="757" t="s">
        <v>225</v>
      </c>
      <c r="K28" s="1"/>
    </row>
    <row r="29" spans="2:11">
      <c r="B29" s="766" t="s">
        <v>3558</v>
      </c>
      <c r="C29" s="752" t="s">
        <v>916</v>
      </c>
      <c r="D29" s="744">
        <v>7.5</v>
      </c>
      <c r="E29" s="52" t="s">
        <v>3556</v>
      </c>
      <c r="F29" s="1427"/>
      <c r="G29" s="167">
        <v>96880955</v>
      </c>
      <c r="H29" s="907">
        <v>6990</v>
      </c>
      <c r="I29" s="167"/>
      <c r="J29" s="758" t="s">
        <v>225</v>
      </c>
      <c r="K29" s="1"/>
    </row>
    <row r="30" spans="2:11">
      <c r="B30" s="766" t="s">
        <v>3558</v>
      </c>
      <c r="C30" s="752" t="s">
        <v>916</v>
      </c>
      <c r="D30" s="744">
        <v>9.1999999999999993</v>
      </c>
      <c r="E30" s="52" t="s">
        <v>3556</v>
      </c>
      <c r="F30" s="1427"/>
      <c r="G30" s="167">
        <v>96880956</v>
      </c>
      <c r="H30" s="907">
        <v>7098</v>
      </c>
      <c r="I30" s="167"/>
      <c r="J30" s="758" t="s">
        <v>225</v>
      </c>
      <c r="K30" s="1"/>
    </row>
    <row r="31" spans="2:11">
      <c r="B31" s="766" t="s">
        <v>3558</v>
      </c>
      <c r="C31" s="752" t="s">
        <v>916</v>
      </c>
      <c r="D31" s="745">
        <v>11</v>
      </c>
      <c r="E31" s="52" t="s">
        <v>3556</v>
      </c>
      <c r="F31" s="1427"/>
      <c r="G31" s="167">
        <v>96880957</v>
      </c>
      <c r="H31" s="907">
        <v>7201</v>
      </c>
      <c r="I31" s="167"/>
      <c r="J31" s="758" t="s">
        <v>225</v>
      </c>
      <c r="K31" s="1"/>
    </row>
    <row r="32" spans="2:11">
      <c r="B32" s="766" t="s">
        <v>3558</v>
      </c>
      <c r="C32" s="752" t="s">
        <v>916</v>
      </c>
      <c r="D32" s="745">
        <v>13</v>
      </c>
      <c r="E32" s="52" t="s">
        <v>3556</v>
      </c>
      <c r="F32" s="1427"/>
      <c r="G32" s="167">
        <v>96880958</v>
      </c>
      <c r="H32" s="907">
        <v>7669</v>
      </c>
      <c r="I32" s="167">
        <v>96880961</v>
      </c>
      <c r="J32" s="907">
        <v>7969</v>
      </c>
      <c r="K32" s="1"/>
    </row>
    <row r="33" spans="2:11">
      <c r="B33" s="766" t="s">
        <v>3558</v>
      </c>
      <c r="C33" s="752" t="s">
        <v>916</v>
      </c>
      <c r="D33" s="745">
        <v>15</v>
      </c>
      <c r="E33" s="52" t="s">
        <v>3556</v>
      </c>
      <c r="F33" s="1427"/>
      <c r="G33" s="167">
        <v>96880959</v>
      </c>
      <c r="H33" s="907">
        <v>7884</v>
      </c>
      <c r="I33" s="167">
        <v>96880962</v>
      </c>
      <c r="J33" s="907">
        <v>8188</v>
      </c>
      <c r="K33" s="1"/>
    </row>
    <row r="34" spans="2:11">
      <c r="B34" s="766" t="s">
        <v>3558</v>
      </c>
      <c r="C34" s="752" t="s">
        <v>916</v>
      </c>
      <c r="D34" s="744">
        <v>18.5</v>
      </c>
      <c r="E34" s="52" t="s">
        <v>3556</v>
      </c>
      <c r="F34" s="1427"/>
      <c r="G34" s="167">
        <v>96880960</v>
      </c>
      <c r="H34" s="907">
        <v>8760</v>
      </c>
      <c r="I34" s="167">
        <v>96880963</v>
      </c>
      <c r="J34" s="907">
        <v>9073</v>
      </c>
      <c r="K34" s="1"/>
    </row>
    <row r="35" spans="2:11">
      <c r="B35" s="766" t="s">
        <v>3558</v>
      </c>
      <c r="C35" s="752" t="s">
        <v>916</v>
      </c>
      <c r="D35" s="745">
        <v>22</v>
      </c>
      <c r="E35" s="52" t="s">
        <v>3556</v>
      </c>
      <c r="F35" s="1427"/>
      <c r="G35" s="167">
        <v>96879433</v>
      </c>
      <c r="H35" s="907">
        <v>9005</v>
      </c>
      <c r="I35" s="167">
        <v>96879437</v>
      </c>
      <c r="J35" s="907">
        <v>9321</v>
      </c>
      <c r="K35" s="1"/>
    </row>
    <row r="36" spans="2:11">
      <c r="B36" s="766" t="s">
        <v>3558</v>
      </c>
      <c r="C36" s="752" t="s">
        <v>916</v>
      </c>
      <c r="D36" s="745">
        <v>26</v>
      </c>
      <c r="E36" s="52" t="s">
        <v>3556</v>
      </c>
      <c r="F36" s="1427"/>
      <c r="G36" s="167">
        <v>96879434</v>
      </c>
      <c r="H36" s="907">
        <v>9649</v>
      </c>
      <c r="I36" s="167">
        <v>96879438</v>
      </c>
      <c r="J36" s="907">
        <v>9972</v>
      </c>
      <c r="K36" s="1"/>
    </row>
    <row r="37" spans="2:11">
      <c r="B37" s="766" t="s">
        <v>3558</v>
      </c>
      <c r="C37" s="752" t="s">
        <v>916</v>
      </c>
      <c r="D37" s="745">
        <v>30</v>
      </c>
      <c r="E37" s="52" t="s">
        <v>3556</v>
      </c>
      <c r="F37" s="1427"/>
      <c r="G37" s="167">
        <v>96879435</v>
      </c>
      <c r="H37" s="907">
        <v>10146</v>
      </c>
      <c r="I37" s="167">
        <v>96879439</v>
      </c>
      <c r="J37" s="907">
        <v>10473</v>
      </c>
      <c r="K37" s="1"/>
    </row>
    <row r="38" spans="2:11">
      <c r="B38" s="766" t="s">
        <v>3558</v>
      </c>
      <c r="C38" s="752" t="s">
        <v>916</v>
      </c>
      <c r="D38" s="745">
        <v>37</v>
      </c>
      <c r="E38" s="52" t="s">
        <v>3556</v>
      </c>
      <c r="F38" s="1427"/>
      <c r="G38" s="167">
        <v>96879436</v>
      </c>
      <c r="H38" s="907">
        <v>11714</v>
      </c>
      <c r="I38" s="167">
        <v>96879440</v>
      </c>
      <c r="J38" s="907">
        <v>11376</v>
      </c>
      <c r="K38" s="1"/>
    </row>
    <row r="39" spans="2:11" ht="15" thickBot="1">
      <c r="B39" s="767" t="s">
        <v>3558</v>
      </c>
      <c r="C39" s="753" t="s">
        <v>916</v>
      </c>
      <c r="D39" s="746">
        <v>45</v>
      </c>
      <c r="E39" s="112" t="s">
        <v>3556</v>
      </c>
      <c r="F39" s="1736"/>
      <c r="G39" s="544">
        <v>98606950</v>
      </c>
      <c r="H39" s="907">
        <v>13134</v>
      </c>
      <c r="I39" s="544"/>
      <c r="J39" s="759" t="s">
        <v>225</v>
      </c>
      <c r="K39" s="1"/>
    </row>
    <row r="40" spans="2:11" ht="1.95" customHeight="1" thickBot="1">
      <c r="B40" s="46"/>
      <c r="H40" s="49" t="s">
        <v>225</v>
      </c>
      <c r="J40" s="49" t="s">
        <v>225</v>
      </c>
      <c r="K40" s="1"/>
    </row>
    <row r="41" spans="2:11" ht="4.5" hidden="1" customHeight="1" thickBot="1">
      <c r="B41" s="46"/>
      <c r="H41" s="49" t="s">
        <v>225</v>
      </c>
      <c r="J41" s="49" t="s">
        <v>225</v>
      </c>
      <c r="K41" s="1"/>
    </row>
    <row r="42" spans="2:11">
      <c r="B42" s="769" t="s">
        <v>3559</v>
      </c>
      <c r="C42" s="749" t="s">
        <v>916</v>
      </c>
      <c r="D42" s="750">
        <v>5.5</v>
      </c>
      <c r="E42" s="751" t="s">
        <v>3556</v>
      </c>
      <c r="F42" s="1735" t="s">
        <v>3557</v>
      </c>
      <c r="G42" s="591">
        <v>96880964</v>
      </c>
      <c r="H42" s="907">
        <v>9232</v>
      </c>
      <c r="I42" s="591"/>
      <c r="J42" s="757" t="s">
        <v>225</v>
      </c>
      <c r="K42" s="1"/>
    </row>
    <row r="43" spans="2:11">
      <c r="B43" s="766" t="s">
        <v>3559</v>
      </c>
      <c r="C43" s="752" t="s">
        <v>916</v>
      </c>
      <c r="D43" s="744">
        <v>7.5</v>
      </c>
      <c r="E43" s="52" t="s">
        <v>3556</v>
      </c>
      <c r="F43" s="1427"/>
      <c r="G43" s="167">
        <v>96880965</v>
      </c>
      <c r="H43" s="907">
        <v>9313</v>
      </c>
      <c r="I43" s="167"/>
      <c r="J43" s="758" t="s">
        <v>225</v>
      </c>
      <c r="K43" s="1"/>
    </row>
    <row r="44" spans="2:11">
      <c r="B44" s="766" t="s">
        <v>3559</v>
      </c>
      <c r="C44" s="752" t="s">
        <v>916</v>
      </c>
      <c r="D44" s="744">
        <v>9.1999999999999993</v>
      </c>
      <c r="E44" s="52" t="s">
        <v>3556</v>
      </c>
      <c r="F44" s="1427"/>
      <c r="G44" s="167">
        <v>96880966</v>
      </c>
      <c r="H44" s="907">
        <v>9561</v>
      </c>
      <c r="I44" s="167"/>
      <c r="J44" s="758" t="s">
        <v>225</v>
      </c>
      <c r="K44" s="1"/>
    </row>
    <row r="45" spans="2:11">
      <c r="B45" s="766" t="s">
        <v>3559</v>
      </c>
      <c r="C45" s="752" t="s">
        <v>916</v>
      </c>
      <c r="D45" s="745">
        <v>11</v>
      </c>
      <c r="E45" s="52" t="s">
        <v>3556</v>
      </c>
      <c r="F45" s="1427"/>
      <c r="G45" s="167">
        <v>96880967</v>
      </c>
      <c r="H45" s="907">
        <v>9798</v>
      </c>
      <c r="I45" s="167"/>
      <c r="J45" s="758" t="s">
        <v>225</v>
      </c>
      <c r="K45" s="1"/>
    </row>
    <row r="46" spans="2:11">
      <c r="B46" s="766" t="s">
        <v>3559</v>
      </c>
      <c r="C46" s="752" t="s">
        <v>916</v>
      </c>
      <c r="D46" s="745">
        <v>13</v>
      </c>
      <c r="E46" s="52" t="s">
        <v>3556</v>
      </c>
      <c r="F46" s="1427"/>
      <c r="G46" s="167">
        <v>96880968</v>
      </c>
      <c r="H46" s="907">
        <v>10874</v>
      </c>
      <c r="I46" s="167">
        <v>96880971</v>
      </c>
      <c r="J46" s="907">
        <v>11270</v>
      </c>
      <c r="K46" s="1"/>
    </row>
    <row r="47" spans="2:11">
      <c r="B47" s="766" t="s">
        <v>3559</v>
      </c>
      <c r="C47" s="752" t="s">
        <v>916</v>
      </c>
      <c r="D47" s="745">
        <v>15</v>
      </c>
      <c r="E47" s="52" t="s">
        <v>3556</v>
      </c>
      <c r="F47" s="1427"/>
      <c r="G47" s="167">
        <v>96880969</v>
      </c>
      <c r="H47" s="907">
        <v>11370</v>
      </c>
      <c r="I47" s="167">
        <v>96880972</v>
      </c>
      <c r="J47" s="907">
        <v>11772</v>
      </c>
      <c r="K47" s="1"/>
    </row>
    <row r="48" spans="2:11">
      <c r="B48" s="766" t="s">
        <v>3559</v>
      </c>
      <c r="C48" s="752" t="s">
        <v>916</v>
      </c>
      <c r="D48" s="744">
        <v>18.5</v>
      </c>
      <c r="E48" s="52" t="s">
        <v>3556</v>
      </c>
      <c r="F48" s="1427"/>
      <c r="G48" s="167">
        <v>96880970</v>
      </c>
      <c r="H48" s="907">
        <v>12773</v>
      </c>
      <c r="I48" s="167">
        <v>96880973</v>
      </c>
      <c r="J48" s="907">
        <v>13190</v>
      </c>
      <c r="K48" s="1"/>
    </row>
    <row r="49" spans="2:11">
      <c r="B49" s="766" t="s">
        <v>3559</v>
      </c>
      <c r="C49" s="752" t="s">
        <v>916</v>
      </c>
      <c r="D49" s="745">
        <v>22</v>
      </c>
      <c r="E49" s="52" t="s">
        <v>3556</v>
      </c>
      <c r="F49" s="1427"/>
      <c r="G49" s="167"/>
      <c r="H49" s="907" t="s">
        <v>225</v>
      </c>
      <c r="I49" s="167">
        <v>96879445</v>
      </c>
      <c r="J49" s="907">
        <v>13762</v>
      </c>
      <c r="K49" s="1"/>
    </row>
    <row r="50" spans="2:11">
      <c r="B50" s="766" t="s">
        <v>3559</v>
      </c>
      <c r="C50" s="752" t="s">
        <v>916</v>
      </c>
      <c r="D50" s="745">
        <v>26</v>
      </c>
      <c r="E50" s="52" t="s">
        <v>3556</v>
      </c>
      <c r="F50" s="1427"/>
      <c r="G50" s="167">
        <v>96879442</v>
      </c>
      <c r="H50" s="907">
        <v>14821</v>
      </c>
      <c r="I50" s="167">
        <v>96879446</v>
      </c>
      <c r="J50" s="907">
        <v>15260</v>
      </c>
      <c r="K50" s="1"/>
    </row>
    <row r="51" spans="2:11">
      <c r="B51" s="766" t="s">
        <v>3559</v>
      </c>
      <c r="C51" s="752" t="s">
        <v>916</v>
      </c>
      <c r="D51" s="745">
        <v>30</v>
      </c>
      <c r="E51" s="52" t="s">
        <v>3556</v>
      </c>
      <c r="F51" s="1427"/>
      <c r="G51" s="167">
        <v>96879443</v>
      </c>
      <c r="H51" s="907">
        <v>15821</v>
      </c>
      <c r="I51" s="167">
        <v>96879447</v>
      </c>
      <c r="J51" s="907">
        <v>16271</v>
      </c>
      <c r="K51" s="1"/>
    </row>
    <row r="52" spans="2:11" ht="15" thickBot="1">
      <c r="B52" s="767" t="s">
        <v>3559</v>
      </c>
      <c r="C52" s="753" t="s">
        <v>916</v>
      </c>
      <c r="D52" s="746">
        <v>37</v>
      </c>
      <c r="E52" s="112" t="s">
        <v>3556</v>
      </c>
      <c r="F52" s="1736"/>
      <c r="G52" s="544">
        <v>96879444</v>
      </c>
      <c r="H52" s="907">
        <v>17880</v>
      </c>
      <c r="I52" s="544">
        <v>96879448</v>
      </c>
      <c r="J52" s="907">
        <v>18352</v>
      </c>
      <c r="K52" s="1"/>
    </row>
    <row r="53" spans="2:11">
      <c r="C53" s="49"/>
      <c r="D53" s="174"/>
      <c r="E53" s="10"/>
      <c r="F53" s="764"/>
      <c r="H53" s="1"/>
      <c r="I53" s="1"/>
      <c r="J53" s="1"/>
      <c r="K53" s="1"/>
    </row>
    <row r="54" spans="2:11">
      <c r="C54" s="49"/>
      <c r="D54" s="174"/>
      <c r="E54" s="10"/>
      <c r="F54" s="764"/>
      <c r="H54" s="1"/>
      <c r="I54" s="1"/>
      <c r="J54" s="1"/>
      <c r="K54" s="1"/>
    </row>
    <row r="55" spans="2:11">
      <c r="C55" s="49"/>
      <c r="D55" s="174"/>
      <c r="E55" s="10"/>
      <c r="F55" s="764"/>
      <c r="H55" s="1"/>
      <c r="I55" s="1"/>
      <c r="J55" s="1"/>
      <c r="K55" s="1"/>
    </row>
    <row r="56" spans="2:11">
      <c r="C56" s="49"/>
      <c r="D56" s="174"/>
      <c r="E56" s="10"/>
      <c r="F56" s="764"/>
      <c r="H56" s="1"/>
      <c r="I56" s="1"/>
      <c r="J56" s="1"/>
      <c r="K56" s="1"/>
    </row>
    <row r="57" spans="2:11">
      <c r="C57" s="49"/>
      <c r="D57" s="174"/>
      <c r="E57" s="10"/>
      <c r="F57" s="764"/>
      <c r="H57" s="1"/>
      <c r="I57" s="1"/>
      <c r="J57" s="1"/>
      <c r="K57" s="1"/>
    </row>
    <row r="58" spans="2:11">
      <c r="C58" s="49"/>
      <c r="D58" s="174"/>
      <c r="E58" s="10"/>
      <c r="F58" s="764"/>
      <c r="H58" s="1"/>
      <c r="I58" s="1"/>
      <c r="J58" s="1"/>
      <c r="K58" s="1"/>
    </row>
    <row r="59" spans="2:11" ht="17.399999999999999">
      <c r="B59" s="763" t="s">
        <v>3560</v>
      </c>
      <c r="C59" s="49"/>
      <c r="D59" s="174"/>
      <c r="E59" s="10"/>
      <c r="F59" s="764"/>
      <c r="H59" s="1"/>
      <c r="I59" s="1"/>
      <c r="J59" s="1"/>
      <c r="K59" s="1"/>
    </row>
    <row r="60" spans="2:11">
      <c r="C60" s="49"/>
      <c r="D60" s="174"/>
      <c r="E60" s="10"/>
      <c r="F60" s="764"/>
      <c r="H60" s="1"/>
      <c r="I60" s="1"/>
      <c r="J60" s="1"/>
      <c r="K60" s="1"/>
    </row>
    <row r="61" spans="2:11" ht="15" thickBot="1">
      <c r="C61" s="49"/>
      <c r="D61" s="174"/>
      <c r="E61" s="10"/>
      <c r="F61" s="764"/>
      <c r="H61" s="1"/>
      <c r="I61" s="1"/>
      <c r="J61" s="1"/>
      <c r="K61" s="1"/>
    </row>
    <row r="62" spans="2:11">
      <c r="B62" s="1457" t="s">
        <v>2432</v>
      </c>
      <c r="C62" s="1698" t="s">
        <v>2663</v>
      </c>
      <c r="D62" s="1430" t="s">
        <v>1586</v>
      </c>
      <c r="E62" s="1734" t="s">
        <v>3553</v>
      </c>
      <c r="F62" s="1430" t="s">
        <v>1776</v>
      </c>
      <c r="G62" s="1734" t="s">
        <v>2664</v>
      </c>
      <c r="H62" s="1692" t="s">
        <v>219</v>
      </c>
      <c r="I62" s="1692" t="s">
        <v>3554</v>
      </c>
      <c r="J62" s="1737" t="s">
        <v>219</v>
      </c>
      <c r="K62" s="1"/>
    </row>
    <row r="63" spans="2:11">
      <c r="B63" s="1434"/>
      <c r="C63" s="1699"/>
      <c r="D63" s="1428"/>
      <c r="E63" s="1441"/>
      <c r="F63" s="1428"/>
      <c r="G63" s="1441"/>
      <c r="H63" s="1733"/>
      <c r="I63" s="1733"/>
      <c r="J63" s="1738"/>
      <c r="K63" s="1"/>
    </row>
    <row r="64" spans="2:11" ht="15" thickBot="1">
      <c r="B64" s="1434"/>
      <c r="C64" s="1699"/>
      <c r="D64" s="1428"/>
      <c r="E64" s="1442"/>
      <c r="F64" s="1428"/>
      <c r="G64" s="1442"/>
      <c r="H64" s="1693"/>
      <c r="I64" s="1693"/>
      <c r="J64" s="1739"/>
      <c r="K64" s="1"/>
    </row>
    <row r="65" spans="2:11">
      <c r="B65" s="769" t="s">
        <v>3543</v>
      </c>
      <c r="C65" s="751" t="s">
        <v>2927</v>
      </c>
      <c r="D65" s="751">
        <v>22</v>
      </c>
      <c r="E65" s="751" t="s">
        <v>3556</v>
      </c>
      <c r="F65" s="1735" t="s">
        <v>3557</v>
      </c>
      <c r="G65" s="591">
        <v>96530168</v>
      </c>
      <c r="H65" s="907">
        <v>9345</v>
      </c>
      <c r="I65" s="591">
        <v>96530185</v>
      </c>
      <c r="J65" s="907">
        <v>9735</v>
      </c>
      <c r="K65" s="1"/>
    </row>
    <row r="66" spans="2:11">
      <c r="B66" s="766" t="s">
        <v>3543</v>
      </c>
      <c r="C66" s="52" t="s">
        <v>2927</v>
      </c>
      <c r="D66" s="52">
        <v>26</v>
      </c>
      <c r="E66" s="52" t="s">
        <v>3556</v>
      </c>
      <c r="F66" s="1427"/>
      <c r="G66" s="167">
        <v>96530169</v>
      </c>
      <c r="H66" s="907">
        <v>9626</v>
      </c>
      <c r="I66" s="167">
        <v>96530187</v>
      </c>
      <c r="J66" s="907">
        <v>10023</v>
      </c>
      <c r="K66" s="1"/>
    </row>
    <row r="67" spans="2:11">
      <c r="B67" s="766" t="s">
        <v>3543</v>
      </c>
      <c r="C67" s="52" t="s">
        <v>2927</v>
      </c>
      <c r="D67" s="52">
        <v>30</v>
      </c>
      <c r="E67" s="52" t="s">
        <v>3556</v>
      </c>
      <c r="F67" s="1427"/>
      <c r="G67" s="167">
        <v>96530180</v>
      </c>
      <c r="H67" s="907">
        <v>9790</v>
      </c>
      <c r="I67" s="167">
        <v>96530189</v>
      </c>
      <c r="J67" s="907">
        <v>10188</v>
      </c>
      <c r="K67" s="1"/>
    </row>
    <row r="68" spans="2:11">
      <c r="B68" s="766" t="s">
        <v>3543</v>
      </c>
      <c r="C68" s="52" t="s">
        <v>2927</v>
      </c>
      <c r="D68" s="52">
        <v>37</v>
      </c>
      <c r="E68" s="52" t="s">
        <v>3556</v>
      </c>
      <c r="F68" s="1427"/>
      <c r="G68" s="167">
        <v>96530182</v>
      </c>
      <c r="H68" s="907">
        <v>9961</v>
      </c>
      <c r="I68" s="167">
        <v>96530191</v>
      </c>
      <c r="J68" s="907">
        <v>10360</v>
      </c>
      <c r="K68" s="1"/>
    </row>
    <row r="69" spans="2:11">
      <c r="B69" s="766" t="s">
        <v>3543</v>
      </c>
      <c r="C69" s="52" t="s">
        <v>2927</v>
      </c>
      <c r="D69" s="52">
        <v>45</v>
      </c>
      <c r="E69" s="52" t="s">
        <v>3556</v>
      </c>
      <c r="F69" s="1427"/>
      <c r="G69" s="167">
        <v>96476891</v>
      </c>
      <c r="H69" s="907">
        <v>10018</v>
      </c>
      <c r="I69" s="167">
        <v>96530192</v>
      </c>
      <c r="J69" s="907">
        <v>11002</v>
      </c>
      <c r="K69" s="1"/>
    </row>
    <row r="70" spans="2:11">
      <c r="B70" s="766" t="s">
        <v>3543</v>
      </c>
      <c r="C70" s="52" t="s">
        <v>2927</v>
      </c>
      <c r="D70" s="52">
        <v>55</v>
      </c>
      <c r="E70" s="52" t="s">
        <v>3556</v>
      </c>
      <c r="F70" s="1427"/>
      <c r="G70" s="167">
        <v>96476892</v>
      </c>
      <c r="H70" s="907">
        <v>10415</v>
      </c>
      <c r="I70" s="167">
        <v>96530193</v>
      </c>
      <c r="J70" s="907">
        <v>12235</v>
      </c>
      <c r="K70" s="1"/>
    </row>
    <row r="71" spans="2:11">
      <c r="B71" s="766" t="s">
        <v>3543</v>
      </c>
      <c r="C71" s="52" t="s">
        <v>2927</v>
      </c>
      <c r="D71" s="52">
        <v>63</v>
      </c>
      <c r="E71" s="52" t="s">
        <v>3556</v>
      </c>
      <c r="F71" s="1427"/>
      <c r="G71" s="167">
        <v>96530184</v>
      </c>
      <c r="H71" s="907">
        <v>13266</v>
      </c>
      <c r="I71" s="167">
        <v>96530195</v>
      </c>
      <c r="J71" s="907">
        <v>12853</v>
      </c>
      <c r="K71" s="1"/>
    </row>
    <row r="72" spans="2:11">
      <c r="B72" s="766" t="s">
        <v>3543</v>
      </c>
      <c r="C72" s="52" t="s">
        <v>2927</v>
      </c>
      <c r="D72" s="52">
        <v>75</v>
      </c>
      <c r="E72" s="52" t="s">
        <v>3556</v>
      </c>
      <c r="F72" s="1427"/>
      <c r="G72" s="167">
        <v>96476893</v>
      </c>
      <c r="H72" s="907">
        <v>13829</v>
      </c>
      <c r="I72" s="167">
        <v>96489499</v>
      </c>
      <c r="J72" s="907">
        <v>14105</v>
      </c>
      <c r="K72" s="1"/>
    </row>
    <row r="73" spans="2:11">
      <c r="B73" s="766" t="s">
        <v>3543</v>
      </c>
      <c r="C73" s="52" t="s">
        <v>2927</v>
      </c>
      <c r="D73" s="52">
        <v>92</v>
      </c>
      <c r="E73" s="52" t="s">
        <v>3556</v>
      </c>
      <c r="F73" s="1427"/>
      <c r="G73" s="167">
        <v>96476894</v>
      </c>
      <c r="H73" s="907">
        <v>16867</v>
      </c>
      <c r="I73" s="167"/>
      <c r="J73" s="907" t="s">
        <v>225</v>
      </c>
      <c r="K73" s="1"/>
    </row>
    <row r="74" spans="2:11" ht="15" thickBot="1">
      <c r="B74" s="767" t="s">
        <v>3543</v>
      </c>
      <c r="C74" s="112" t="s">
        <v>2927</v>
      </c>
      <c r="D74" s="112">
        <v>110</v>
      </c>
      <c r="E74" s="112" t="s">
        <v>3556</v>
      </c>
      <c r="F74" s="1736"/>
      <c r="G74" s="544">
        <v>96511375</v>
      </c>
      <c r="H74" s="907">
        <v>17598</v>
      </c>
      <c r="I74" s="544">
        <v>96530196</v>
      </c>
      <c r="J74" s="907">
        <v>18760</v>
      </c>
      <c r="K74" s="1"/>
    </row>
    <row r="75" spans="2:11" ht="1.95" customHeight="1" thickBot="1">
      <c r="B75" s="46"/>
      <c r="H75" s="907" t="s">
        <v>225</v>
      </c>
      <c r="J75" s="754" t="s">
        <v>225</v>
      </c>
      <c r="K75" s="1"/>
    </row>
    <row r="76" spans="2:11">
      <c r="B76" s="769" t="s">
        <v>3561</v>
      </c>
      <c r="C76" s="751" t="s">
        <v>2927</v>
      </c>
      <c r="D76" s="751">
        <v>22</v>
      </c>
      <c r="E76" s="751" t="s">
        <v>3556</v>
      </c>
      <c r="F76" s="1735" t="s">
        <v>3557</v>
      </c>
      <c r="G76" s="591">
        <v>96530081</v>
      </c>
      <c r="H76" s="907">
        <v>14736</v>
      </c>
      <c r="I76" s="591">
        <v>96530102</v>
      </c>
      <c r="J76" s="907">
        <v>15039</v>
      </c>
      <c r="K76" s="1"/>
    </row>
    <row r="77" spans="2:11">
      <c r="B77" s="766" t="s">
        <v>3561</v>
      </c>
      <c r="C77" s="52" t="s">
        <v>2927</v>
      </c>
      <c r="D77" s="52">
        <v>26</v>
      </c>
      <c r="E77" s="52" t="s">
        <v>3556</v>
      </c>
      <c r="F77" s="1427"/>
      <c r="G77" s="167">
        <v>96530083</v>
      </c>
      <c r="H77" s="907">
        <v>15039</v>
      </c>
      <c r="I77" s="167">
        <v>96530103</v>
      </c>
      <c r="J77" s="907">
        <v>15345</v>
      </c>
      <c r="K77" s="1"/>
    </row>
    <row r="78" spans="2:11">
      <c r="B78" s="766" t="s">
        <v>3561</v>
      </c>
      <c r="C78" s="52" t="s">
        <v>2927</v>
      </c>
      <c r="D78" s="52">
        <v>30</v>
      </c>
      <c r="E78" s="52" t="s">
        <v>3556</v>
      </c>
      <c r="F78" s="1427"/>
      <c r="G78" s="167">
        <v>96530084</v>
      </c>
      <c r="H78" s="907">
        <v>15212</v>
      </c>
      <c r="I78" s="167">
        <v>96530104</v>
      </c>
      <c r="J78" s="907">
        <v>15515</v>
      </c>
      <c r="K78" s="1"/>
    </row>
    <row r="79" spans="2:11">
      <c r="B79" s="766" t="s">
        <v>3561</v>
      </c>
      <c r="C79" s="52" t="s">
        <v>2927</v>
      </c>
      <c r="D79" s="52">
        <v>37</v>
      </c>
      <c r="E79" s="52" t="s">
        <v>3556</v>
      </c>
      <c r="F79" s="1427"/>
      <c r="G79" s="167">
        <v>96530085</v>
      </c>
      <c r="H79" s="907">
        <v>15396</v>
      </c>
      <c r="I79" s="167">
        <v>96530105</v>
      </c>
      <c r="J79" s="907">
        <v>15699</v>
      </c>
      <c r="K79" s="1"/>
    </row>
    <row r="80" spans="2:11">
      <c r="B80" s="766" t="s">
        <v>3561</v>
      </c>
      <c r="C80" s="52" t="s">
        <v>2927</v>
      </c>
      <c r="D80" s="52">
        <v>45</v>
      </c>
      <c r="E80" s="52" t="s">
        <v>3556</v>
      </c>
      <c r="F80" s="1427"/>
      <c r="G80" s="167"/>
      <c r="H80" s="907" t="s">
        <v>225</v>
      </c>
      <c r="I80" s="167">
        <v>96530106</v>
      </c>
      <c r="J80" s="907">
        <v>16377</v>
      </c>
      <c r="K80" s="1"/>
    </row>
    <row r="81" spans="2:11">
      <c r="B81" s="766" t="s">
        <v>3561</v>
      </c>
      <c r="C81" s="52" t="s">
        <v>2927</v>
      </c>
      <c r="D81" s="52">
        <v>55</v>
      </c>
      <c r="E81" s="52" t="s">
        <v>3556</v>
      </c>
      <c r="F81" s="1427"/>
      <c r="G81" s="167">
        <v>96530087</v>
      </c>
      <c r="H81" s="907">
        <v>16672</v>
      </c>
      <c r="I81" s="167">
        <v>96530107</v>
      </c>
      <c r="J81" s="907">
        <v>17682</v>
      </c>
      <c r="K81" s="1"/>
    </row>
    <row r="82" spans="2:11">
      <c r="B82" s="766" t="s">
        <v>3561</v>
      </c>
      <c r="C82" s="52" t="s">
        <v>2927</v>
      </c>
      <c r="D82" s="52">
        <v>63</v>
      </c>
      <c r="E82" s="52" t="s">
        <v>3556</v>
      </c>
      <c r="F82" s="1427"/>
      <c r="G82" s="167">
        <v>96530088</v>
      </c>
      <c r="H82" s="907">
        <v>17650</v>
      </c>
      <c r="I82" s="167">
        <v>96530108</v>
      </c>
      <c r="J82" s="907">
        <v>18332</v>
      </c>
      <c r="K82" s="1"/>
    </row>
    <row r="83" spans="2:11">
      <c r="B83" s="766" t="s">
        <v>3561</v>
      </c>
      <c r="C83" s="52" t="s">
        <v>2927</v>
      </c>
      <c r="D83" s="52">
        <v>75</v>
      </c>
      <c r="E83" s="52" t="s">
        <v>3556</v>
      </c>
      <c r="F83" s="1427"/>
      <c r="G83" s="167">
        <v>96530089</v>
      </c>
      <c r="H83" s="907">
        <v>17990</v>
      </c>
      <c r="I83" s="167">
        <v>96530109</v>
      </c>
      <c r="J83" s="907">
        <v>19651</v>
      </c>
      <c r="K83" s="1"/>
    </row>
    <row r="84" spans="2:11">
      <c r="B84" s="766" t="s">
        <v>3561</v>
      </c>
      <c r="C84" s="52" t="s">
        <v>2927</v>
      </c>
      <c r="D84" s="52">
        <v>92</v>
      </c>
      <c r="E84" s="52" t="s">
        <v>3556</v>
      </c>
      <c r="F84" s="1427"/>
      <c r="G84" s="167">
        <v>96530100</v>
      </c>
      <c r="H84" s="907">
        <v>21554</v>
      </c>
      <c r="I84" s="167">
        <v>96530110</v>
      </c>
      <c r="J84" s="907">
        <v>21936</v>
      </c>
      <c r="K84" s="1"/>
    </row>
    <row r="85" spans="2:11" ht="15" thickBot="1">
      <c r="B85" s="767" t="s">
        <v>3561</v>
      </c>
      <c r="C85" s="112" t="s">
        <v>2927</v>
      </c>
      <c r="D85" s="112">
        <v>110</v>
      </c>
      <c r="E85" s="112" t="s">
        <v>3556</v>
      </c>
      <c r="F85" s="1736"/>
      <c r="G85" s="544">
        <v>96496894</v>
      </c>
      <c r="H85" s="907">
        <v>22079</v>
      </c>
      <c r="I85" s="544">
        <v>96530111</v>
      </c>
      <c r="J85" s="907">
        <v>24568</v>
      </c>
      <c r="K85" s="1"/>
    </row>
    <row r="86" spans="2:11" ht="3.45" customHeight="1" thickBot="1">
      <c r="B86" s="46"/>
      <c r="H86" s="907" t="s">
        <v>225</v>
      </c>
      <c r="J86" s="754" t="s">
        <v>225</v>
      </c>
      <c r="K86" s="1"/>
    </row>
    <row r="87" spans="2:11">
      <c r="B87" s="769" t="s">
        <v>3562</v>
      </c>
      <c r="C87" s="751" t="s">
        <v>2927</v>
      </c>
      <c r="D87" s="751">
        <v>37</v>
      </c>
      <c r="E87" s="751" t="s">
        <v>3556</v>
      </c>
      <c r="F87" s="1735" t="s">
        <v>3557</v>
      </c>
      <c r="G87" s="591">
        <v>96539765</v>
      </c>
      <c r="H87" s="907">
        <v>23306</v>
      </c>
      <c r="I87" s="591">
        <v>96616841</v>
      </c>
      <c r="J87" s="907">
        <v>23715</v>
      </c>
      <c r="K87" s="1"/>
    </row>
    <row r="88" spans="2:11">
      <c r="B88" s="766" t="s">
        <v>3562</v>
      </c>
      <c r="C88" s="52" t="s">
        <v>2927</v>
      </c>
      <c r="D88" s="52">
        <v>45</v>
      </c>
      <c r="E88" s="52" t="s">
        <v>3556</v>
      </c>
      <c r="F88" s="1427"/>
      <c r="G88" s="167">
        <v>96539766</v>
      </c>
      <c r="H88" s="907">
        <v>24658</v>
      </c>
      <c r="I88" s="167">
        <v>96616842</v>
      </c>
      <c r="J88" s="907">
        <v>25338</v>
      </c>
      <c r="K88" s="1"/>
    </row>
    <row r="89" spans="2:11">
      <c r="B89" s="766" t="s">
        <v>3562</v>
      </c>
      <c r="C89" s="52" t="s">
        <v>2927</v>
      </c>
      <c r="D89" s="52">
        <v>55</v>
      </c>
      <c r="E89" s="52" t="s">
        <v>3556</v>
      </c>
      <c r="F89" s="1427"/>
      <c r="G89" s="167">
        <v>96539767</v>
      </c>
      <c r="H89" s="907">
        <v>27546</v>
      </c>
      <c r="I89" s="167">
        <v>96616843</v>
      </c>
      <c r="J89" s="907">
        <v>28254</v>
      </c>
      <c r="K89" s="1"/>
    </row>
    <row r="90" spans="2:11">
      <c r="B90" s="766" t="s">
        <v>3562</v>
      </c>
      <c r="C90" s="52" t="s">
        <v>2927</v>
      </c>
      <c r="D90" s="52">
        <v>63</v>
      </c>
      <c r="E90" s="52" t="s">
        <v>3556</v>
      </c>
      <c r="F90" s="1427"/>
      <c r="G90" s="167">
        <v>96539768</v>
      </c>
      <c r="H90" s="907">
        <v>28955</v>
      </c>
      <c r="I90" s="167">
        <v>96616844</v>
      </c>
      <c r="J90" s="907">
        <v>29680</v>
      </c>
      <c r="K90" s="1"/>
    </row>
    <row r="91" spans="2:11">
      <c r="B91" s="766" t="s">
        <v>3562</v>
      </c>
      <c r="C91" s="52" t="s">
        <v>2927</v>
      </c>
      <c r="D91" s="52">
        <v>75</v>
      </c>
      <c r="E91" s="52" t="s">
        <v>3556</v>
      </c>
      <c r="F91" s="1427"/>
      <c r="G91" s="167">
        <v>96539769</v>
      </c>
      <c r="H91" s="907">
        <v>32017</v>
      </c>
      <c r="I91" s="167">
        <v>96566236</v>
      </c>
      <c r="J91" s="907">
        <v>32773</v>
      </c>
      <c r="K91" s="1"/>
    </row>
    <row r="92" spans="2:11">
      <c r="B92" s="766" t="s">
        <v>3562</v>
      </c>
      <c r="C92" s="52" t="s">
        <v>2927</v>
      </c>
      <c r="D92" s="52">
        <v>92</v>
      </c>
      <c r="E92" s="52" t="s">
        <v>3556</v>
      </c>
      <c r="F92" s="1427"/>
      <c r="G92" s="167">
        <v>96539780</v>
      </c>
      <c r="H92" s="907">
        <v>37270</v>
      </c>
      <c r="I92" s="167">
        <v>96566237</v>
      </c>
      <c r="J92" s="907">
        <v>38085</v>
      </c>
      <c r="K92" s="1"/>
    </row>
    <row r="93" spans="2:11">
      <c r="C93" s="10"/>
      <c r="D93" s="10"/>
      <c r="E93" s="10"/>
      <c r="F93" s="764"/>
      <c r="G93" s="49"/>
      <c r="K93" s="1"/>
    </row>
    <row r="94" spans="2:11">
      <c r="C94" s="10"/>
      <c r="D94" s="10"/>
      <c r="E94" s="10"/>
      <c r="F94" s="764"/>
      <c r="G94" s="49"/>
      <c r="K94" s="1"/>
    </row>
    <row r="95" spans="2:11">
      <c r="C95" s="10"/>
      <c r="D95" s="10"/>
      <c r="E95" s="10"/>
      <c r="F95" s="764"/>
      <c r="G95" s="49"/>
      <c r="K95" s="1"/>
    </row>
    <row r="96" spans="2:11">
      <c r="C96" s="10"/>
      <c r="D96" s="10"/>
      <c r="E96" s="10"/>
      <c r="F96" s="764"/>
      <c r="G96" s="49"/>
      <c r="K96" s="1"/>
    </row>
    <row r="97" spans="2:11">
      <c r="C97" s="10"/>
      <c r="D97" s="10"/>
      <c r="E97" s="10"/>
      <c r="F97" s="764"/>
      <c r="G97" s="49"/>
      <c r="K97" s="1"/>
    </row>
    <row r="98" spans="2:11">
      <c r="C98" s="10"/>
      <c r="D98" s="10"/>
      <c r="E98" s="10"/>
      <c r="F98" s="764"/>
      <c r="G98" s="49"/>
      <c r="K98" s="1"/>
    </row>
    <row r="99" spans="2:11">
      <c r="C99" s="10"/>
      <c r="D99" s="10"/>
      <c r="E99" s="10"/>
      <c r="F99" s="764"/>
      <c r="G99" s="49"/>
      <c r="K99" s="1"/>
    </row>
    <row r="100" spans="2:11">
      <c r="C100" s="10"/>
      <c r="D100" s="10"/>
      <c r="E100" s="10"/>
      <c r="F100" s="764"/>
      <c r="G100" s="49"/>
      <c r="K100" s="1"/>
    </row>
    <row r="101" spans="2:11" ht="17.399999999999999">
      <c r="B101" s="765" t="s">
        <v>3544</v>
      </c>
      <c r="C101" s="10"/>
      <c r="D101" s="10"/>
      <c r="E101" s="10"/>
      <c r="F101" s="764"/>
      <c r="G101" s="49"/>
      <c r="K101" s="1"/>
    </row>
    <row r="102" spans="2:11">
      <c r="C102" s="10"/>
      <c r="D102" s="10"/>
      <c r="E102" s="10"/>
      <c r="F102" s="764"/>
      <c r="G102" s="49"/>
      <c r="K102" s="1"/>
    </row>
    <row r="103" spans="2:11" ht="15" thickBot="1">
      <c r="C103" s="10"/>
      <c r="D103" s="10"/>
      <c r="E103" s="10"/>
      <c r="F103" s="764"/>
      <c r="G103" s="49"/>
      <c r="K103" s="1"/>
    </row>
    <row r="104" spans="2:11">
      <c r="B104" s="1457" t="s">
        <v>2432</v>
      </c>
      <c r="C104" s="1698" t="s">
        <v>2663</v>
      </c>
      <c r="D104" s="1430" t="s">
        <v>1586</v>
      </c>
      <c r="E104" s="1734" t="s">
        <v>3553</v>
      </c>
      <c r="F104" s="1430" t="s">
        <v>1776</v>
      </c>
      <c r="G104" s="1734" t="s">
        <v>2664</v>
      </c>
      <c r="H104" s="1692" t="s">
        <v>219</v>
      </c>
      <c r="I104" s="1692" t="s">
        <v>3554</v>
      </c>
      <c r="J104" s="1737" t="s">
        <v>219</v>
      </c>
      <c r="K104" s="1"/>
    </row>
    <row r="105" spans="2:11">
      <c r="B105" s="1434"/>
      <c r="C105" s="1699"/>
      <c r="D105" s="1428"/>
      <c r="E105" s="1441"/>
      <c r="F105" s="1428"/>
      <c r="G105" s="1441"/>
      <c r="H105" s="1733"/>
      <c r="I105" s="1733"/>
      <c r="J105" s="1738"/>
      <c r="K105" s="1"/>
    </row>
    <row r="106" spans="2:11" ht="15" thickBot="1">
      <c r="B106" s="1434"/>
      <c r="C106" s="1699"/>
      <c r="D106" s="1428"/>
      <c r="E106" s="1442"/>
      <c r="F106" s="1428"/>
      <c r="G106" s="1442"/>
      <c r="H106" s="1693"/>
      <c r="I106" s="1693"/>
      <c r="J106" s="1739"/>
      <c r="K106" s="1"/>
    </row>
    <row r="107" spans="2:11">
      <c r="B107" s="769" t="s">
        <v>3544</v>
      </c>
      <c r="C107" s="751" t="s">
        <v>3259</v>
      </c>
      <c r="D107" s="751">
        <v>92</v>
      </c>
      <c r="E107" s="751" t="s">
        <v>3556</v>
      </c>
      <c r="F107" s="1735" t="s">
        <v>3557</v>
      </c>
      <c r="G107" s="591">
        <v>96540300</v>
      </c>
      <c r="H107" s="907">
        <v>21518</v>
      </c>
      <c r="I107" s="591">
        <v>96540304</v>
      </c>
      <c r="J107" s="907">
        <v>22126</v>
      </c>
      <c r="K107" s="1"/>
    </row>
    <row r="108" spans="2:11">
      <c r="B108" s="766" t="s">
        <v>3544</v>
      </c>
      <c r="C108" s="52" t="s">
        <v>3259</v>
      </c>
      <c r="D108" s="52">
        <v>110</v>
      </c>
      <c r="E108" s="52" t="s">
        <v>3556</v>
      </c>
      <c r="F108" s="1427"/>
      <c r="G108" s="167">
        <v>96540301</v>
      </c>
      <c r="H108" s="907">
        <v>23985</v>
      </c>
      <c r="I108" s="167">
        <v>96540305</v>
      </c>
      <c r="J108" s="907">
        <v>24595</v>
      </c>
      <c r="K108" s="1"/>
    </row>
    <row r="109" spans="2:11">
      <c r="B109" s="766" t="s">
        <v>3544</v>
      </c>
      <c r="C109" s="52" t="s">
        <v>3259</v>
      </c>
      <c r="D109" s="52">
        <v>132</v>
      </c>
      <c r="E109" s="52" t="s">
        <v>3556</v>
      </c>
      <c r="F109" s="1427"/>
      <c r="G109" s="167">
        <v>96521619</v>
      </c>
      <c r="H109" s="907">
        <v>24418</v>
      </c>
      <c r="I109" s="167">
        <v>96540306</v>
      </c>
      <c r="J109" s="907">
        <v>27289</v>
      </c>
      <c r="K109" s="1"/>
    </row>
    <row r="110" spans="2:11">
      <c r="B110" s="766" t="s">
        <v>3544</v>
      </c>
      <c r="C110" s="52" t="s">
        <v>3259</v>
      </c>
      <c r="D110" s="52">
        <v>147</v>
      </c>
      <c r="E110" s="52" t="s">
        <v>3556</v>
      </c>
      <c r="F110" s="1427"/>
      <c r="G110" s="167">
        <v>96540302</v>
      </c>
      <c r="H110" s="907">
        <v>28838</v>
      </c>
      <c r="I110" s="167">
        <v>96540307</v>
      </c>
      <c r="J110" s="907">
        <v>29449</v>
      </c>
      <c r="K110" s="1"/>
    </row>
    <row r="111" spans="2:11">
      <c r="B111" s="766" t="s">
        <v>3544</v>
      </c>
      <c r="C111" s="52" t="s">
        <v>3259</v>
      </c>
      <c r="D111" s="52">
        <v>170</v>
      </c>
      <c r="E111" s="52" t="s">
        <v>3556</v>
      </c>
      <c r="F111" s="1427"/>
      <c r="G111" s="167">
        <v>96457292</v>
      </c>
      <c r="H111" s="907">
        <v>30864</v>
      </c>
      <c r="I111" s="167">
        <v>96457303</v>
      </c>
      <c r="J111" s="907">
        <v>31474</v>
      </c>
      <c r="K111" s="1"/>
    </row>
    <row r="112" spans="2:11" ht="15" thickBot="1">
      <c r="B112" s="767" t="s">
        <v>3544</v>
      </c>
      <c r="C112" s="112" t="s">
        <v>3259</v>
      </c>
      <c r="D112" s="112">
        <v>190</v>
      </c>
      <c r="E112" s="112" t="s">
        <v>3556</v>
      </c>
      <c r="F112" s="1736"/>
      <c r="G112" s="544">
        <v>96463669</v>
      </c>
      <c r="H112" s="907">
        <v>33270</v>
      </c>
      <c r="I112" s="544"/>
      <c r="J112" s="907" t="s">
        <v>225</v>
      </c>
      <c r="K112" s="1"/>
    </row>
    <row r="113" spans="2:11" ht="1.95" customHeight="1" thickBot="1">
      <c r="B113" s="46"/>
      <c r="H113" s="754" t="s">
        <v>225</v>
      </c>
      <c r="I113" s="613"/>
      <c r="J113" s="755" t="s">
        <v>225</v>
      </c>
      <c r="K113" s="1"/>
    </row>
    <row r="114" spans="2:11">
      <c r="B114" s="769" t="s">
        <v>3563</v>
      </c>
      <c r="C114" s="751" t="s">
        <v>3259</v>
      </c>
      <c r="D114" s="751">
        <v>92</v>
      </c>
      <c r="E114" s="751" t="s">
        <v>3556</v>
      </c>
      <c r="F114" s="1735" t="s">
        <v>3557</v>
      </c>
      <c r="G114" s="591">
        <v>96540310</v>
      </c>
      <c r="H114" s="907">
        <v>19927</v>
      </c>
      <c r="I114" s="591">
        <v>96540316</v>
      </c>
      <c r="J114" s="907">
        <v>30718</v>
      </c>
      <c r="K114" s="1"/>
    </row>
    <row r="115" spans="2:11">
      <c r="B115" s="766" t="s">
        <v>3563</v>
      </c>
      <c r="C115" s="52" t="s">
        <v>3259</v>
      </c>
      <c r="D115" s="52">
        <v>110</v>
      </c>
      <c r="E115" s="52" t="s">
        <v>3556</v>
      </c>
      <c r="F115" s="1427"/>
      <c r="G115" s="167">
        <v>96540311</v>
      </c>
      <c r="H115" s="907">
        <v>22425</v>
      </c>
      <c r="I115" s="167">
        <v>96540317</v>
      </c>
      <c r="J115" s="907">
        <v>33345</v>
      </c>
      <c r="K115" s="1"/>
    </row>
    <row r="116" spans="2:11">
      <c r="B116" s="766" t="s">
        <v>3563</v>
      </c>
      <c r="C116" s="52" t="s">
        <v>3259</v>
      </c>
      <c r="D116" s="52">
        <v>132</v>
      </c>
      <c r="E116" s="52" t="s">
        <v>3556</v>
      </c>
      <c r="F116" s="1427"/>
      <c r="G116" s="167">
        <v>96540312</v>
      </c>
      <c r="H116" s="907">
        <v>33208</v>
      </c>
      <c r="I116" s="167">
        <v>96540318</v>
      </c>
      <c r="J116" s="907">
        <v>36210</v>
      </c>
      <c r="K116" s="1"/>
    </row>
    <row r="117" spans="2:11">
      <c r="B117" s="766" t="s">
        <v>3563</v>
      </c>
      <c r="C117" s="52" t="s">
        <v>3259</v>
      </c>
      <c r="D117" s="52">
        <v>147</v>
      </c>
      <c r="E117" s="52" t="s">
        <v>3556</v>
      </c>
      <c r="F117" s="1427"/>
      <c r="G117" s="167"/>
      <c r="H117" s="907" t="s">
        <v>225</v>
      </c>
      <c r="I117" s="167">
        <v>96540319</v>
      </c>
      <c r="J117" s="907">
        <v>38508</v>
      </c>
      <c r="K117" s="1"/>
    </row>
    <row r="118" spans="2:11">
      <c r="B118" s="46"/>
      <c r="C118" s="10"/>
      <c r="D118" s="10"/>
      <c r="E118" s="10"/>
      <c r="F118" s="764"/>
      <c r="H118" s="1"/>
      <c r="I118" s="1"/>
      <c r="J118" s="1"/>
      <c r="K118" s="1"/>
    </row>
    <row r="119" spans="2:11">
      <c r="B119" s="46"/>
      <c r="C119" s="10"/>
      <c r="D119" s="10"/>
      <c r="E119" s="10"/>
      <c r="F119" s="764"/>
      <c r="H119" s="1"/>
      <c r="I119" s="1"/>
      <c r="J119" s="1"/>
      <c r="K119" s="1"/>
    </row>
    <row r="120" spans="2:11">
      <c r="B120" s="46"/>
      <c r="C120" s="10"/>
      <c r="D120" s="10"/>
      <c r="E120" s="10"/>
      <c r="F120" s="764"/>
      <c r="H120" s="1"/>
      <c r="I120" s="1"/>
      <c r="J120" s="1"/>
      <c r="K120" s="1"/>
    </row>
    <row r="121" spans="2:11">
      <c r="B121" s="46"/>
      <c r="C121" s="10"/>
      <c r="D121" s="10"/>
      <c r="E121" s="10"/>
      <c r="F121" s="764"/>
      <c r="H121" s="1"/>
      <c r="I121" s="1"/>
      <c r="J121" s="1"/>
      <c r="K121" s="1"/>
    </row>
    <row r="122" spans="2:11">
      <c r="B122" s="46"/>
      <c r="C122" s="10"/>
      <c r="D122" s="10"/>
      <c r="E122" s="10"/>
      <c r="F122" s="764"/>
      <c r="H122" s="1"/>
      <c r="I122" s="1"/>
      <c r="J122" s="1"/>
      <c r="K122" s="1"/>
    </row>
    <row r="123" spans="2:11">
      <c r="B123" s="46"/>
      <c r="C123" s="10"/>
      <c r="D123" s="10"/>
      <c r="E123" s="10"/>
      <c r="F123" s="764"/>
      <c r="H123" s="1"/>
      <c r="I123" s="1"/>
      <c r="J123" s="1"/>
      <c r="K123" s="1"/>
    </row>
    <row r="124" spans="2:11">
      <c r="B124" s="46"/>
      <c r="C124" s="10"/>
      <c r="D124" s="10"/>
      <c r="E124" s="10"/>
      <c r="F124" s="764"/>
      <c r="H124" s="1"/>
      <c r="I124" s="1"/>
      <c r="J124" s="1"/>
      <c r="K124" s="1"/>
    </row>
    <row r="125" spans="2:11">
      <c r="B125" s="46"/>
      <c r="C125" s="10"/>
      <c r="D125" s="10"/>
      <c r="E125" s="10"/>
      <c r="F125" s="764"/>
      <c r="H125" s="1"/>
      <c r="I125" s="1"/>
      <c r="J125" s="1"/>
      <c r="K125" s="1"/>
    </row>
    <row r="126" spans="2:11" ht="17.399999999999999">
      <c r="B126" s="765" t="s">
        <v>3545</v>
      </c>
      <c r="C126" s="10"/>
      <c r="D126" s="10"/>
      <c r="E126" s="10"/>
      <c r="F126" s="764"/>
      <c r="H126" s="1"/>
      <c r="I126" s="1"/>
      <c r="J126" s="1"/>
      <c r="K126" s="1"/>
    </row>
    <row r="127" spans="2:11">
      <c r="B127" s="46"/>
      <c r="C127" s="10"/>
      <c r="D127" s="10"/>
      <c r="E127" s="10"/>
      <c r="F127" s="764"/>
      <c r="H127" s="1"/>
      <c r="I127" s="1"/>
      <c r="J127" s="1"/>
      <c r="K127" s="1"/>
    </row>
    <row r="128" spans="2:11" ht="15" thickBot="1">
      <c r="B128" s="46"/>
      <c r="C128" s="10"/>
      <c r="D128" s="10"/>
      <c r="E128" s="10"/>
      <c r="F128" s="764"/>
      <c r="H128" s="1"/>
      <c r="I128" s="1"/>
      <c r="J128" s="1"/>
      <c r="K128" s="1"/>
    </row>
    <row r="129" spans="2:11">
      <c r="B129" s="1457" t="s">
        <v>2432</v>
      </c>
      <c r="C129" s="1698" t="s">
        <v>2663</v>
      </c>
      <c r="D129" s="1430" t="s">
        <v>1586</v>
      </c>
      <c r="E129" s="1734" t="s">
        <v>3553</v>
      </c>
      <c r="F129" s="1430" t="s">
        <v>1776</v>
      </c>
      <c r="G129" s="1734" t="s">
        <v>2664</v>
      </c>
      <c r="H129" s="1692" t="s">
        <v>219</v>
      </c>
      <c r="I129" s="1692" t="s">
        <v>3554</v>
      </c>
      <c r="J129" s="1737" t="s">
        <v>219</v>
      </c>
      <c r="K129" s="1"/>
    </row>
    <row r="130" spans="2:11">
      <c r="B130" s="1434"/>
      <c r="C130" s="1699"/>
      <c r="D130" s="1428"/>
      <c r="E130" s="1441"/>
      <c r="F130" s="1428"/>
      <c r="G130" s="1441"/>
      <c r="H130" s="1733"/>
      <c r="I130" s="1733"/>
      <c r="J130" s="1738"/>
      <c r="K130" s="1"/>
    </row>
    <row r="131" spans="2:11" ht="15" thickBot="1">
      <c r="B131" s="1434"/>
      <c r="C131" s="1699"/>
      <c r="D131" s="1428"/>
      <c r="E131" s="1442"/>
      <c r="F131" s="1428"/>
      <c r="G131" s="1442"/>
      <c r="H131" s="1693"/>
      <c r="I131" s="1693"/>
      <c r="J131" s="1739"/>
      <c r="K131" s="1"/>
    </row>
    <row r="132" spans="2:11">
      <c r="B132" s="769" t="s">
        <v>3545</v>
      </c>
      <c r="C132" s="751" t="s">
        <v>3445</v>
      </c>
      <c r="D132" s="751">
        <v>147</v>
      </c>
      <c r="E132" s="751" t="s">
        <v>3556</v>
      </c>
      <c r="F132" s="1735" t="s">
        <v>3557</v>
      </c>
      <c r="G132" s="591">
        <v>96540337</v>
      </c>
      <c r="H132" s="907">
        <v>41794</v>
      </c>
      <c r="I132" s="591">
        <v>96540352</v>
      </c>
      <c r="J132" s="907">
        <v>41477</v>
      </c>
      <c r="K132" s="1"/>
    </row>
    <row r="133" spans="2:11">
      <c r="B133" s="766" t="s">
        <v>3545</v>
      </c>
      <c r="C133" s="52" t="s">
        <v>3445</v>
      </c>
      <c r="D133" s="52">
        <v>170</v>
      </c>
      <c r="E133" s="52" t="s">
        <v>3556</v>
      </c>
      <c r="F133" s="1427"/>
      <c r="G133" s="167">
        <v>96540338</v>
      </c>
      <c r="H133" s="907">
        <v>42813</v>
      </c>
      <c r="I133" s="167">
        <v>96540366</v>
      </c>
      <c r="J133" s="907">
        <v>42466</v>
      </c>
      <c r="K133" s="1"/>
    </row>
    <row r="134" spans="2:11">
      <c r="B134" s="766" t="s">
        <v>3545</v>
      </c>
      <c r="C134" s="52" t="s">
        <v>3445</v>
      </c>
      <c r="D134" s="52">
        <v>190</v>
      </c>
      <c r="E134" s="52" t="s">
        <v>3556</v>
      </c>
      <c r="F134" s="1427"/>
      <c r="G134" s="167">
        <v>96540339</v>
      </c>
      <c r="H134" s="907">
        <v>44160</v>
      </c>
      <c r="I134" s="167">
        <v>96540353</v>
      </c>
      <c r="J134" s="907">
        <v>44969</v>
      </c>
      <c r="K134" s="1"/>
    </row>
    <row r="135" spans="2:11">
      <c r="B135" s="766" t="s">
        <v>3545</v>
      </c>
      <c r="C135" s="52" t="s">
        <v>3445</v>
      </c>
      <c r="D135" s="52">
        <v>220</v>
      </c>
      <c r="E135" s="52" t="s">
        <v>3556</v>
      </c>
      <c r="F135" s="1427"/>
      <c r="G135" s="167"/>
      <c r="H135" s="907" t="s">
        <v>225</v>
      </c>
      <c r="I135" s="167">
        <v>96540354</v>
      </c>
      <c r="J135" s="907">
        <v>45454</v>
      </c>
      <c r="K135" s="1"/>
    </row>
    <row r="136" spans="2:11" ht="15" thickBot="1">
      <c r="B136" s="767" t="s">
        <v>3545</v>
      </c>
      <c r="C136" s="112" t="s">
        <v>3445</v>
      </c>
      <c r="D136" s="112">
        <v>250</v>
      </c>
      <c r="E136" s="112" t="s">
        <v>3556</v>
      </c>
      <c r="F136" s="1736"/>
      <c r="G136" s="544"/>
      <c r="H136" s="907" t="s">
        <v>225</v>
      </c>
      <c r="I136" s="544">
        <v>96540355</v>
      </c>
      <c r="J136" s="907">
        <v>47151</v>
      </c>
      <c r="K136" s="1"/>
    </row>
    <row r="137" spans="2:11" ht="3.45" customHeight="1" thickBot="1">
      <c r="B137" s="46"/>
      <c r="G137" s="10"/>
      <c r="H137" s="754" t="s">
        <v>225</v>
      </c>
      <c r="J137" s="754" t="s">
        <v>225</v>
      </c>
      <c r="K137" s="1"/>
    </row>
    <row r="138" spans="2:11">
      <c r="B138" s="769" t="s">
        <v>3564</v>
      </c>
      <c r="C138" s="751" t="s">
        <v>3445</v>
      </c>
      <c r="D138" s="751">
        <v>147</v>
      </c>
      <c r="E138" s="751" t="s">
        <v>3556</v>
      </c>
      <c r="F138" s="1735" t="s">
        <v>3557</v>
      </c>
      <c r="G138" s="591">
        <v>96540356</v>
      </c>
      <c r="H138" s="907">
        <v>50582</v>
      </c>
      <c r="I138" s="591">
        <v>96540361</v>
      </c>
      <c r="J138" s="907">
        <v>50014</v>
      </c>
      <c r="K138" s="1"/>
    </row>
    <row r="139" spans="2:11">
      <c r="B139" s="766" t="s">
        <v>3564</v>
      </c>
      <c r="C139" s="52" t="s">
        <v>3445</v>
      </c>
      <c r="D139" s="52">
        <v>170</v>
      </c>
      <c r="E139" s="52" t="s">
        <v>3556</v>
      </c>
      <c r="F139" s="1427"/>
      <c r="G139" s="167">
        <v>96540357</v>
      </c>
      <c r="H139" s="907">
        <v>51601</v>
      </c>
      <c r="I139" s="167">
        <v>96540362</v>
      </c>
      <c r="J139" s="907">
        <v>51005</v>
      </c>
      <c r="K139" s="1"/>
    </row>
    <row r="140" spans="2:11">
      <c r="B140" s="766" t="s">
        <v>3564</v>
      </c>
      <c r="C140" s="52" t="s">
        <v>3445</v>
      </c>
      <c r="D140" s="52">
        <v>190</v>
      </c>
      <c r="E140" s="52" t="s">
        <v>3556</v>
      </c>
      <c r="F140" s="1427"/>
      <c r="G140" s="167">
        <v>96540358</v>
      </c>
      <c r="H140" s="907">
        <v>54177</v>
      </c>
      <c r="I140" s="167">
        <v>96540363</v>
      </c>
      <c r="J140" s="907">
        <v>53508</v>
      </c>
      <c r="K140" s="1"/>
    </row>
    <row r="141" spans="2:11">
      <c r="B141" s="766" t="s">
        <v>3564</v>
      </c>
      <c r="C141" s="52" t="s">
        <v>3445</v>
      </c>
      <c r="D141" s="52">
        <v>220</v>
      </c>
      <c r="E141" s="52" t="s">
        <v>3556</v>
      </c>
      <c r="F141" s="1427"/>
      <c r="G141" s="167"/>
      <c r="H141" s="907" t="s">
        <v>225</v>
      </c>
      <c r="I141" s="167">
        <v>96540364</v>
      </c>
      <c r="J141" s="907">
        <v>52703</v>
      </c>
      <c r="K141" s="1"/>
    </row>
    <row r="142" spans="2:11" ht="15" thickBot="1">
      <c r="B142" s="767" t="s">
        <v>3564</v>
      </c>
      <c r="C142" s="112" t="s">
        <v>3445</v>
      </c>
      <c r="D142" s="112">
        <v>250</v>
      </c>
      <c r="E142" s="112" t="s">
        <v>3556</v>
      </c>
      <c r="F142" s="1736"/>
      <c r="G142" s="544"/>
      <c r="H142" s="907" t="s">
        <v>225</v>
      </c>
      <c r="I142" s="544">
        <v>96540365</v>
      </c>
      <c r="J142" s="907">
        <v>57315</v>
      </c>
      <c r="K142" s="1"/>
    </row>
    <row r="143" spans="2:11">
      <c r="K143" s="1"/>
    </row>
  </sheetData>
  <mergeCells count="46">
    <mergeCell ref="D104:D106"/>
    <mergeCell ref="E104:E106"/>
    <mergeCell ref="F114:F117"/>
    <mergeCell ref="F87:F92"/>
    <mergeCell ref="J62:J64"/>
    <mergeCell ref="H62:H64"/>
    <mergeCell ref="I62:I64"/>
    <mergeCell ref="I129:I131"/>
    <mergeCell ref="J129:J131"/>
    <mergeCell ref="H104:H106"/>
    <mergeCell ref="I104:I106"/>
    <mergeCell ref="J104:J106"/>
    <mergeCell ref="H129:H131"/>
    <mergeCell ref="F138:F142"/>
    <mergeCell ref="B62:B64"/>
    <mergeCell ref="C62:C64"/>
    <mergeCell ref="D62:D64"/>
    <mergeCell ref="E62:E64"/>
    <mergeCell ref="F62:F64"/>
    <mergeCell ref="F65:F74"/>
    <mergeCell ref="F76:F85"/>
    <mergeCell ref="B129:B131"/>
    <mergeCell ref="C129:C131"/>
    <mergeCell ref="F132:F136"/>
    <mergeCell ref="D129:D131"/>
    <mergeCell ref="E129:E131"/>
    <mergeCell ref="F129:F131"/>
    <mergeCell ref="B104:B106"/>
    <mergeCell ref="C104:C106"/>
    <mergeCell ref="J13:J15"/>
    <mergeCell ref="F13:F15"/>
    <mergeCell ref="F16:F26"/>
    <mergeCell ref="H13:H15"/>
    <mergeCell ref="F28:F39"/>
    <mergeCell ref="F42:F52"/>
    <mergeCell ref="F104:F106"/>
    <mergeCell ref="G104:G106"/>
    <mergeCell ref="G129:G131"/>
    <mergeCell ref="F107:F112"/>
    <mergeCell ref="G62:G64"/>
    <mergeCell ref="B13:B15"/>
    <mergeCell ref="C13:C15"/>
    <mergeCell ref="D13:D15"/>
    <mergeCell ref="I13:I15"/>
    <mergeCell ref="G13:G15"/>
    <mergeCell ref="E13:E15"/>
  </mergeCells>
  <phoneticPr fontId="0" type="noConversion"/>
  <printOptions horizontalCentered="1"/>
  <pageMargins left="0.55118110236220474" right="0.39370078740157483" top="0.19685039370078741" bottom="0.39370078740157483" header="0.11811023622047245" footer="0.23622047244094491"/>
  <pageSetup scale="84" fitToHeight="0" orientation="landscape" horizontalDpi="300" verticalDpi="300" r:id="rId1"/>
  <headerFooter alignWithMargins="0">
    <oddFooter xml:space="preserve">&amp;C </oddFooter>
  </headerFooter>
  <customProperties>
    <customPr name="_pios_id" r:id="rId2"/>
    <customPr name="EpmWorksheetKeyString_GUID" r:id="rId3"/>
  </customProperties>
  <drawing r:id="rId4"/>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41">
    <tabColor rgb="FF002060"/>
    <pageSetUpPr fitToPage="1"/>
  </sheetPr>
  <dimension ref="A2:J83"/>
  <sheetViews>
    <sheetView showGridLines="0" view="pageBreakPreview" topLeftCell="A6" zoomScaleNormal="60" zoomScaleSheetLayoutView="100" workbookViewId="0">
      <selection activeCell="H29" sqref="H29:H43"/>
    </sheetView>
  </sheetViews>
  <sheetFormatPr defaultColWidth="11.44140625" defaultRowHeight="14.4"/>
  <cols>
    <col min="1" max="1" width="8.6640625" style="1" customWidth="1"/>
    <col min="2" max="2" width="22.6640625" style="10" customWidth="1"/>
    <col min="3" max="3" width="6.6640625" style="1" bestFit="1" customWidth="1"/>
    <col min="4" max="4" width="5.33203125" style="1" bestFit="1" customWidth="1"/>
    <col min="5" max="5" width="21.5546875" style="1" customWidth="1"/>
    <col min="6" max="6" width="12.5546875" style="1" customWidth="1"/>
    <col min="7" max="7" width="16" style="49" customWidth="1"/>
    <col min="8" max="8" width="13.6640625" style="10" bestFit="1" customWidth="1"/>
    <col min="9" max="9" width="16" style="49" customWidth="1"/>
    <col min="10" max="10" width="18.5546875" style="1" customWidth="1"/>
    <col min="11" max="16384" width="11.44140625" style="1"/>
  </cols>
  <sheetData>
    <row r="2" spans="1:9" s="20" customFormat="1" ht="27">
      <c r="B2" s="715" t="s">
        <v>3565</v>
      </c>
      <c r="G2" s="165"/>
      <c r="H2" s="41"/>
      <c r="I2" s="50"/>
    </row>
    <row r="3" spans="1:9" s="20" customFormat="1" ht="25.8">
      <c r="B3" s="1" t="s">
        <v>3566</v>
      </c>
      <c r="C3" s="634"/>
      <c r="D3" s="634"/>
      <c r="E3" s="634"/>
      <c r="F3" s="634"/>
      <c r="G3" s="165"/>
      <c r="H3" s="41"/>
      <c r="I3" s="50"/>
    </row>
    <row r="4" spans="1:9" s="20" customFormat="1" ht="25.8">
      <c r="B4" s="1"/>
      <c r="C4" s="634"/>
      <c r="D4" s="634"/>
      <c r="E4" s="634"/>
      <c r="F4" s="634"/>
      <c r="G4" s="165"/>
      <c r="H4" s="41"/>
      <c r="I4" s="50"/>
    </row>
    <row r="5" spans="1:9" s="20" customFormat="1" ht="25.8">
      <c r="B5" s="1011"/>
      <c r="C5" s="1012" t="s">
        <v>1536</v>
      </c>
      <c r="D5" s="634"/>
      <c r="E5" s="634"/>
      <c r="F5" s="634"/>
      <c r="G5" s="165"/>
      <c r="H5" s="41"/>
      <c r="I5" s="50"/>
    </row>
    <row r="6" spans="1:9" s="21" customFormat="1" ht="20.399999999999999">
      <c r="C6" s="634"/>
      <c r="D6" s="634"/>
      <c r="E6" s="634"/>
      <c r="F6" s="634"/>
      <c r="G6" s="149"/>
      <c r="H6" s="149"/>
      <c r="I6" s="144"/>
    </row>
    <row r="7" spans="1:9" s="21" customFormat="1" ht="20.399999999999999">
      <c r="B7" s="772" t="s">
        <v>3567</v>
      </c>
      <c r="C7" s="634"/>
      <c r="D7" s="634"/>
      <c r="E7" s="634"/>
      <c r="F7" s="634"/>
      <c r="G7" s="149"/>
      <c r="H7" s="149"/>
      <c r="I7" s="144"/>
    </row>
    <row r="8" spans="1:9" ht="15" thickBot="1"/>
    <row r="9" spans="1:9" ht="15" thickBot="1">
      <c r="B9" s="1743" t="s">
        <v>2432</v>
      </c>
      <c r="C9" s="1744" t="s">
        <v>2663</v>
      </c>
      <c r="D9" s="1734" t="s">
        <v>1586</v>
      </c>
      <c r="E9" s="1734" t="s">
        <v>1776</v>
      </c>
      <c r="F9" s="1734" t="s">
        <v>3568</v>
      </c>
      <c r="G9" s="1737" t="s">
        <v>219</v>
      </c>
      <c r="H9" s="49"/>
    </row>
    <row r="10" spans="1:9">
      <c r="B10" s="1743"/>
      <c r="C10" s="1745"/>
      <c r="D10" s="1441"/>
      <c r="E10" s="1441"/>
      <c r="F10" s="1734"/>
      <c r="G10" s="1737"/>
      <c r="H10" s="49"/>
    </row>
    <row r="11" spans="1:9">
      <c r="A11" s="44"/>
      <c r="B11" s="766" t="s">
        <v>3567</v>
      </c>
      <c r="C11" s="52" t="s">
        <v>2481</v>
      </c>
      <c r="D11" s="52">
        <v>0.37</v>
      </c>
      <c r="E11" s="1427" t="s">
        <v>3557</v>
      </c>
      <c r="F11" s="167">
        <v>79192002</v>
      </c>
      <c r="G11" s="771">
        <v>448</v>
      </c>
      <c r="H11" s="44"/>
    </row>
    <row r="12" spans="1:9">
      <c r="B12" s="766" t="s">
        <v>3567</v>
      </c>
      <c r="C12" s="52" t="s">
        <v>2481</v>
      </c>
      <c r="D12" s="52">
        <v>0.55000000000000004</v>
      </c>
      <c r="E12" s="1427"/>
      <c r="F12" s="167">
        <v>79192003</v>
      </c>
      <c r="G12" s="771">
        <v>455</v>
      </c>
      <c r="H12" s="44"/>
    </row>
    <row r="13" spans="1:9">
      <c r="B13" s="766" t="s">
        <v>3567</v>
      </c>
      <c r="C13" s="52" t="s">
        <v>2481</v>
      </c>
      <c r="D13" s="52">
        <v>0.75</v>
      </c>
      <c r="E13" s="1427"/>
      <c r="F13" s="167">
        <v>79192004</v>
      </c>
      <c r="G13" s="771">
        <v>490</v>
      </c>
      <c r="H13" s="44"/>
    </row>
    <row r="14" spans="1:9">
      <c r="B14" s="766" t="s">
        <v>3567</v>
      </c>
      <c r="C14" s="52" t="s">
        <v>2481</v>
      </c>
      <c r="D14" s="52">
        <v>1.1000000000000001</v>
      </c>
      <c r="E14" s="1427"/>
      <c r="F14" s="167">
        <v>79192005</v>
      </c>
      <c r="G14" s="771">
        <v>576</v>
      </c>
      <c r="H14" s="44"/>
    </row>
    <row r="15" spans="1:9">
      <c r="B15" s="766" t="s">
        <v>3567</v>
      </c>
      <c r="C15" s="52" t="s">
        <v>2481</v>
      </c>
      <c r="D15" s="52">
        <v>1.5</v>
      </c>
      <c r="E15" s="1427"/>
      <c r="F15" s="167">
        <v>79192006</v>
      </c>
      <c r="G15" s="771">
        <v>671</v>
      </c>
      <c r="H15" s="44"/>
    </row>
    <row r="16" spans="1:9" ht="15" thickBot="1">
      <c r="B16" s="767" t="s">
        <v>3567</v>
      </c>
      <c r="C16" s="112" t="s">
        <v>2481</v>
      </c>
      <c r="D16" s="112">
        <v>2.2000000000000002</v>
      </c>
      <c r="E16" s="1736"/>
      <c r="F16" s="544">
        <v>79192007</v>
      </c>
      <c r="G16" s="771">
        <v>829</v>
      </c>
      <c r="H16" s="44"/>
    </row>
    <row r="24" spans="2:8" ht="17.399999999999999">
      <c r="B24" s="765" t="s">
        <v>3569</v>
      </c>
    </row>
    <row r="25" spans="2:8" ht="17.399999999999999">
      <c r="B25" s="773"/>
    </row>
    <row r="26" spans="2:8" ht="15" thickBot="1"/>
    <row r="27" spans="2:8">
      <c r="B27" s="1457" t="s">
        <v>2432</v>
      </c>
      <c r="C27" s="1698" t="s">
        <v>2663</v>
      </c>
      <c r="D27" s="1430" t="s">
        <v>1586</v>
      </c>
      <c r="E27" s="1742" t="s">
        <v>3570</v>
      </c>
      <c r="F27" s="1430" t="s">
        <v>1776</v>
      </c>
      <c r="G27" s="1430" t="s">
        <v>2664</v>
      </c>
      <c r="H27" s="1687" t="s">
        <v>219</v>
      </c>
    </row>
    <row r="28" spans="2:8">
      <c r="B28" s="1434"/>
      <c r="C28" s="1699"/>
      <c r="D28" s="1428"/>
      <c r="E28" s="1439"/>
      <c r="F28" s="1428"/>
      <c r="G28" s="1428"/>
      <c r="H28" s="1688"/>
    </row>
    <row r="29" spans="2:8">
      <c r="B29" s="766" t="s">
        <v>3569</v>
      </c>
      <c r="C29" s="52" t="s">
        <v>2481</v>
      </c>
      <c r="D29" s="52">
        <v>1.5</v>
      </c>
      <c r="E29" s="52" t="s">
        <v>3571</v>
      </c>
      <c r="F29" s="1427" t="s">
        <v>3557</v>
      </c>
      <c r="G29" s="167">
        <v>79194506</v>
      </c>
      <c r="H29" s="774">
        <v>1215</v>
      </c>
    </row>
    <row r="30" spans="2:8">
      <c r="B30" s="766" t="s">
        <v>3569</v>
      </c>
      <c r="C30" s="52" t="s">
        <v>2481</v>
      </c>
      <c r="D30" s="52">
        <v>2.2000000000000002</v>
      </c>
      <c r="E30" s="52" t="s">
        <v>3571</v>
      </c>
      <c r="F30" s="1427"/>
      <c r="G30" s="167">
        <v>79194507</v>
      </c>
      <c r="H30" s="774">
        <v>1246</v>
      </c>
    </row>
    <row r="31" spans="2:8">
      <c r="B31" s="766" t="s">
        <v>3569</v>
      </c>
      <c r="C31" s="52" t="s">
        <v>2481</v>
      </c>
      <c r="D31" s="52">
        <v>3</v>
      </c>
      <c r="E31" s="52" t="s">
        <v>3571</v>
      </c>
      <c r="F31" s="1427"/>
      <c r="G31" s="167">
        <v>79195508</v>
      </c>
      <c r="H31" s="774">
        <v>1296</v>
      </c>
    </row>
    <row r="32" spans="2:8">
      <c r="B32" s="766" t="s">
        <v>3569</v>
      </c>
      <c r="C32" s="52" t="s">
        <v>2481</v>
      </c>
      <c r="D32" s="52">
        <v>4</v>
      </c>
      <c r="E32" s="52" t="s">
        <v>3571</v>
      </c>
      <c r="F32" s="1427"/>
      <c r="G32" s="167">
        <v>79195510</v>
      </c>
      <c r="H32" s="774">
        <v>1474</v>
      </c>
    </row>
    <row r="33" spans="2:8">
      <c r="B33" s="766" t="s">
        <v>3569</v>
      </c>
      <c r="C33" s="52" t="s">
        <v>2481</v>
      </c>
      <c r="D33" s="52">
        <v>5.5</v>
      </c>
      <c r="E33" s="52" t="s">
        <v>3571</v>
      </c>
      <c r="F33" s="1427"/>
      <c r="G33" s="167">
        <v>79195511</v>
      </c>
      <c r="H33" s="774">
        <v>1646</v>
      </c>
    </row>
    <row r="34" spans="2:8" ht="15" thickBot="1">
      <c r="B34" s="767" t="s">
        <v>3569</v>
      </c>
      <c r="C34" s="112" t="s">
        <v>2481</v>
      </c>
      <c r="D34" s="112">
        <v>7.5</v>
      </c>
      <c r="E34" s="112" t="s">
        <v>3571</v>
      </c>
      <c r="F34" s="1736"/>
      <c r="G34" s="544">
        <v>79195512</v>
      </c>
      <c r="H34" s="774">
        <v>2503</v>
      </c>
    </row>
    <row r="35" spans="2:8" ht="2.7" customHeight="1" thickBot="1">
      <c r="B35" s="46"/>
      <c r="G35" s="1"/>
      <c r="H35" s="1" t="s">
        <v>225</v>
      </c>
    </row>
    <row r="36" spans="2:8">
      <c r="B36" s="769" t="s">
        <v>3572</v>
      </c>
      <c r="C36" s="751" t="s">
        <v>2481</v>
      </c>
      <c r="D36" s="751">
        <v>0.75</v>
      </c>
      <c r="E36" s="751" t="s">
        <v>3556</v>
      </c>
      <c r="F36" s="1735" t="s">
        <v>3557</v>
      </c>
      <c r="G36" s="591">
        <v>79194604</v>
      </c>
      <c r="H36" s="774">
        <v>2215</v>
      </c>
    </row>
    <row r="37" spans="2:8">
      <c r="B37" s="766" t="s">
        <v>3572</v>
      </c>
      <c r="C37" s="52" t="s">
        <v>2481</v>
      </c>
      <c r="D37" s="52">
        <v>1.1000000000000001</v>
      </c>
      <c r="E37" s="52" t="s">
        <v>3556</v>
      </c>
      <c r="F37" s="1427"/>
      <c r="G37" s="167">
        <v>79194605</v>
      </c>
      <c r="H37" s="774">
        <v>2336</v>
      </c>
    </row>
    <row r="38" spans="2:8">
      <c r="B38" s="766" t="s">
        <v>3572</v>
      </c>
      <c r="C38" s="52" t="s">
        <v>2481</v>
      </c>
      <c r="D38" s="52">
        <v>1.5</v>
      </c>
      <c r="E38" s="52" t="s">
        <v>3556</v>
      </c>
      <c r="F38" s="1427"/>
      <c r="G38" s="167">
        <v>79194606</v>
      </c>
      <c r="H38" s="774">
        <v>2352</v>
      </c>
    </row>
    <row r="39" spans="2:8">
      <c r="B39" s="766" t="s">
        <v>3572</v>
      </c>
      <c r="C39" s="52" t="s">
        <v>2481</v>
      </c>
      <c r="D39" s="52">
        <v>2.2000000000000002</v>
      </c>
      <c r="E39" s="52" t="s">
        <v>3556</v>
      </c>
      <c r="F39" s="1427"/>
      <c r="G39" s="167">
        <v>79194607</v>
      </c>
      <c r="H39" s="774">
        <v>2408</v>
      </c>
    </row>
    <row r="40" spans="2:8">
      <c r="B40" s="766" t="s">
        <v>3572</v>
      </c>
      <c r="C40" s="52" t="s">
        <v>2481</v>
      </c>
      <c r="D40" s="52">
        <v>3</v>
      </c>
      <c r="E40" s="52" t="s">
        <v>3556</v>
      </c>
      <c r="F40" s="1427"/>
      <c r="G40" s="167">
        <v>79195608</v>
      </c>
      <c r="H40" s="774">
        <v>2434</v>
      </c>
    </row>
    <row r="41" spans="2:8">
      <c r="B41" s="766" t="s">
        <v>3572</v>
      </c>
      <c r="C41" s="52" t="s">
        <v>2481</v>
      </c>
      <c r="D41" s="52">
        <v>4</v>
      </c>
      <c r="E41" s="52" t="s">
        <v>3556</v>
      </c>
      <c r="F41" s="1427"/>
      <c r="G41" s="167">
        <v>79195610</v>
      </c>
      <c r="H41" s="774">
        <v>2756</v>
      </c>
    </row>
    <row r="42" spans="2:8">
      <c r="B42" s="766" t="s">
        <v>3572</v>
      </c>
      <c r="C42" s="52" t="s">
        <v>2481</v>
      </c>
      <c r="D42" s="52">
        <v>5.5</v>
      </c>
      <c r="E42" s="52" t="s">
        <v>3556</v>
      </c>
      <c r="F42" s="1427"/>
      <c r="G42" s="167">
        <v>79195611</v>
      </c>
      <c r="H42" s="774">
        <v>2980</v>
      </c>
    </row>
    <row r="43" spans="2:8" ht="15" thickBot="1">
      <c r="B43" s="767" t="s">
        <v>3572</v>
      </c>
      <c r="C43" s="112" t="s">
        <v>2481</v>
      </c>
      <c r="D43" s="112">
        <v>7.5</v>
      </c>
      <c r="E43" s="112" t="s">
        <v>3556</v>
      </c>
      <c r="F43" s="1736"/>
      <c r="G43" s="544">
        <v>79195612</v>
      </c>
      <c r="H43" s="774">
        <v>4539</v>
      </c>
    </row>
    <row r="56" spans="2:10" ht="17.399999999999999">
      <c r="B56" s="765" t="s">
        <v>3573</v>
      </c>
    </row>
    <row r="59" spans="2:10" ht="15" thickBot="1"/>
    <row r="60" spans="2:10">
      <c r="B60" s="1457" t="s">
        <v>2432</v>
      </c>
      <c r="C60" s="1698" t="s">
        <v>2663</v>
      </c>
      <c r="D60" s="1430" t="s">
        <v>1586</v>
      </c>
      <c r="E60" s="1742" t="s">
        <v>3570</v>
      </c>
      <c r="F60" s="1430" t="s">
        <v>1776</v>
      </c>
      <c r="G60" s="1430" t="s">
        <v>2664</v>
      </c>
      <c r="H60" s="1729" t="s">
        <v>219</v>
      </c>
      <c r="I60" s="1430" t="s">
        <v>3554</v>
      </c>
      <c r="J60" s="1740" t="s">
        <v>219</v>
      </c>
    </row>
    <row r="61" spans="2:10">
      <c r="B61" s="1434"/>
      <c r="C61" s="1699"/>
      <c r="D61" s="1428"/>
      <c r="E61" s="1439"/>
      <c r="F61" s="1428"/>
      <c r="G61" s="1428"/>
      <c r="H61" s="1730"/>
      <c r="I61" s="1428"/>
      <c r="J61" s="1741"/>
    </row>
    <row r="62" spans="2:10">
      <c r="B62" s="1434"/>
      <c r="C62" s="1699"/>
      <c r="D62" s="1428"/>
      <c r="E62" s="1439"/>
      <c r="F62" s="1428"/>
      <c r="G62" s="1428"/>
      <c r="H62" s="1730"/>
      <c r="I62" s="1428"/>
      <c r="J62" s="1741"/>
    </row>
    <row r="63" spans="2:10">
      <c r="B63" s="766" t="s">
        <v>3574</v>
      </c>
      <c r="C63" s="52" t="s">
        <v>916</v>
      </c>
      <c r="D63" s="52">
        <v>5.5</v>
      </c>
      <c r="E63" s="52" t="s">
        <v>3575</v>
      </c>
      <c r="F63" s="1427" t="s">
        <v>3557</v>
      </c>
      <c r="G63" s="167">
        <v>78195511</v>
      </c>
      <c r="H63" s="756">
        <v>2593</v>
      </c>
      <c r="I63" s="756">
        <v>78695511</v>
      </c>
      <c r="J63" s="756">
        <v>2720</v>
      </c>
    </row>
    <row r="64" spans="2:10">
      <c r="B64" s="766" t="s">
        <v>3574</v>
      </c>
      <c r="C64" s="52" t="s">
        <v>916</v>
      </c>
      <c r="D64" s="52">
        <v>7.5</v>
      </c>
      <c r="E64" s="52" t="s">
        <v>3575</v>
      </c>
      <c r="F64" s="1427"/>
      <c r="G64" s="167">
        <v>78195512</v>
      </c>
      <c r="H64" s="756">
        <v>2632</v>
      </c>
      <c r="I64" s="756">
        <v>78695512</v>
      </c>
      <c r="J64" s="756">
        <v>2760</v>
      </c>
    </row>
    <row r="65" spans="2:10">
      <c r="B65" s="1010" t="s">
        <v>3574</v>
      </c>
      <c r="C65" s="1006" t="s">
        <v>916</v>
      </c>
      <c r="D65" s="1006">
        <v>9.1999999999999993</v>
      </c>
      <c r="E65" s="1006" t="s">
        <v>3575</v>
      </c>
      <c r="F65" s="1427"/>
      <c r="G65" s="167">
        <v>78195513</v>
      </c>
      <c r="H65" s="756">
        <v>3011</v>
      </c>
      <c r="I65" s="1006">
        <v>78695513</v>
      </c>
      <c r="J65" s="756">
        <v>3159</v>
      </c>
    </row>
    <row r="66" spans="2:10">
      <c r="B66" s="766" t="s">
        <v>3574</v>
      </c>
      <c r="C66" s="52" t="s">
        <v>916</v>
      </c>
      <c r="D66" s="52">
        <v>11</v>
      </c>
      <c r="E66" s="52" t="s">
        <v>3575</v>
      </c>
      <c r="F66" s="1427"/>
      <c r="G66" s="167">
        <v>78195514</v>
      </c>
      <c r="H66" s="756">
        <v>3106</v>
      </c>
      <c r="I66" s="167">
        <v>78695514</v>
      </c>
      <c r="J66" s="756">
        <v>3259</v>
      </c>
    </row>
    <row r="67" spans="2:10">
      <c r="B67" s="1010" t="s">
        <v>3574</v>
      </c>
      <c r="C67" s="1006" t="s">
        <v>916</v>
      </c>
      <c r="D67" s="1006">
        <v>13</v>
      </c>
      <c r="E67" s="1006" t="s">
        <v>3575</v>
      </c>
      <c r="F67" s="1427"/>
      <c r="G67" s="167">
        <v>78195515</v>
      </c>
      <c r="H67" s="756">
        <v>3252</v>
      </c>
      <c r="I67" s="1006">
        <v>78695515</v>
      </c>
      <c r="J67" s="756">
        <v>3412</v>
      </c>
    </row>
    <row r="68" spans="2:10">
      <c r="B68" s="766" t="s">
        <v>3574</v>
      </c>
      <c r="C68" s="52" t="s">
        <v>916</v>
      </c>
      <c r="D68" s="52">
        <v>15</v>
      </c>
      <c r="E68" s="52" t="s">
        <v>3575</v>
      </c>
      <c r="F68" s="1427"/>
      <c r="G68" s="167">
        <v>78195516</v>
      </c>
      <c r="H68" s="756">
        <v>3440</v>
      </c>
      <c r="I68" s="167">
        <v>78695516</v>
      </c>
      <c r="J68" s="756">
        <v>3610</v>
      </c>
    </row>
    <row r="69" spans="2:10">
      <c r="B69" s="766" t="s">
        <v>3574</v>
      </c>
      <c r="C69" s="52" t="s">
        <v>916</v>
      </c>
      <c r="D69" s="52">
        <v>18.5</v>
      </c>
      <c r="E69" s="52" t="s">
        <v>3575</v>
      </c>
      <c r="F69" s="1427"/>
      <c r="G69" s="167">
        <v>78195517</v>
      </c>
      <c r="H69" s="756">
        <v>3948</v>
      </c>
      <c r="I69" s="167">
        <v>78695517</v>
      </c>
      <c r="J69" s="756">
        <v>4145</v>
      </c>
    </row>
    <row r="70" spans="2:10">
      <c r="B70" s="766" t="s">
        <v>3574</v>
      </c>
      <c r="C70" s="52" t="s">
        <v>916</v>
      </c>
      <c r="D70" s="52">
        <v>22</v>
      </c>
      <c r="E70" s="52" t="s">
        <v>3575</v>
      </c>
      <c r="F70" s="1427"/>
      <c r="G70" s="167">
        <v>78195518</v>
      </c>
      <c r="H70" s="756">
        <v>4201</v>
      </c>
      <c r="I70" s="167">
        <v>78695518</v>
      </c>
      <c r="J70" s="756">
        <v>4408</v>
      </c>
    </row>
    <row r="71" spans="2:10">
      <c r="B71" s="1010" t="s">
        <v>3574</v>
      </c>
      <c r="C71" s="1006" t="s">
        <v>916</v>
      </c>
      <c r="D71" s="1006">
        <v>26</v>
      </c>
      <c r="E71" s="1006" t="s">
        <v>3575</v>
      </c>
      <c r="F71" s="1427"/>
      <c r="G71" s="167">
        <v>78195519</v>
      </c>
      <c r="H71" s="756">
        <v>4757</v>
      </c>
      <c r="I71" s="1006">
        <v>78695519</v>
      </c>
      <c r="J71" s="756">
        <v>4993</v>
      </c>
    </row>
    <row r="72" spans="2:10" ht="15" thickBot="1">
      <c r="B72" s="1014" t="s">
        <v>3574</v>
      </c>
      <c r="C72" s="1013" t="s">
        <v>916</v>
      </c>
      <c r="D72" s="1013">
        <v>30</v>
      </c>
      <c r="E72" s="1013" t="s">
        <v>3575</v>
      </c>
      <c r="F72" s="1736"/>
      <c r="G72" s="544">
        <v>78195520</v>
      </c>
      <c r="H72" s="756">
        <v>5162</v>
      </c>
      <c r="I72" s="1013">
        <v>78695520</v>
      </c>
      <c r="J72" s="756">
        <v>5417</v>
      </c>
    </row>
    <row r="73" spans="2:10" ht="3.45" customHeight="1" thickBot="1">
      <c r="H73" s="10" t="s">
        <v>225</v>
      </c>
      <c r="J73" s="1" t="s">
        <v>225</v>
      </c>
    </row>
    <row r="74" spans="2:10">
      <c r="B74" s="769" t="s">
        <v>3576</v>
      </c>
      <c r="C74" s="751" t="s">
        <v>916</v>
      </c>
      <c r="D74" s="751">
        <v>5.5</v>
      </c>
      <c r="E74" s="751" t="s">
        <v>3577</v>
      </c>
      <c r="F74" s="1735" t="s">
        <v>3557</v>
      </c>
      <c r="G74" s="591">
        <v>78195611</v>
      </c>
      <c r="H74" s="756">
        <v>4748</v>
      </c>
      <c r="I74" s="591">
        <v>78695611</v>
      </c>
      <c r="J74" s="756">
        <v>4981</v>
      </c>
    </row>
    <row r="75" spans="2:10">
      <c r="B75" s="766" t="s">
        <v>3576</v>
      </c>
      <c r="C75" s="52" t="s">
        <v>916</v>
      </c>
      <c r="D75" s="52">
        <v>7.5</v>
      </c>
      <c r="E75" s="52" t="s">
        <v>3577</v>
      </c>
      <c r="F75" s="1427"/>
      <c r="G75" s="167">
        <v>78195612</v>
      </c>
      <c r="H75" s="756">
        <v>4820</v>
      </c>
      <c r="I75" s="167">
        <v>78695612</v>
      </c>
      <c r="J75" s="756">
        <v>5058</v>
      </c>
    </row>
    <row r="76" spans="2:10">
      <c r="B76" s="766" t="s">
        <v>3576</v>
      </c>
      <c r="C76" s="52" t="s">
        <v>916</v>
      </c>
      <c r="D76" s="52">
        <v>9.1999999999999993</v>
      </c>
      <c r="E76" s="52" t="s">
        <v>3577</v>
      </c>
      <c r="F76" s="1427"/>
      <c r="G76" s="167">
        <v>78195613</v>
      </c>
      <c r="H76" s="756">
        <v>5514</v>
      </c>
      <c r="I76" s="167">
        <v>78695613</v>
      </c>
      <c r="J76" s="756">
        <v>5785</v>
      </c>
    </row>
    <row r="77" spans="2:10">
      <c r="B77" s="766" t="s">
        <v>3576</v>
      </c>
      <c r="C77" s="52" t="s">
        <v>916</v>
      </c>
      <c r="D77" s="52">
        <v>11</v>
      </c>
      <c r="E77" s="52" t="s">
        <v>3577</v>
      </c>
      <c r="F77" s="1427"/>
      <c r="G77" s="167">
        <v>78195614</v>
      </c>
      <c r="H77" s="756">
        <v>5688</v>
      </c>
      <c r="I77" s="167">
        <v>78695614</v>
      </c>
      <c r="J77" s="756">
        <v>5970</v>
      </c>
    </row>
    <row r="78" spans="2:10">
      <c r="B78" s="766" t="s">
        <v>3576</v>
      </c>
      <c r="C78" s="52" t="s">
        <v>916</v>
      </c>
      <c r="D78" s="52">
        <v>13</v>
      </c>
      <c r="E78" s="52" t="s">
        <v>3577</v>
      </c>
      <c r="F78" s="1427"/>
      <c r="G78" s="167">
        <v>78195615</v>
      </c>
      <c r="H78" s="756">
        <v>5955</v>
      </c>
      <c r="I78" s="167">
        <v>78695615</v>
      </c>
      <c r="J78" s="756">
        <v>6248</v>
      </c>
    </row>
    <row r="79" spans="2:10">
      <c r="B79" s="766" t="s">
        <v>3576</v>
      </c>
      <c r="C79" s="52" t="s">
        <v>916</v>
      </c>
      <c r="D79" s="52">
        <v>15</v>
      </c>
      <c r="E79" s="52" t="s">
        <v>3577</v>
      </c>
      <c r="F79" s="1427"/>
      <c r="G79" s="167">
        <v>78195616</v>
      </c>
      <c r="H79" s="756">
        <v>6560</v>
      </c>
      <c r="I79" s="167">
        <v>78695616</v>
      </c>
      <c r="J79" s="756">
        <v>6610</v>
      </c>
    </row>
    <row r="80" spans="2:10">
      <c r="B80" s="766" t="s">
        <v>3576</v>
      </c>
      <c r="C80" s="52" t="s">
        <v>916</v>
      </c>
      <c r="D80" s="52">
        <v>18.5</v>
      </c>
      <c r="E80" s="52" t="s">
        <v>3577</v>
      </c>
      <c r="F80" s="1427"/>
      <c r="G80" s="167">
        <v>78195617</v>
      </c>
      <c r="H80" s="756">
        <v>7233</v>
      </c>
      <c r="I80" s="167">
        <v>78695617</v>
      </c>
      <c r="J80" s="756">
        <v>7590</v>
      </c>
    </row>
    <row r="81" spans="2:10">
      <c r="B81" s="766" t="s">
        <v>3576</v>
      </c>
      <c r="C81" s="52" t="s">
        <v>916</v>
      </c>
      <c r="D81" s="52">
        <v>22</v>
      </c>
      <c r="E81" s="52" t="s">
        <v>3577</v>
      </c>
      <c r="F81" s="1427"/>
      <c r="G81" s="167">
        <v>78195618</v>
      </c>
      <c r="H81" s="756">
        <v>7733</v>
      </c>
      <c r="I81" s="167">
        <v>78695618</v>
      </c>
      <c r="J81" s="756">
        <v>8074</v>
      </c>
    </row>
    <row r="82" spans="2:10">
      <c r="B82" s="766" t="s">
        <v>3576</v>
      </c>
      <c r="C82" s="52" t="s">
        <v>916</v>
      </c>
      <c r="D82" s="52">
        <v>26</v>
      </c>
      <c r="E82" s="52" t="s">
        <v>3577</v>
      </c>
      <c r="F82" s="1427"/>
      <c r="G82" s="167">
        <v>78195619</v>
      </c>
      <c r="H82" s="756">
        <v>8712</v>
      </c>
      <c r="I82" s="167">
        <v>78695619</v>
      </c>
      <c r="J82" s="756">
        <v>9144</v>
      </c>
    </row>
    <row r="83" spans="2:10" ht="15" thickBot="1">
      <c r="B83" s="767" t="s">
        <v>3576</v>
      </c>
      <c r="C83" s="112" t="s">
        <v>916</v>
      </c>
      <c r="D83" s="112">
        <v>30</v>
      </c>
      <c r="E83" s="112" t="s">
        <v>3577</v>
      </c>
      <c r="F83" s="1736"/>
      <c r="G83" s="544">
        <v>78195620</v>
      </c>
      <c r="H83" s="756">
        <v>9452</v>
      </c>
      <c r="I83" s="544">
        <v>78695620</v>
      </c>
      <c r="J83" s="756">
        <v>9921</v>
      </c>
    </row>
  </sheetData>
  <mergeCells count="27">
    <mergeCell ref="F74:F83"/>
    <mergeCell ref="G60:G62"/>
    <mergeCell ref="H60:H62"/>
    <mergeCell ref="F9:F10"/>
    <mergeCell ref="B9:B10"/>
    <mergeCell ref="E11:E16"/>
    <mergeCell ref="B27:B28"/>
    <mergeCell ref="C27:C28"/>
    <mergeCell ref="D27:D28"/>
    <mergeCell ref="E27:E28"/>
    <mergeCell ref="C9:C10"/>
    <mergeCell ref="F29:F34"/>
    <mergeCell ref="F36:F43"/>
    <mergeCell ref="B60:B62"/>
    <mergeCell ref="C60:C62"/>
    <mergeCell ref="D60:D62"/>
    <mergeCell ref="D9:D10"/>
    <mergeCell ref="J60:J62"/>
    <mergeCell ref="F63:F72"/>
    <mergeCell ref="G9:G10"/>
    <mergeCell ref="F27:F28"/>
    <mergeCell ref="G27:G28"/>
    <mergeCell ref="F60:F62"/>
    <mergeCell ref="H27:H28"/>
    <mergeCell ref="E9:E10"/>
    <mergeCell ref="I60:I62"/>
    <mergeCell ref="E60:E62"/>
  </mergeCells>
  <phoneticPr fontId="0" type="noConversion"/>
  <printOptions horizontalCentered="1"/>
  <pageMargins left="0.55118110236220474" right="0.39370078740157483" top="0.19685039370078741" bottom="0.39370078740157483" header="0.11811023622047245" footer="0.23622047244094491"/>
  <pageSetup paperSize="9" scale="47" orientation="landscape" horizontalDpi="300" verticalDpi="300" r:id="rId1"/>
  <headerFooter alignWithMargins="0">
    <oddFooter xml:space="preserve">&amp;C </oddFooter>
  </headerFooter>
  <customProperties>
    <customPr name="_pios_id" r:id="rId2"/>
    <customPr name="EpmWorksheetKeyString_GUID" r:id="rId3"/>
  </customProperties>
  <drawing r:id="rId4"/>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42">
    <tabColor rgb="FFFF0000"/>
    <pageSetUpPr fitToPage="1"/>
  </sheetPr>
  <dimension ref="A2:I133"/>
  <sheetViews>
    <sheetView showGridLines="0" view="pageBreakPreview" zoomScale="85" zoomScaleNormal="80" zoomScaleSheetLayoutView="85" workbookViewId="0">
      <selection activeCell="B44" sqref="B44"/>
    </sheetView>
  </sheetViews>
  <sheetFormatPr defaultColWidth="11.44140625" defaultRowHeight="14.4"/>
  <cols>
    <col min="1" max="1" width="8.6640625" style="1" customWidth="1"/>
    <col min="2" max="2" width="83.5546875" style="10" bestFit="1" customWidth="1"/>
    <col min="3" max="3" width="21.6640625" style="1" customWidth="1"/>
    <col min="4" max="4" width="19.33203125" style="1" customWidth="1"/>
    <col min="5" max="5" width="21.5546875" style="1" customWidth="1"/>
    <col min="6" max="6" width="12.5546875" style="1" customWidth="1"/>
    <col min="7" max="7" width="16" style="49" customWidth="1"/>
    <col min="8" max="8" width="13.6640625" style="10" bestFit="1" customWidth="1"/>
    <col min="9" max="9" width="16" style="49" customWidth="1"/>
    <col min="10" max="10" width="18.5546875" style="1" customWidth="1"/>
    <col min="11" max="16384" width="11.44140625" style="1"/>
  </cols>
  <sheetData>
    <row r="2" spans="1:9" s="20" customFormat="1" ht="27">
      <c r="B2" s="715" t="s">
        <v>3578</v>
      </c>
      <c r="C2" s="21"/>
      <c r="G2" s="165"/>
      <c r="H2" s="41"/>
      <c r="I2" s="50"/>
    </row>
    <row r="3" spans="1:9" s="20" customFormat="1" ht="25.8">
      <c r="B3" s="1" t="s">
        <v>3579</v>
      </c>
      <c r="C3" s="634"/>
      <c r="D3" s="634"/>
      <c r="E3" s="634"/>
      <c r="F3" s="634"/>
      <c r="G3" s="165"/>
      <c r="H3" s="41"/>
      <c r="I3" s="50"/>
    </row>
    <row r="4" spans="1:9" s="20" customFormat="1" ht="25.8">
      <c r="B4" s="1"/>
      <c r="C4" s="634"/>
      <c r="D4" s="634"/>
      <c r="E4" s="634"/>
      <c r="F4" s="634"/>
      <c r="G4" s="165"/>
      <c r="H4" s="41"/>
      <c r="I4" s="50"/>
    </row>
    <row r="5" spans="1:9" s="20" customFormat="1" ht="25.8">
      <c r="B5" s="1"/>
      <c r="C5" s="634"/>
      <c r="D5" s="634"/>
      <c r="E5" s="634"/>
      <c r="F5" s="634"/>
      <c r="G5" s="165"/>
      <c r="H5" s="41"/>
      <c r="I5" s="50"/>
    </row>
    <row r="6" spans="1:9" s="20" customFormat="1" ht="25.8">
      <c r="B6" s="1"/>
      <c r="C6" s="634"/>
      <c r="D6" s="634"/>
      <c r="E6" s="634"/>
      <c r="F6" s="634"/>
      <c r="G6" s="165"/>
      <c r="H6" s="41"/>
      <c r="I6" s="50"/>
    </row>
    <row r="7" spans="1:9" s="20" customFormat="1" ht="25.8">
      <c r="B7" s="1"/>
      <c r="C7" s="634"/>
      <c r="D7" s="634"/>
      <c r="E7" s="634"/>
      <c r="F7" s="634"/>
      <c r="G7" s="165"/>
      <c r="H7" s="41"/>
      <c r="I7" s="50"/>
    </row>
    <row r="8" spans="1:9" s="21" customFormat="1" ht="20.399999999999999">
      <c r="C8" s="634"/>
      <c r="D8" s="634"/>
      <c r="E8" s="634"/>
      <c r="F8" s="634"/>
      <c r="G8" s="149"/>
      <c r="H8" s="149"/>
      <c r="I8" s="144"/>
    </row>
    <row r="9" spans="1:9" s="21" customFormat="1" ht="20.399999999999999">
      <c r="B9" s="772" t="s">
        <v>3580</v>
      </c>
      <c r="C9" s="634"/>
      <c r="D9" s="634"/>
      <c r="E9" s="634"/>
      <c r="F9" s="634"/>
      <c r="G9" s="149"/>
      <c r="H9" s="149"/>
      <c r="I9" s="144"/>
    </row>
    <row r="10" spans="1:9" ht="15" thickBot="1"/>
    <row r="11" spans="1:9" ht="15.45" customHeight="1">
      <c r="B11" s="1756" t="s">
        <v>3581</v>
      </c>
      <c r="C11" s="1754" t="s">
        <v>218</v>
      </c>
      <c r="D11" s="1752" t="s">
        <v>219</v>
      </c>
      <c r="G11" s="1"/>
      <c r="H11" s="1"/>
      <c r="I11" s="1"/>
    </row>
    <row r="12" spans="1:9" ht="15.45" customHeight="1">
      <c r="B12" s="1757"/>
      <c r="C12" s="1755"/>
      <c r="D12" s="1753"/>
      <c r="G12" s="1"/>
      <c r="H12" s="1"/>
      <c r="I12" s="1"/>
    </row>
    <row r="13" spans="1:9" ht="15.6">
      <c r="A13" s="44"/>
      <c r="B13" s="781" t="s">
        <v>3582</v>
      </c>
      <c r="C13" s="779">
        <v>99894717</v>
      </c>
      <c r="D13" s="782">
        <v>546</v>
      </c>
      <c r="G13" s="1"/>
      <c r="H13" s="1"/>
      <c r="I13" s="1"/>
    </row>
    <row r="14" spans="1:9" ht="15.6">
      <c r="B14" s="781" t="s">
        <v>3583</v>
      </c>
      <c r="C14" s="779">
        <v>99894735</v>
      </c>
      <c r="D14" s="782">
        <v>572</v>
      </c>
      <c r="G14" s="1"/>
      <c r="H14" s="1"/>
      <c r="I14" s="1"/>
    </row>
    <row r="15" spans="1:9" ht="15.6">
      <c r="B15" s="781" t="s">
        <v>3584</v>
      </c>
      <c r="C15" s="779">
        <v>99894738</v>
      </c>
      <c r="D15" s="782">
        <v>608</v>
      </c>
      <c r="G15" s="1"/>
      <c r="H15" s="1"/>
      <c r="I15" s="1"/>
    </row>
    <row r="16" spans="1:9" ht="15.6">
      <c r="B16" s="781" t="s">
        <v>3585</v>
      </c>
      <c r="C16" s="779">
        <v>99894740</v>
      </c>
      <c r="D16" s="782">
        <v>679</v>
      </c>
      <c r="G16" s="1"/>
      <c r="H16" s="1"/>
      <c r="I16" s="1"/>
    </row>
    <row r="17" spans="1:9" ht="15.6">
      <c r="B17" s="781" t="s">
        <v>3586</v>
      </c>
      <c r="C17" s="779">
        <v>99894745</v>
      </c>
      <c r="D17" s="782">
        <v>776</v>
      </c>
      <c r="G17" s="1"/>
      <c r="H17" s="1"/>
      <c r="I17" s="1"/>
    </row>
    <row r="18" spans="1:9" ht="15.6">
      <c r="B18" s="781" t="s">
        <v>3587</v>
      </c>
      <c r="C18" s="779">
        <v>99894746</v>
      </c>
      <c r="D18" s="782">
        <v>960</v>
      </c>
      <c r="G18" s="1"/>
      <c r="H18" s="1"/>
      <c r="I18" s="1"/>
    </row>
    <row r="19" spans="1:9" ht="15.6">
      <c r="B19" s="781" t="s">
        <v>3588</v>
      </c>
      <c r="C19" s="779">
        <v>99894748</v>
      </c>
      <c r="D19" s="782">
        <v>1386</v>
      </c>
      <c r="G19" s="1"/>
      <c r="H19" s="1"/>
      <c r="I19" s="1"/>
    </row>
    <row r="20" spans="1:9" ht="15.6">
      <c r="B20" s="781" t="s">
        <v>3589</v>
      </c>
      <c r="C20" s="779">
        <v>99894749</v>
      </c>
      <c r="D20" s="782">
        <v>1581</v>
      </c>
      <c r="G20" s="1"/>
      <c r="H20" s="1"/>
      <c r="I20" s="1"/>
    </row>
    <row r="21" spans="1:9" ht="15.6">
      <c r="B21" s="781" t="s">
        <v>3590</v>
      </c>
      <c r="C21" s="779">
        <v>99894751</v>
      </c>
      <c r="D21" s="782">
        <v>1870</v>
      </c>
      <c r="G21" s="1"/>
      <c r="H21" s="1"/>
      <c r="I21" s="1"/>
    </row>
    <row r="22" spans="1:9" ht="16.2" thickBot="1">
      <c r="B22" s="783" t="s">
        <v>3591</v>
      </c>
      <c r="C22" s="784">
        <v>99894753</v>
      </c>
      <c r="D22" s="782">
        <v>2349</v>
      </c>
      <c r="G22" s="1"/>
      <c r="H22" s="1"/>
      <c r="I22" s="1"/>
    </row>
    <row r="23" spans="1:9" ht="15.6">
      <c r="B23" s="776"/>
      <c r="C23" s="777"/>
      <c r="D23" s="778"/>
      <c r="G23" s="1"/>
      <c r="H23" s="1"/>
      <c r="I23" s="1"/>
    </row>
    <row r="24" spans="1:9" ht="15.6">
      <c r="B24" s="776"/>
      <c r="C24" s="777"/>
      <c r="D24" s="778"/>
      <c r="G24" s="1"/>
      <c r="H24" s="1"/>
      <c r="I24" s="1"/>
    </row>
    <row r="25" spans="1:9" ht="15.6">
      <c r="B25" s="776"/>
      <c r="C25" s="777"/>
      <c r="D25" s="778"/>
      <c r="G25" s="1"/>
      <c r="H25" s="1"/>
      <c r="I25" s="1"/>
    </row>
    <row r="26" spans="1:9" ht="16.2" thickBot="1">
      <c r="B26" s="776"/>
      <c r="C26" s="777"/>
      <c r="D26" s="778"/>
      <c r="G26" s="1"/>
      <c r="H26" s="1"/>
      <c r="I26" s="1"/>
    </row>
    <row r="27" spans="1:9">
      <c r="B27" s="1760" t="s">
        <v>3592</v>
      </c>
      <c r="C27" s="1754" t="s">
        <v>218</v>
      </c>
      <c r="D27" s="1758" t="s">
        <v>219</v>
      </c>
      <c r="G27" s="1"/>
      <c r="H27" s="1"/>
      <c r="I27" s="1"/>
    </row>
    <row r="28" spans="1:9">
      <c r="B28" s="1761"/>
      <c r="C28" s="1755"/>
      <c r="D28" s="1759"/>
      <c r="G28" s="1"/>
      <c r="H28" s="1"/>
      <c r="I28" s="1"/>
    </row>
    <row r="29" spans="1:9" ht="15.6">
      <c r="B29" s="785" t="s">
        <v>3593</v>
      </c>
      <c r="C29" s="779">
        <v>99894755</v>
      </c>
      <c r="D29" s="782">
        <v>2872</v>
      </c>
      <c r="G29" s="1"/>
      <c r="H29" s="1"/>
      <c r="I29" s="1"/>
    </row>
    <row r="30" spans="1:9" s="49" customFormat="1" ht="15.6">
      <c r="A30" s="1"/>
      <c r="B30" s="785" t="s">
        <v>3594</v>
      </c>
      <c r="C30" s="779">
        <v>99894756</v>
      </c>
      <c r="D30" s="782">
        <v>2972</v>
      </c>
      <c r="E30" s="1"/>
      <c r="F30" s="1"/>
      <c r="G30" s="1"/>
      <c r="H30" s="1"/>
      <c r="I30" s="1"/>
    </row>
    <row r="31" spans="1:9" s="49" customFormat="1" ht="15.6">
      <c r="A31" s="1"/>
      <c r="B31" s="785" t="s">
        <v>3595</v>
      </c>
      <c r="C31" s="779">
        <v>99894757</v>
      </c>
      <c r="D31" s="782">
        <v>3132</v>
      </c>
      <c r="E31" s="1"/>
      <c r="F31" s="1"/>
      <c r="G31" s="1"/>
      <c r="H31" s="1"/>
      <c r="I31" s="1"/>
    </row>
    <row r="32" spans="1:9" s="49" customFormat="1" ht="15.6">
      <c r="A32" s="1"/>
      <c r="B32" s="785" t="s">
        <v>3596</v>
      </c>
      <c r="C32" s="779">
        <v>99894759</v>
      </c>
      <c r="D32" s="782">
        <v>3355</v>
      </c>
      <c r="E32" s="1"/>
      <c r="F32" s="1"/>
      <c r="G32" s="1"/>
      <c r="H32" s="1"/>
      <c r="I32" s="1"/>
    </row>
    <row r="33" spans="1:9" s="49" customFormat="1" ht="15.6">
      <c r="A33" s="1"/>
      <c r="B33" s="785" t="s">
        <v>3597</v>
      </c>
      <c r="C33" s="779">
        <v>99894760</v>
      </c>
      <c r="D33" s="782">
        <v>3521</v>
      </c>
      <c r="E33" s="1"/>
      <c r="F33" s="1"/>
      <c r="G33" s="1"/>
      <c r="H33" s="1"/>
      <c r="I33" s="1"/>
    </row>
    <row r="34" spans="1:9" s="49" customFormat="1" ht="15.6">
      <c r="A34" s="1"/>
      <c r="B34" s="785" t="s">
        <v>3598</v>
      </c>
      <c r="C34" s="779">
        <v>99894762</v>
      </c>
      <c r="D34" s="782">
        <v>4115</v>
      </c>
      <c r="E34" s="1"/>
      <c r="F34" s="1"/>
      <c r="G34" s="1"/>
      <c r="H34" s="1"/>
      <c r="I34" s="1"/>
    </row>
    <row r="35" spans="1:9" s="49" customFormat="1" ht="15.6">
      <c r="A35" s="1"/>
      <c r="B35" s="785" t="s">
        <v>3599</v>
      </c>
      <c r="C35" s="779">
        <v>99894764</v>
      </c>
      <c r="D35" s="782">
        <v>4368</v>
      </c>
      <c r="E35" s="1"/>
      <c r="F35" s="1"/>
      <c r="G35" s="1"/>
      <c r="H35" s="1"/>
      <c r="I35" s="1"/>
    </row>
    <row r="36" spans="1:9" s="49" customFormat="1" ht="15.6">
      <c r="A36" s="1"/>
      <c r="B36" s="785" t="s">
        <v>3600</v>
      </c>
      <c r="C36" s="779">
        <v>99894765</v>
      </c>
      <c r="D36" s="782">
        <v>4907</v>
      </c>
      <c r="E36" s="1"/>
      <c r="F36" s="1"/>
      <c r="G36" s="1"/>
      <c r="H36" s="1"/>
      <c r="I36" s="1"/>
    </row>
    <row r="37" spans="1:9" s="49" customFormat="1" ht="15.6">
      <c r="A37" s="1"/>
      <c r="B37" s="785" t="s">
        <v>3601</v>
      </c>
      <c r="C37" s="779">
        <v>99894767</v>
      </c>
      <c r="D37" s="782">
        <v>6318</v>
      </c>
      <c r="E37" s="1"/>
      <c r="F37" s="1"/>
      <c r="G37" s="1"/>
      <c r="H37" s="1"/>
      <c r="I37" s="1"/>
    </row>
    <row r="38" spans="1:9" s="49" customFormat="1" ht="15.6">
      <c r="A38" s="1"/>
      <c r="B38" s="785" t="s">
        <v>3602</v>
      </c>
      <c r="C38" s="779">
        <v>99894768</v>
      </c>
      <c r="D38" s="782">
        <v>8770</v>
      </c>
      <c r="E38" s="1"/>
      <c r="F38" s="1"/>
      <c r="G38" s="1"/>
      <c r="H38" s="1"/>
      <c r="I38" s="1"/>
    </row>
    <row r="39" spans="1:9" s="49" customFormat="1" ht="1.2" customHeight="1">
      <c r="A39" s="1"/>
      <c r="B39" s="785"/>
      <c r="C39" s="775" t="s">
        <v>225</v>
      </c>
      <c r="D39" s="782" t="s">
        <v>225</v>
      </c>
      <c r="E39" s="1"/>
      <c r="F39" s="1"/>
      <c r="G39" s="1"/>
      <c r="H39" s="1"/>
      <c r="I39" s="1"/>
    </row>
    <row r="40" spans="1:9" s="49" customFormat="1" ht="15.6">
      <c r="A40" s="1"/>
      <c r="B40" s="786" t="s">
        <v>3603</v>
      </c>
      <c r="C40" s="780" t="s">
        <v>225</v>
      </c>
      <c r="D40" s="787" t="s">
        <v>225</v>
      </c>
      <c r="E40" s="1"/>
      <c r="F40" s="1"/>
      <c r="G40" s="1"/>
      <c r="H40" s="1"/>
      <c r="I40" s="1"/>
    </row>
    <row r="41" spans="1:9" s="49" customFormat="1" ht="15.6">
      <c r="A41" s="1"/>
      <c r="B41" s="785" t="s">
        <v>3604</v>
      </c>
      <c r="C41" s="779">
        <v>99894770</v>
      </c>
      <c r="D41" s="782">
        <v>3124</v>
      </c>
      <c r="E41" s="1"/>
      <c r="F41" s="1"/>
      <c r="G41" s="1"/>
      <c r="H41" s="1"/>
      <c r="I41" s="1"/>
    </row>
    <row r="42" spans="1:9" s="49" customFormat="1" ht="15.6">
      <c r="A42" s="1"/>
      <c r="B42" s="785" t="s">
        <v>3605</v>
      </c>
      <c r="C42" s="779">
        <v>99894772</v>
      </c>
      <c r="D42" s="782">
        <v>3218</v>
      </c>
      <c r="E42" s="1"/>
      <c r="F42" s="1"/>
      <c r="G42" s="1"/>
      <c r="H42" s="1"/>
      <c r="I42" s="1"/>
    </row>
    <row r="43" spans="1:9" s="49" customFormat="1" ht="15.6">
      <c r="A43" s="1"/>
      <c r="B43" s="785" t="s">
        <v>3606</v>
      </c>
      <c r="C43" s="779">
        <v>99894784</v>
      </c>
      <c r="D43" s="782">
        <v>3381</v>
      </c>
      <c r="E43" s="1"/>
      <c r="F43" s="1"/>
      <c r="G43" s="1"/>
      <c r="H43" s="1"/>
      <c r="I43" s="1"/>
    </row>
    <row r="44" spans="1:9" s="49" customFormat="1" ht="15.6">
      <c r="A44" s="1"/>
      <c r="B44" s="785" t="s">
        <v>3607</v>
      </c>
      <c r="C44" s="779">
        <v>99894786</v>
      </c>
      <c r="D44" s="782">
        <v>3601</v>
      </c>
      <c r="E44" s="1"/>
      <c r="F44" s="1"/>
      <c r="G44" s="1"/>
      <c r="H44" s="1"/>
      <c r="I44" s="1"/>
    </row>
    <row r="45" spans="1:9" s="49" customFormat="1" ht="15.6">
      <c r="A45" s="1"/>
      <c r="B45" s="785" t="s">
        <v>3608</v>
      </c>
      <c r="C45" s="779">
        <v>99894787</v>
      </c>
      <c r="D45" s="782">
        <v>3769</v>
      </c>
      <c r="E45" s="1"/>
      <c r="F45" s="1"/>
      <c r="G45" s="1"/>
      <c r="H45" s="1"/>
      <c r="I45" s="1"/>
    </row>
    <row r="46" spans="1:9" s="49" customFormat="1" ht="15.6">
      <c r="A46" s="1"/>
      <c r="B46" s="785" t="s">
        <v>3609</v>
      </c>
      <c r="C46" s="779">
        <v>99894789</v>
      </c>
      <c r="D46" s="782">
        <v>4363</v>
      </c>
      <c r="E46" s="1"/>
      <c r="F46" s="1"/>
      <c r="G46" s="1"/>
      <c r="H46" s="1"/>
      <c r="I46" s="1"/>
    </row>
    <row r="47" spans="1:9" ht="15.6">
      <c r="B47" s="785" t="s">
        <v>3610</v>
      </c>
      <c r="C47" s="779">
        <v>99894790</v>
      </c>
      <c r="D47" s="782">
        <v>4661</v>
      </c>
      <c r="G47" s="1"/>
      <c r="H47" s="1"/>
      <c r="I47" s="1"/>
    </row>
    <row r="48" spans="1:9" ht="15.6">
      <c r="B48" s="785" t="s">
        <v>3611</v>
      </c>
      <c r="C48" s="779">
        <v>99894791</v>
      </c>
      <c r="D48" s="782">
        <v>5202</v>
      </c>
      <c r="G48" s="1"/>
      <c r="H48" s="1"/>
      <c r="I48" s="1"/>
    </row>
    <row r="49" spans="2:9" ht="15.6">
      <c r="B49" s="785" t="s">
        <v>3612</v>
      </c>
      <c r="C49" s="779">
        <v>99894792</v>
      </c>
      <c r="D49" s="782">
        <v>6766</v>
      </c>
      <c r="G49" s="1"/>
      <c r="H49" s="1"/>
      <c r="I49" s="1"/>
    </row>
    <row r="50" spans="2:9" ht="15.6">
      <c r="B50" s="785" t="s">
        <v>3613</v>
      </c>
      <c r="C50" s="779">
        <v>99894793</v>
      </c>
      <c r="D50" s="782">
        <v>9217</v>
      </c>
      <c r="G50" s="1"/>
      <c r="H50" s="1"/>
      <c r="I50" s="1"/>
    </row>
    <row r="51" spans="2:9">
      <c r="B51" s="1"/>
      <c r="G51" s="1"/>
      <c r="H51" s="1"/>
      <c r="I51" s="1"/>
    </row>
    <row r="52" spans="2:9">
      <c r="B52" s="1"/>
      <c r="G52" s="1"/>
      <c r="H52" s="1"/>
      <c r="I52" s="1"/>
    </row>
    <row r="53" spans="2:9">
      <c r="B53" s="1"/>
      <c r="G53" s="1"/>
      <c r="H53" s="1"/>
      <c r="I53" s="1"/>
    </row>
    <row r="54" spans="2:9">
      <c r="B54" s="1"/>
      <c r="G54" s="1"/>
      <c r="H54" s="1"/>
      <c r="I54" s="1"/>
    </row>
    <row r="55" spans="2:9" ht="17.399999999999999">
      <c r="B55" s="772" t="s">
        <v>3614</v>
      </c>
      <c r="G55" s="1"/>
      <c r="H55" s="1"/>
      <c r="I55" s="1"/>
    </row>
    <row r="56" spans="2:9">
      <c r="B56" s="1"/>
      <c r="G56" s="1"/>
      <c r="H56" s="1"/>
      <c r="I56" s="1"/>
    </row>
    <row r="57" spans="2:9" ht="15" thickBot="1">
      <c r="B57" s="1"/>
      <c r="G57" s="1"/>
      <c r="H57" s="1"/>
      <c r="I57" s="1"/>
    </row>
    <row r="58" spans="2:9">
      <c r="B58" s="1750" t="s">
        <v>3615</v>
      </c>
      <c r="C58" s="1746" t="s">
        <v>218</v>
      </c>
      <c r="D58" s="1748" t="s">
        <v>219</v>
      </c>
      <c r="G58" s="1"/>
      <c r="H58" s="1"/>
      <c r="I58" s="1"/>
    </row>
    <row r="59" spans="2:9">
      <c r="B59" s="1751"/>
      <c r="C59" s="1747"/>
      <c r="D59" s="1749"/>
      <c r="G59" s="1"/>
      <c r="H59" s="1"/>
      <c r="I59" s="1"/>
    </row>
    <row r="60" spans="2:9" ht="15.6">
      <c r="B60" s="785" t="s">
        <v>3616</v>
      </c>
      <c r="C60" s="779">
        <v>99894844</v>
      </c>
      <c r="D60" s="782">
        <v>3684</v>
      </c>
      <c r="G60" s="1"/>
      <c r="H60" s="1"/>
      <c r="I60" s="1"/>
    </row>
    <row r="61" spans="2:9" ht="15.6">
      <c r="B61" s="785" t="s">
        <v>3617</v>
      </c>
      <c r="C61" s="779">
        <v>99894845</v>
      </c>
      <c r="D61" s="782">
        <v>3804</v>
      </c>
      <c r="G61" s="1"/>
      <c r="H61" s="1"/>
      <c r="I61" s="1"/>
    </row>
    <row r="62" spans="2:9" ht="15.6">
      <c r="B62" s="785" t="s">
        <v>3618</v>
      </c>
      <c r="C62" s="779">
        <v>99894846</v>
      </c>
      <c r="D62" s="782">
        <v>3930</v>
      </c>
      <c r="G62" s="1"/>
      <c r="H62" s="1"/>
      <c r="I62" s="1"/>
    </row>
    <row r="63" spans="2:9" ht="15.6">
      <c r="B63" s="785" t="s">
        <v>3619</v>
      </c>
      <c r="C63" s="779">
        <v>99894848</v>
      </c>
      <c r="D63" s="782">
        <v>3996</v>
      </c>
      <c r="G63" s="1"/>
      <c r="H63" s="1"/>
      <c r="I63" s="1"/>
    </row>
    <row r="64" spans="2:9" ht="15.6">
      <c r="B64" s="785" t="s">
        <v>3620</v>
      </c>
      <c r="C64" s="779">
        <v>99894849</v>
      </c>
      <c r="D64" s="782">
        <v>4205</v>
      </c>
      <c r="G64" s="1"/>
      <c r="H64" s="1"/>
      <c r="I64" s="1"/>
    </row>
    <row r="65" spans="2:9" ht="15.6">
      <c r="B65" s="785" t="s">
        <v>3621</v>
      </c>
      <c r="C65" s="779">
        <v>99894850</v>
      </c>
      <c r="D65" s="782">
        <v>4462</v>
      </c>
      <c r="G65" s="1"/>
      <c r="H65" s="1"/>
      <c r="I65" s="1"/>
    </row>
    <row r="66" spans="2:9" ht="15.6">
      <c r="B66" s="785" t="s">
        <v>3622</v>
      </c>
      <c r="C66" s="779">
        <v>99894851</v>
      </c>
      <c r="D66" s="782">
        <v>5020</v>
      </c>
      <c r="G66" s="1"/>
      <c r="H66" s="1"/>
      <c r="I66" s="1"/>
    </row>
    <row r="67" spans="2:9" ht="15.6">
      <c r="B67" s="785" t="s">
        <v>3623</v>
      </c>
      <c r="C67" s="779">
        <v>99894852</v>
      </c>
      <c r="D67" s="782">
        <v>5592</v>
      </c>
      <c r="G67" s="1"/>
      <c r="H67" s="1"/>
      <c r="I67" s="1"/>
    </row>
    <row r="68" spans="2:9" ht="15.6">
      <c r="B68" s="785" t="s">
        <v>3624</v>
      </c>
      <c r="C68" s="779">
        <v>99894853</v>
      </c>
      <c r="D68" s="782">
        <v>6046</v>
      </c>
      <c r="G68" s="1"/>
      <c r="H68" s="1"/>
      <c r="I68" s="1"/>
    </row>
    <row r="69" spans="2:9" ht="15.6">
      <c r="B69" s="785" t="s">
        <v>3625</v>
      </c>
      <c r="C69" s="779">
        <v>99894854</v>
      </c>
      <c r="D69" s="782">
        <v>6385</v>
      </c>
      <c r="G69" s="1"/>
      <c r="H69" s="1"/>
      <c r="I69" s="1"/>
    </row>
    <row r="70" spans="2:9" ht="16.2" thickBot="1">
      <c r="B70" s="788" t="s">
        <v>3626</v>
      </c>
      <c r="C70" s="784">
        <v>99894855</v>
      </c>
      <c r="D70" s="782">
        <v>6990</v>
      </c>
      <c r="G70" s="1"/>
      <c r="H70" s="1"/>
      <c r="I70" s="1"/>
    </row>
    <row r="71" spans="2:9" ht="1.95" customHeight="1" thickBot="1">
      <c r="B71" s="1"/>
      <c r="C71" s="1" t="s">
        <v>225</v>
      </c>
      <c r="D71" s="1" t="s">
        <v>225</v>
      </c>
      <c r="G71" s="1"/>
      <c r="H71" s="1"/>
      <c r="I71" s="1"/>
    </row>
    <row r="72" spans="2:9" ht="15.6">
      <c r="B72" s="789" t="s">
        <v>3627</v>
      </c>
      <c r="C72" s="790" t="s">
        <v>225</v>
      </c>
      <c r="D72" s="791" t="s">
        <v>225</v>
      </c>
      <c r="G72" s="1"/>
      <c r="H72" s="1"/>
      <c r="I72" s="1"/>
    </row>
    <row r="73" spans="2:9" ht="15.6">
      <c r="B73" s="785" t="s">
        <v>3628</v>
      </c>
      <c r="C73" s="779">
        <v>99894864</v>
      </c>
      <c r="D73" s="782">
        <v>4205</v>
      </c>
      <c r="G73" s="1"/>
      <c r="H73" s="1"/>
      <c r="I73" s="1"/>
    </row>
    <row r="74" spans="2:9" ht="15.6">
      <c r="B74" s="785" t="s">
        <v>3629</v>
      </c>
      <c r="C74" s="779">
        <v>99894866</v>
      </c>
      <c r="D74" s="782">
        <v>4410</v>
      </c>
      <c r="G74" s="1"/>
      <c r="H74" s="1"/>
      <c r="I74" s="1"/>
    </row>
    <row r="75" spans="2:9" ht="15.6">
      <c r="B75" s="785" t="s">
        <v>3630</v>
      </c>
      <c r="C75" s="779">
        <v>99894868</v>
      </c>
      <c r="D75" s="782">
        <v>4671</v>
      </c>
      <c r="G75" s="1"/>
      <c r="H75" s="1"/>
      <c r="I75" s="1"/>
    </row>
    <row r="76" spans="2:9" ht="15.6">
      <c r="B76" s="785" t="s">
        <v>3631</v>
      </c>
      <c r="C76" s="779">
        <v>99894869</v>
      </c>
      <c r="D76" s="782">
        <v>5230</v>
      </c>
      <c r="G76" s="1"/>
      <c r="H76" s="1"/>
      <c r="I76" s="1"/>
    </row>
    <row r="77" spans="2:9" ht="15.6">
      <c r="B77" s="785" t="s">
        <v>3632</v>
      </c>
      <c r="C77" s="779">
        <v>99894870</v>
      </c>
      <c r="D77" s="782">
        <v>5797</v>
      </c>
      <c r="G77" s="1"/>
      <c r="H77" s="1"/>
      <c r="I77" s="1"/>
    </row>
    <row r="78" spans="2:9" ht="15.6">
      <c r="B78" s="785" t="s">
        <v>3633</v>
      </c>
      <c r="C78" s="779">
        <v>99894871</v>
      </c>
      <c r="D78" s="782">
        <v>6378</v>
      </c>
      <c r="G78" s="1"/>
      <c r="H78" s="1"/>
      <c r="I78" s="1"/>
    </row>
    <row r="79" spans="2:9" ht="15.6">
      <c r="B79" s="785" t="s">
        <v>3634</v>
      </c>
      <c r="C79" s="779">
        <v>99894872</v>
      </c>
      <c r="D79" s="782">
        <v>6714</v>
      </c>
      <c r="G79" s="1"/>
      <c r="H79" s="1"/>
      <c r="I79" s="1"/>
    </row>
    <row r="80" spans="2:9" ht="16.2" thickBot="1">
      <c r="B80" s="788" t="s">
        <v>3635</v>
      </c>
      <c r="C80" s="784">
        <v>99894873</v>
      </c>
      <c r="D80" s="782">
        <v>7316</v>
      </c>
      <c r="G80" s="1"/>
      <c r="H80" s="1"/>
      <c r="I80" s="1"/>
    </row>
    <row r="81" s="1" customFormat="1"/>
    <row r="82" s="1" customFormat="1"/>
    <row r="83" s="1" customFormat="1"/>
    <row r="84" s="1" customFormat="1"/>
    <row r="85" s="1" customFormat="1"/>
    <row r="86" s="1" customFormat="1"/>
    <row r="87" s="1" customFormat="1"/>
    <row r="88" s="1" customFormat="1"/>
    <row r="89" s="1" customFormat="1"/>
    <row r="90" s="1" customFormat="1"/>
    <row r="91" s="1" customFormat="1"/>
    <row r="92" s="1" customFormat="1"/>
    <row r="93" s="1" customFormat="1"/>
    <row r="94" s="1" customFormat="1"/>
    <row r="95" s="1" customFormat="1"/>
    <row r="96" s="1" customFormat="1"/>
    <row r="97" spans="2:9">
      <c r="B97" s="1"/>
      <c r="G97" s="1"/>
      <c r="H97" s="1"/>
      <c r="I97" s="1"/>
    </row>
    <row r="98" spans="2:9">
      <c r="B98" s="1"/>
      <c r="G98" s="1"/>
      <c r="H98" s="1"/>
      <c r="I98" s="1"/>
    </row>
    <row r="99" spans="2:9">
      <c r="G99" s="1"/>
      <c r="H99" s="1"/>
      <c r="I99" s="1"/>
    </row>
    <row r="100" spans="2:9">
      <c r="G100" s="1"/>
      <c r="H100" s="1"/>
      <c r="I100" s="1"/>
    </row>
    <row r="101" spans="2:9">
      <c r="B101" s="1"/>
      <c r="G101" s="1"/>
      <c r="H101" s="1"/>
      <c r="I101" s="1"/>
    </row>
    <row r="102" spans="2:9">
      <c r="B102" s="1"/>
      <c r="G102" s="1"/>
      <c r="H102" s="1"/>
      <c r="I102" s="1"/>
    </row>
    <row r="103" spans="2:9">
      <c r="B103" s="1"/>
      <c r="G103" s="1"/>
      <c r="H103" s="1"/>
      <c r="I103" s="1"/>
    </row>
    <row r="104" spans="2:9">
      <c r="B104" s="1"/>
      <c r="G104" s="1"/>
      <c r="H104" s="1"/>
      <c r="I104" s="1"/>
    </row>
    <row r="105" spans="2:9">
      <c r="B105" s="1"/>
      <c r="G105" s="1"/>
      <c r="H105" s="1"/>
      <c r="I105" s="1"/>
    </row>
    <row r="106" spans="2:9">
      <c r="B106" s="1"/>
      <c r="G106" s="1"/>
      <c r="H106" s="1"/>
      <c r="I106" s="1"/>
    </row>
    <row r="107" spans="2:9">
      <c r="B107" s="1"/>
      <c r="G107" s="1"/>
      <c r="H107" s="1"/>
      <c r="I107" s="1"/>
    </row>
    <row r="108" spans="2:9">
      <c r="B108" s="1"/>
      <c r="G108" s="1"/>
      <c r="H108" s="1"/>
      <c r="I108" s="1"/>
    </row>
    <row r="109" spans="2:9">
      <c r="B109" s="1"/>
      <c r="G109" s="1"/>
      <c r="H109" s="1"/>
      <c r="I109" s="1"/>
    </row>
    <row r="110" spans="2:9">
      <c r="B110" s="1"/>
      <c r="G110" s="1"/>
      <c r="H110" s="1"/>
      <c r="I110" s="1"/>
    </row>
    <row r="111" spans="2:9">
      <c r="B111" s="1"/>
      <c r="G111" s="1"/>
      <c r="H111" s="1"/>
      <c r="I111" s="1"/>
    </row>
    <row r="112" spans="2:9">
      <c r="B112" s="1"/>
      <c r="G112" s="1"/>
      <c r="H112" s="1"/>
      <c r="I112" s="1"/>
    </row>
    <row r="113" s="1" customFormat="1"/>
    <row r="114" s="1" customFormat="1"/>
    <row r="115" s="1" customFormat="1"/>
    <row r="116" s="1" customFormat="1"/>
    <row r="117" s="1" customFormat="1"/>
    <row r="118" s="1" customFormat="1"/>
    <row r="119" s="1" customFormat="1"/>
    <row r="120" s="1" customFormat="1"/>
    <row r="121" s="1" customFormat="1"/>
    <row r="122" s="1" customFormat="1"/>
    <row r="123" s="1" customFormat="1"/>
    <row r="124" s="1" customFormat="1"/>
    <row r="125" s="1" customFormat="1"/>
    <row r="126" s="1" customFormat="1"/>
    <row r="127" s="1" customFormat="1"/>
    <row r="128" s="1" customFormat="1"/>
    <row r="129" s="1" customFormat="1"/>
    <row r="130" s="1" customFormat="1"/>
    <row r="131" s="1" customFormat="1"/>
    <row r="132" s="1" customFormat="1"/>
    <row r="133" s="1" customFormat="1"/>
  </sheetData>
  <mergeCells count="9">
    <mergeCell ref="C58:C59"/>
    <mergeCell ref="D58:D59"/>
    <mergeCell ref="B58:B59"/>
    <mergeCell ref="D11:D12"/>
    <mergeCell ref="C11:C12"/>
    <mergeCell ref="B11:B12"/>
    <mergeCell ref="C27:C28"/>
    <mergeCell ref="D27:D28"/>
    <mergeCell ref="B27:B28"/>
  </mergeCells>
  <printOptions horizontalCentered="1"/>
  <pageMargins left="0.55118110236220474" right="0.39370078740157483" top="0.19685039370078741" bottom="0.39370078740157483" header="0.11811023622047245" footer="0.23622047244094491"/>
  <pageSetup paperSize="9" scale="45" orientation="landscape" horizontalDpi="300" verticalDpi="300" r:id="rId1"/>
  <headerFooter alignWithMargins="0">
    <oddFooter xml:space="preserve">&amp;C </oddFooter>
  </headerFooter>
  <customProperties>
    <customPr name="_pios_id" r:id="rId2"/>
    <customPr name="EpmWorksheetKeyString_GUID" r:id="rId3"/>
  </customProperties>
  <drawing r:id="rId4"/>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43">
    <tabColor rgb="FF002060"/>
  </sheetPr>
  <dimension ref="A1:BU725"/>
  <sheetViews>
    <sheetView topLeftCell="A2" zoomScale="85" zoomScaleNormal="85" workbookViewId="0">
      <selection activeCell="I1" sqref="I1"/>
    </sheetView>
  </sheetViews>
  <sheetFormatPr defaultRowHeight="13.2"/>
  <cols>
    <col min="1" max="1" width="8.88671875" style="936"/>
    <col min="2" max="2" width="6.6640625" customWidth="1"/>
    <col min="3" max="3" width="5" bestFit="1" customWidth="1"/>
    <col min="4" max="4" width="7" customWidth="1"/>
    <col min="5" max="6" width="10.33203125" bestFit="1" customWidth="1"/>
    <col min="7" max="7" width="40.109375" bestFit="1" customWidth="1"/>
    <col min="8" max="8" width="18.109375" customWidth="1"/>
    <col min="9" max="9" width="14.6640625" style="936" customWidth="1"/>
    <col min="10" max="10" width="6.44140625" style="936" customWidth="1"/>
    <col min="11" max="15" width="5" style="936" bestFit="1" customWidth="1"/>
    <col min="16" max="16" width="6.6640625" style="936" customWidth="1"/>
    <col min="17" max="32" width="5" style="936" bestFit="1" customWidth="1"/>
    <col min="33" max="73" width="8.88671875" style="936"/>
  </cols>
  <sheetData>
    <row r="1" spans="2:32" s="936" customFormat="1" ht="27">
      <c r="B1" s="1127" t="s">
        <v>3636</v>
      </c>
      <c r="C1" s="1124"/>
      <c r="D1" s="1124"/>
      <c r="E1" s="1128"/>
      <c r="F1" s="1128"/>
      <c r="G1" s="1128"/>
      <c r="H1" s="1128"/>
      <c r="I1" s="1123"/>
      <c r="J1" s="1124"/>
      <c r="K1" s="1124"/>
      <c r="L1" s="1124"/>
      <c r="M1" s="1124"/>
      <c r="N1" s="1124"/>
      <c r="O1" s="1124"/>
      <c r="P1" s="1124"/>
      <c r="Q1" s="1124"/>
      <c r="R1" s="1124"/>
      <c r="S1" s="1124"/>
      <c r="T1" s="1124"/>
      <c r="U1" s="1124"/>
      <c r="V1" s="1124"/>
      <c r="W1" s="1124"/>
      <c r="X1" s="1124"/>
      <c r="Y1" s="1124"/>
      <c r="Z1" s="1124"/>
      <c r="AA1" s="1124"/>
      <c r="AB1" s="1124"/>
      <c r="AC1" s="1124"/>
      <c r="AD1" s="1124"/>
      <c r="AE1" s="1124"/>
      <c r="AF1" s="1124"/>
    </row>
    <row r="2" spans="2:32" s="936" customFormat="1" ht="16.8">
      <c r="B2" s="1118" t="s">
        <v>2468</v>
      </c>
      <c r="C2" s="1118"/>
      <c r="D2" s="1118"/>
      <c r="E2" s="1125"/>
      <c r="F2" s="1125"/>
      <c r="G2" s="1125"/>
      <c r="H2" s="1125"/>
      <c r="I2" s="1125"/>
      <c r="J2" s="1118"/>
      <c r="K2" s="1118"/>
      <c r="L2" s="1118"/>
      <c r="M2" s="1118"/>
      <c r="N2" s="1118"/>
      <c r="O2" s="1118"/>
      <c r="P2" s="1118"/>
      <c r="Q2" s="1118"/>
      <c r="R2" s="1118"/>
      <c r="S2" s="1118"/>
      <c r="T2" s="1118"/>
      <c r="U2" s="1118"/>
      <c r="V2" s="1118"/>
      <c r="W2" s="1118"/>
      <c r="X2" s="1118"/>
      <c r="Y2" s="1118"/>
      <c r="Z2" s="1118"/>
      <c r="AA2" s="1118"/>
      <c r="AB2" s="1118"/>
      <c r="AC2" s="1118"/>
      <c r="AD2" s="1118"/>
      <c r="AE2" s="1118"/>
      <c r="AF2" s="1118"/>
    </row>
    <row r="3" spans="2:32" s="936" customFormat="1" ht="16.8">
      <c r="B3" s="1118"/>
      <c r="C3" s="1118"/>
      <c r="D3" s="1118"/>
      <c r="E3" s="1125"/>
      <c r="F3" s="1125"/>
      <c r="G3" s="1125"/>
      <c r="H3" s="1125"/>
      <c r="I3" s="1125"/>
      <c r="J3" s="1118"/>
      <c r="K3" s="1118"/>
      <c r="L3" s="1118"/>
      <c r="M3" s="1118"/>
      <c r="N3" s="1118"/>
      <c r="O3" s="1118"/>
      <c r="P3" s="1118"/>
      <c r="Q3" s="1118"/>
      <c r="R3" s="1118"/>
      <c r="S3" s="1118"/>
      <c r="T3" s="1118"/>
      <c r="U3" s="1118"/>
      <c r="V3" s="1118"/>
      <c r="W3" s="1118"/>
      <c r="X3" s="1118"/>
      <c r="Y3" s="1118"/>
      <c r="Z3" s="1118"/>
      <c r="AA3" s="1118"/>
      <c r="AB3" s="1118"/>
      <c r="AC3" s="1118"/>
      <c r="AD3" s="1118"/>
      <c r="AE3" s="1118"/>
      <c r="AF3" s="1118"/>
    </row>
    <row r="4" spans="2:32" s="936" customFormat="1" ht="18.600000000000001">
      <c r="B4" s="1129" t="s">
        <v>278</v>
      </c>
      <c r="C4" s="1130"/>
      <c r="D4" s="1130"/>
      <c r="E4" s="1130"/>
      <c r="F4" s="1130"/>
      <c r="G4" s="1125"/>
      <c r="H4" s="1125"/>
      <c r="I4" s="1125"/>
      <c r="J4" s="1118"/>
      <c r="K4" s="1118"/>
      <c r="L4" s="1118"/>
      <c r="M4" s="1118"/>
      <c r="N4" s="1118"/>
      <c r="O4" s="1118"/>
      <c r="P4" s="1118"/>
      <c r="Q4" s="1118"/>
      <c r="R4" s="1118"/>
      <c r="S4" s="1118"/>
      <c r="T4" s="1118"/>
      <c r="U4" s="1118"/>
      <c r="V4" s="1118"/>
      <c r="W4" s="1118"/>
      <c r="X4" s="1118"/>
      <c r="Y4" s="1118"/>
      <c r="Z4" s="1118"/>
      <c r="AA4" s="1118"/>
      <c r="AB4" s="1118"/>
      <c r="AC4" s="1118"/>
      <c r="AD4" s="1118"/>
      <c r="AE4" s="1118"/>
      <c r="AF4" s="1118"/>
    </row>
    <row r="5" spans="2:32" s="936" customFormat="1" ht="16.8">
      <c r="B5" s="1131" t="s">
        <v>2469</v>
      </c>
      <c r="C5" s="1130"/>
      <c r="D5" s="1130"/>
      <c r="E5" s="1130"/>
      <c r="F5" s="1130"/>
      <c r="G5" s="1125"/>
      <c r="H5" s="1125"/>
      <c r="I5" s="1125"/>
      <c r="J5" s="1118"/>
      <c r="K5" s="1118"/>
      <c r="L5" s="1118"/>
      <c r="M5" s="1118"/>
      <c r="N5" s="1118"/>
      <c r="O5" s="1118"/>
      <c r="P5" s="1118"/>
      <c r="Q5" s="1118"/>
      <c r="R5" s="1118"/>
      <c r="S5" s="1118"/>
      <c r="T5" s="1118"/>
      <c r="U5" s="1118"/>
      <c r="V5" s="1118"/>
      <c r="W5" s="1118"/>
      <c r="X5" s="1118"/>
      <c r="Y5" s="1118"/>
      <c r="Z5" s="1118"/>
      <c r="AA5" s="1118"/>
      <c r="AB5" s="1118"/>
      <c r="AC5" s="1118"/>
      <c r="AD5" s="1118"/>
      <c r="AE5" s="1118"/>
      <c r="AF5" s="1118"/>
    </row>
    <row r="6" spans="2:32" s="936" customFormat="1" ht="16.8">
      <c r="B6" s="1131" t="s">
        <v>2470</v>
      </c>
      <c r="C6" s="1130"/>
      <c r="D6" s="1130"/>
      <c r="E6" s="1130"/>
      <c r="F6" s="1130"/>
      <c r="G6" s="1125"/>
      <c r="H6" s="1125"/>
      <c r="I6" s="1125"/>
      <c r="J6" s="1118"/>
      <c r="K6" s="1118"/>
      <c r="L6" s="1118"/>
      <c r="M6" s="1118"/>
      <c r="N6" s="1118"/>
      <c r="O6" s="1118"/>
      <c r="P6" s="1118"/>
      <c r="Q6" s="1118"/>
      <c r="R6" s="1118"/>
      <c r="S6" s="1118"/>
      <c r="T6" s="1118"/>
      <c r="U6" s="1118"/>
      <c r="V6" s="1118"/>
      <c r="W6" s="1118"/>
      <c r="X6" s="1118"/>
      <c r="Y6" s="1118"/>
      <c r="Z6" s="1118"/>
      <c r="AA6" s="1118"/>
      <c r="AB6" s="1118"/>
      <c r="AC6" s="1118"/>
      <c r="AD6" s="1118"/>
      <c r="AE6" s="1118"/>
      <c r="AF6" s="1118"/>
    </row>
    <row r="7" spans="2:32" s="936" customFormat="1" ht="16.8">
      <c r="B7" s="1131" t="s">
        <v>2471</v>
      </c>
      <c r="C7" s="1130"/>
      <c r="D7" s="1130"/>
      <c r="E7" s="1130"/>
      <c r="F7" s="1130"/>
      <c r="G7" s="1125"/>
      <c r="H7" s="1125"/>
      <c r="I7" s="1125"/>
      <c r="J7" s="1118"/>
      <c r="K7" s="1118"/>
      <c r="L7" s="1118"/>
      <c r="M7" s="1118"/>
      <c r="N7" s="1118"/>
      <c r="O7" s="1118"/>
      <c r="P7" s="1118"/>
      <c r="Q7" s="1118"/>
      <c r="R7" s="1118"/>
      <c r="S7" s="1118"/>
      <c r="T7" s="1118"/>
      <c r="U7" s="1118"/>
      <c r="V7" s="1118"/>
      <c r="W7" s="1118"/>
      <c r="X7" s="1118"/>
      <c r="Y7" s="1118"/>
      <c r="Z7" s="1118"/>
      <c r="AA7" s="1118"/>
      <c r="AB7" s="1118"/>
      <c r="AC7" s="1118"/>
      <c r="AD7" s="1118"/>
      <c r="AE7" s="1118"/>
      <c r="AF7" s="1118"/>
    </row>
    <row r="8" spans="2:32" s="936" customFormat="1" ht="16.8">
      <c r="B8" s="1131" t="s">
        <v>2472</v>
      </c>
      <c r="C8" s="1130"/>
      <c r="D8" s="1130"/>
      <c r="E8" s="1130"/>
      <c r="F8" s="1130"/>
      <c r="G8" s="1125"/>
      <c r="H8" s="1125"/>
      <c r="I8" s="1125"/>
      <c r="J8" s="1118"/>
      <c r="K8" s="1118"/>
      <c r="L8" s="1118"/>
      <c r="M8" s="1118"/>
      <c r="N8" s="1118"/>
      <c r="O8" s="1118"/>
      <c r="P8" s="1118"/>
      <c r="Q8" s="1118"/>
      <c r="R8" s="1118"/>
      <c r="S8" s="1118"/>
      <c r="T8" s="1118"/>
      <c r="U8" s="1118"/>
      <c r="V8" s="1118"/>
      <c r="W8" s="1118"/>
      <c r="X8" s="1118"/>
      <c r="Y8" s="1118"/>
      <c r="Z8" s="1118"/>
      <c r="AA8" s="1118"/>
      <c r="AB8" s="1118"/>
      <c r="AC8" s="1118"/>
      <c r="AD8" s="1118"/>
      <c r="AE8" s="1118"/>
      <c r="AF8" s="1118"/>
    </row>
    <row r="9" spans="2:32" s="936" customFormat="1" ht="16.8">
      <c r="B9" s="1131" t="s">
        <v>2473</v>
      </c>
      <c r="C9" s="1130"/>
      <c r="D9" s="1130"/>
      <c r="E9" s="1130"/>
      <c r="F9" s="1130"/>
      <c r="G9" s="1125"/>
      <c r="H9" s="1125"/>
      <c r="I9" s="1125"/>
      <c r="J9" s="1118"/>
      <c r="K9" s="1118"/>
      <c r="L9" s="1118"/>
      <c r="M9" s="1118"/>
      <c r="N9" s="1118"/>
      <c r="O9" s="1118"/>
      <c r="P9" s="1118"/>
      <c r="Q9" s="1118"/>
      <c r="R9" s="1118"/>
      <c r="S9" s="1118"/>
      <c r="T9" s="1118"/>
      <c r="U9" s="1118"/>
      <c r="V9" s="1118"/>
      <c r="W9" s="1118"/>
      <c r="X9" s="1118"/>
      <c r="Y9" s="1118"/>
      <c r="Z9" s="1118"/>
      <c r="AA9" s="1118"/>
      <c r="AB9" s="1118"/>
      <c r="AC9" s="1118"/>
      <c r="AD9" s="1118"/>
      <c r="AE9" s="1118"/>
      <c r="AF9" s="1118"/>
    </row>
    <row r="10" spans="2:32" s="936" customFormat="1" ht="16.8">
      <c r="B10" s="1131" t="s">
        <v>2474</v>
      </c>
      <c r="C10" s="1130"/>
      <c r="D10" s="1130"/>
      <c r="E10" s="1130"/>
      <c r="F10" s="1130"/>
      <c r="G10" s="1125"/>
      <c r="H10" s="1125"/>
      <c r="I10" s="1125"/>
      <c r="J10" s="1118"/>
      <c r="K10" s="1118"/>
      <c r="L10" s="1118"/>
      <c r="M10" s="1118"/>
      <c r="N10" s="1118"/>
      <c r="O10" s="1118"/>
      <c r="P10" s="1118"/>
      <c r="Q10" s="1118"/>
      <c r="R10" s="1118"/>
      <c r="S10" s="1118"/>
      <c r="T10" s="1118"/>
      <c r="U10" s="1118"/>
      <c r="V10" s="1118"/>
      <c r="W10" s="1118"/>
      <c r="X10" s="1118"/>
      <c r="Y10" s="1118"/>
      <c r="Z10" s="1118"/>
      <c r="AA10" s="1118"/>
      <c r="AB10" s="1118"/>
      <c r="AC10" s="1118"/>
      <c r="AD10" s="1118"/>
      <c r="AE10" s="1118"/>
      <c r="AF10" s="1118"/>
    </row>
    <row r="11" spans="2:32" s="936" customFormat="1" ht="16.8">
      <c r="B11" s="1131" t="s">
        <v>2475</v>
      </c>
      <c r="C11" s="1130"/>
      <c r="D11" s="1130"/>
      <c r="E11" s="1130"/>
      <c r="F11" s="1130"/>
      <c r="G11" s="1125"/>
      <c r="H11" s="1125"/>
      <c r="I11" s="1125"/>
      <c r="J11" s="1118"/>
      <c r="K11" s="1118"/>
      <c r="L11" s="1118"/>
      <c r="M11" s="1118"/>
      <c r="N11" s="1118"/>
      <c r="O11" s="1118"/>
      <c r="P11" s="1118"/>
      <c r="Q11" s="1118"/>
      <c r="R11" s="1118"/>
      <c r="S11" s="1118"/>
      <c r="T11" s="1118"/>
      <c r="U11" s="1118"/>
      <c r="V11" s="1118"/>
      <c r="W11" s="1118"/>
      <c r="X11" s="1118"/>
      <c r="Y11" s="1118"/>
      <c r="Z11" s="1118"/>
      <c r="AA11" s="1118"/>
      <c r="AB11" s="1118"/>
      <c r="AC11" s="1118"/>
      <c r="AD11" s="1118"/>
      <c r="AE11" s="1118"/>
      <c r="AF11" s="1118"/>
    </row>
    <row r="12" spans="2:32" s="936" customFormat="1" ht="16.8">
      <c r="B12" s="1131" t="s">
        <v>2476</v>
      </c>
      <c r="C12" s="1130"/>
      <c r="D12" s="1130"/>
      <c r="E12" s="1130"/>
      <c r="F12" s="1130"/>
      <c r="G12" s="1125"/>
      <c r="H12" s="1125"/>
      <c r="I12" s="1125"/>
      <c r="J12" s="1118"/>
      <c r="K12" s="1118"/>
      <c r="L12" s="1118"/>
      <c r="M12" s="1118"/>
      <c r="N12" s="1118"/>
      <c r="O12" s="1118"/>
      <c r="P12" s="1118"/>
      <c r="Q12" s="1118"/>
      <c r="R12" s="1118"/>
      <c r="S12" s="1118"/>
      <c r="T12" s="1118"/>
      <c r="U12" s="1118"/>
      <c r="V12" s="1118"/>
      <c r="W12" s="1118"/>
      <c r="X12" s="1118"/>
      <c r="Y12" s="1118"/>
      <c r="Z12" s="1118"/>
      <c r="AA12" s="1118"/>
      <c r="AB12" s="1118"/>
      <c r="AC12" s="1118"/>
      <c r="AD12" s="1118"/>
      <c r="AE12" s="1118"/>
      <c r="AF12" s="1118"/>
    </row>
    <row r="13" spans="2:32" s="936" customFormat="1" ht="16.8">
      <c r="B13" s="1118"/>
      <c r="C13" s="1118"/>
      <c r="D13" s="1118"/>
      <c r="E13" s="1125"/>
      <c r="F13" s="1125"/>
      <c r="G13" s="1125"/>
      <c r="H13" s="1125"/>
      <c r="I13" s="1125"/>
      <c r="J13" s="1118"/>
      <c r="K13" s="1118"/>
      <c r="L13" s="1118"/>
      <c r="M13" s="1118"/>
      <c r="N13" s="1118"/>
      <c r="O13" s="1118"/>
      <c r="P13" s="1118"/>
      <c r="Q13" s="1118"/>
      <c r="R13" s="1118"/>
      <c r="S13" s="1118"/>
      <c r="T13" s="1118"/>
      <c r="U13" s="1118"/>
      <c r="V13" s="1118"/>
      <c r="W13" s="1118"/>
      <c r="X13" s="1118"/>
      <c r="Y13" s="1118"/>
      <c r="Z13" s="1118"/>
      <c r="AA13" s="1118"/>
      <c r="AB13" s="1118"/>
      <c r="AC13" s="1118"/>
      <c r="AD13" s="1118"/>
      <c r="AE13" s="1118"/>
      <c r="AF13" s="1118"/>
    </row>
    <row r="14" spans="2:32" s="936" customFormat="1" ht="16.8">
      <c r="B14" s="1118"/>
      <c r="C14" s="1118"/>
      <c r="D14" s="1118"/>
      <c r="E14" s="1125"/>
      <c r="F14" s="1125"/>
      <c r="G14" s="1125"/>
      <c r="H14" s="1125"/>
      <c r="I14" s="1125"/>
      <c r="J14" s="1118"/>
      <c r="K14" s="1118"/>
      <c r="L14" s="1118"/>
      <c r="M14" s="1118"/>
      <c r="N14" s="1118"/>
      <c r="O14" s="1118"/>
      <c r="P14" s="1118"/>
      <c r="Q14" s="1118"/>
      <c r="R14" s="1118"/>
      <c r="S14" s="1118"/>
      <c r="T14" s="1118"/>
      <c r="U14" s="1118"/>
      <c r="V14" s="1118"/>
      <c r="W14" s="1118"/>
      <c r="X14" s="1118"/>
      <c r="Y14" s="1118"/>
      <c r="Z14" s="1118"/>
      <c r="AA14" s="1118"/>
      <c r="AB14" s="1118"/>
      <c r="AC14" s="1118"/>
      <c r="AD14" s="1118"/>
      <c r="AE14" s="1118"/>
      <c r="AF14" s="1118"/>
    </row>
    <row r="15" spans="2:32" s="936" customFormat="1" ht="16.8">
      <c r="B15" s="1118"/>
      <c r="C15" s="1118"/>
      <c r="D15" s="1118"/>
      <c r="E15" s="1125"/>
      <c r="F15" s="1125"/>
      <c r="G15" s="1125"/>
      <c r="H15" s="1125"/>
      <c r="I15" s="1125"/>
      <c r="J15" s="1118"/>
      <c r="K15" s="1118"/>
      <c r="L15" s="1118"/>
      <c r="M15" s="1118"/>
      <c r="N15" s="1118"/>
      <c r="O15" s="1118"/>
      <c r="P15" s="1118"/>
      <c r="Q15" s="1118"/>
      <c r="R15" s="1118"/>
      <c r="S15" s="1118"/>
      <c r="T15" s="1118"/>
      <c r="U15" s="1118"/>
      <c r="V15" s="1118"/>
      <c r="W15" s="1118"/>
      <c r="X15" s="1118"/>
      <c r="Y15" s="1118"/>
      <c r="Z15" s="1118"/>
      <c r="AA15" s="1118"/>
      <c r="AB15" s="1118"/>
      <c r="AC15" s="1118"/>
      <c r="AD15" s="1118"/>
      <c r="AE15" s="1118"/>
      <c r="AF15" s="1118"/>
    </row>
    <row r="16" spans="2:32" s="936" customFormat="1" ht="16.8">
      <c r="B16" s="1126"/>
      <c r="C16" s="1126"/>
      <c r="D16" s="1126"/>
      <c r="E16" s="132"/>
      <c r="F16" s="132"/>
      <c r="G16" s="132"/>
      <c r="H16" s="132"/>
      <c r="I16" s="132"/>
      <c r="J16" s="1126"/>
      <c r="K16" s="1126"/>
      <c r="L16" s="1126"/>
      <c r="M16" s="1126"/>
      <c r="N16" s="1126"/>
      <c r="O16" s="1126"/>
      <c r="P16" s="1118"/>
      <c r="Q16" s="1126"/>
      <c r="R16" s="1126"/>
      <c r="S16" s="1126"/>
      <c r="T16" s="1126"/>
      <c r="U16" s="1126"/>
      <c r="V16" s="1126"/>
      <c r="W16" s="1126"/>
      <c r="X16" s="1126"/>
      <c r="Y16" s="1126"/>
      <c r="Z16" s="1126"/>
      <c r="AA16" s="1126"/>
      <c r="AB16" s="1126"/>
      <c r="AC16" s="1126"/>
      <c r="AD16" s="1126"/>
      <c r="AE16" s="1126"/>
      <c r="AF16" s="1126"/>
    </row>
    <row r="17" spans="2:8">
      <c r="B17" s="1428" t="s">
        <v>2477</v>
      </c>
      <c r="C17" s="1428" t="s">
        <v>1828</v>
      </c>
      <c r="D17" s="1699" t="s">
        <v>2663</v>
      </c>
      <c r="E17" s="1428" t="s">
        <v>3637</v>
      </c>
      <c r="F17" s="1428" t="s">
        <v>3638</v>
      </c>
      <c r="G17" s="1428" t="s">
        <v>2432</v>
      </c>
      <c r="H17" s="1428" t="s">
        <v>3639</v>
      </c>
    </row>
    <row r="18" spans="2:8">
      <c r="B18" s="1428"/>
      <c r="C18" s="1428"/>
      <c r="D18" s="1699"/>
      <c r="E18" s="1428"/>
      <c r="F18" s="1428"/>
      <c r="G18" s="1428"/>
      <c r="H18" s="1428"/>
    </row>
    <row r="19" spans="2:8">
      <c r="B19" s="1428"/>
      <c r="C19" s="1428"/>
      <c r="D19" s="1699"/>
      <c r="E19" s="1428"/>
      <c r="F19" s="1428"/>
      <c r="G19" s="1428"/>
      <c r="H19" s="1428"/>
    </row>
    <row r="20" spans="2:8" ht="16.2">
      <c r="B20" s="82" t="s">
        <v>916</v>
      </c>
      <c r="C20" s="91" t="s">
        <v>2491</v>
      </c>
      <c r="D20" s="82" t="s">
        <v>2481</v>
      </c>
      <c r="E20" s="82" t="s">
        <v>3542</v>
      </c>
      <c r="F20" s="853" t="s">
        <v>3640</v>
      </c>
      <c r="G20" s="902" t="s">
        <v>3641</v>
      </c>
      <c r="H20" s="782">
        <v>3106</v>
      </c>
    </row>
    <row r="21" spans="2:8" ht="16.2">
      <c r="B21" s="82" t="s">
        <v>916</v>
      </c>
      <c r="C21" s="91">
        <v>4</v>
      </c>
      <c r="D21" s="82" t="s">
        <v>2481</v>
      </c>
      <c r="E21" s="82" t="s">
        <v>3542</v>
      </c>
      <c r="F21" s="853" t="s">
        <v>3642</v>
      </c>
      <c r="G21" s="902" t="s">
        <v>3643</v>
      </c>
      <c r="H21" s="782">
        <v>3704</v>
      </c>
    </row>
    <row r="22" spans="2:8" ht="16.2">
      <c r="B22" s="82" t="s">
        <v>916</v>
      </c>
      <c r="C22" s="91" t="s">
        <v>2830</v>
      </c>
      <c r="D22" s="82" t="s">
        <v>916</v>
      </c>
      <c r="E22" s="82" t="s">
        <v>3644</v>
      </c>
      <c r="F22" s="853" t="s">
        <v>3645</v>
      </c>
      <c r="G22" s="902" t="s">
        <v>3646</v>
      </c>
      <c r="H22" s="782">
        <v>5814</v>
      </c>
    </row>
    <row r="23" spans="2:8" ht="16.2">
      <c r="B23" s="82" t="s">
        <v>916</v>
      </c>
      <c r="C23" s="91" t="s">
        <v>2833</v>
      </c>
      <c r="D23" s="82" t="s">
        <v>916</v>
      </c>
      <c r="E23" s="82" t="s">
        <v>3644</v>
      </c>
      <c r="F23" s="853" t="s">
        <v>3647</v>
      </c>
      <c r="G23" s="902" t="s">
        <v>3648</v>
      </c>
      <c r="H23" s="782">
        <v>6249</v>
      </c>
    </row>
    <row r="24" spans="2:8" ht="16.2">
      <c r="B24" s="82" t="s">
        <v>916</v>
      </c>
      <c r="C24" s="91" t="s">
        <v>2833</v>
      </c>
      <c r="D24" s="82" t="s">
        <v>916</v>
      </c>
      <c r="E24" s="82" t="s">
        <v>3644</v>
      </c>
      <c r="F24" s="853" t="s">
        <v>3649</v>
      </c>
      <c r="G24" s="902" t="s">
        <v>3650</v>
      </c>
      <c r="H24" s="782">
        <v>6285</v>
      </c>
    </row>
    <row r="25" spans="2:8" ht="16.2">
      <c r="B25" s="82" t="s">
        <v>916</v>
      </c>
      <c r="C25" s="91" t="s">
        <v>3651</v>
      </c>
      <c r="D25" s="82" t="s">
        <v>916</v>
      </c>
      <c r="E25" s="82" t="s">
        <v>3644</v>
      </c>
      <c r="F25" s="853" t="s">
        <v>3652</v>
      </c>
      <c r="G25" s="902" t="s">
        <v>3653</v>
      </c>
      <c r="H25" s="782">
        <v>7208</v>
      </c>
    </row>
    <row r="26" spans="2:8" ht="16.2">
      <c r="B26" s="82" t="s">
        <v>916</v>
      </c>
      <c r="C26" s="91" t="s">
        <v>2494</v>
      </c>
      <c r="D26" s="82" t="s">
        <v>2481</v>
      </c>
      <c r="E26" s="82" t="s">
        <v>3542</v>
      </c>
      <c r="F26" s="853" t="s">
        <v>3654</v>
      </c>
      <c r="G26" s="902" t="s">
        <v>3655</v>
      </c>
      <c r="H26" s="782">
        <v>3207</v>
      </c>
    </row>
    <row r="27" spans="2:8" ht="16.2">
      <c r="B27" s="82" t="s">
        <v>916</v>
      </c>
      <c r="C27" s="91" t="s">
        <v>2830</v>
      </c>
      <c r="D27" s="82" t="s">
        <v>916</v>
      </c>
      <c r="E27" s="82" t="s">
        <v>3644</v>
      </c>
      <c r="F27" s="853" t="s">
        <v>3656</v>
      </c>
      <c r="G27" s="902" t="s">
        <v>3657</v>
      </c>
      <c r="H27" s="782">
        <v>6093</v>
      </c>
    </row>
    <row r="28" spans="2:8" ht="16.2">
      <c r="B28" s="82" t="s">
        <v>916</v>
      </c>
      <c r="C28" s="91" t="s">
        <v>2833</v>
      </c>
      <c r="D28" s="82" t="s">
        <v>916</v>
      </c>
      <c r="E28" s="82" t="s">
        <v>3644</v>
      </c>
      <c r="F28" s="853" t="s">
        <v>3658</v>
      </c>
      <c r="G28" s="902" t="s">
        <v>3659</v>
      </c>
      <c r="H28" s="782">
        <v>5942</v>
      </c>
    </row>
    <row r="29" spans="2:8" ht="16.2">
      <c r="B29" s="82" t="s">
        <v>916</v>
      </c>
      <c r="C29" s="91" t="s">
        <v>3651</v>
      </c>
      <c r="D29" s="82" t="s">
        <v>916</v>
      </c>
      <c r="E29" s="82" t="s">
        <v>3644</v>
      </c>
      <c r="F29" s="853" t="s">
        <v>3660</v>
      </c>
      <c r="G29" s="902" t="s">
        <v>3661</v>
      </c>
      <c r="H29" s="782">
        <v>6681</v>
      </c>
    </row>
    <row r="30" spans="2:8" ht="16.2">
      <c r="B30" s="82" t="s">
        <v>916</v>
      </c>
      <c r="C30" s="91" t="s">
        <v>3662</v>
      </c>
      <c r="D30" s="82" t="s">
        <v>916</v>
      </c>
      <c r="E30" s="82" t="s">
        <v>3644</v>
      </c>
      <c r="F30" s="853" t="s">
        <v>3663</v>
      </c>
      <c r="G30" s="902" t="s">
        <v>3664</v>
      </c>
      <c r="H30" s="782">
        <v>7469</v>
      </c>
    </row>
    <row r="31" spans="2:8" ht="16.2">
      <c r="B31" s="82" t="s">
        <v>916</v>
      </c>
      <c r="C31" s="91" t="s">
        <v>2630</v>
      </c>
      <c r="D31" s="82" t="s">
        <v>916</v>
      </c>
      <c r="E31" s="82" t="s">
        <v>3644</v>
      </c>
      <c r="F31" s="853" t="s">
        <v>3665</v>
      </c>
      <c r="G31" s="902" t="s">
        <v>3666</v>
      </c>
      <c r="H31" s="782">
        <v>8200</v>
      </c>
    </row>
    <row r="32" spans="2:8" ht="16.2">
      <c r="B32" s="82" t="s">
        <v>916</v>
      </c>
      <c r="C32" s="91" t="s">
        <v>2830</v>
      </c>
      <c r="D32" s="82" t="s">
        <v>916</v>
      </c>
      <c r="E32" s="82" t="s">
        <v>3644</v>
      </c>
      <c r="F32" s="853" t="s">
        <v>3667</v>
      </c>
      <c r="G32" s="902" t="s">
        <v>3668</v>
      </c>
      <c r="H32" s="782">
        <v>5058</v>
      </c>
    </row>
    <row r="33" spans="2:8" ht="16.2">
      <c r="B33" s="82" t="s">
        <v>916</v>
      </c>
      <c r="C33" s="91" t="s">
        <v>2833</v>
      </c>
      <c r="D33" s="82" t="s">
        <v>916</v>
      </c>
      <c r="E33" s="82" t="s">
        <v>3644</v>
      </c>
      <c r="F33" s="853" t="s">
        <v>3669</v>
      </c>
      <c r="G33" s="902" t="s">
        <v>3670</v>
      </c>
      <c r="H33" s="782">
        <v>5356</v>
      </c>
    </row>
    <row r="34" spans="2:8" ht="16.2">
      <c r="B34" s="82" t="s">
        <v>916</v>
      </c>
      <c r="C34" s="91" t="s">
        <v>2833</v>
      </c>
      <c r="D34" s="82" t="s">
        <v>916</v>
      </c>
      <c r="E34" s="82" t="s">
        <v>3644</v>
      </c>
      <c r="F34" s="853" t="s">
        <v>3671</v>
      </c>
      <c r="G34" s="902" t="s">
        <v>3672</v>
      </c>
      <c r="H34" s="782">
        <v>5841</v>
      </c>
    </row>
    <row r="35" spans="2:8" ht="16.2">
      <c r="B35" s="82" t="s">
        <v>916</v>
      </c>
      <c r="C35" s="91" t="s">
        <v>3662</v>
      </c>
      <c r="D35" s="82" t="s">
        <v>916</v>
      </c>
      <c r="E35" s="82" t="s">
        <v>3644</v>
      </c>
      <c r="F35" s="853" t="s">
        <v>3673</v>
      </c>
      <c r="G35" s="902" t="s">
        <v>3674</v>
      </c>
      <c r="H35" s="782">
        <v>6835</v>
      </c>
    </row>
    <row r="36" spans="2:8" ht="16.2">
      <c r="B36" s="82" t="s">
        <v>916</v>
      </c>
      <c r="C36" s="91" t="s">
        <v>2713</v>
      </c>
      <c r="D36" s="82" t="s">
        <v>916</v>
      </c>
      <c r="E36" s="82" t="s">
        <v>3644</v>
      </c>
      <c r="F36" s="853" t="s">
        <v>3675</v>
      </c>
      <c r="G36" s="902" t="s">
        <v>3676</v>
      </c>
      <c r="H36" s="782">
        <v>8168</v>
      </c>
    </row>
    <row r="37" spans="2:8" ht="16.2">
      <c r="B37" s="82" t="s">
        <v>916</v>
      </c>
      <c r="C37" s="91" t="s">
        <v>3677</v>
      </c>
      <c r="D37" s="82" t="s">
        <v>916</v>
      </c>
      <c r="E37" s="82" t="s">
        <v>3644</v>
      </c>
      <c r="F37" s="853" t="s">
        <v>3678</v>
      </c>
      <c r="G37" s="902" t="s">
        <v>3679</v>
      </c>
      <c r="H37" s="782">
        <v>9440</v>
      </c>
    </row>
    <row r="38" spans="2:8" ht="16.2">
      <c r="B38" s="82" t="s">
        <v>916</v>
      </c>
      <c r="C38" s="91" t="s">
        <v>2833</v>
      </c>
      <c r="D38" s="82" t="s">
        <v>916</v>
      </c>
      <c r="E38" s="82" t="s">
        <v>3644</v>
      </c>
      <c r="F38" s="853" t="s">
        <v>3680</v>
      </c>
      <c r="G38" s="902" t="s">
        <v>3681</v>
      </c>
      <c r="H38" s="782">
        <v>5968</v>
      </c>
    </row>
    <row r="39" spans="2:8" ht="16.2">
      <c r="B39" s="82" t="s">
        <v>916</v>
      </c>
      <c r="C39" s="91" t="s">
        <v>3651</v>
      </c>
      <c r="D39" s="82" t="s">
        <v>916</v>
      </c>
      <c r="E39" s="82" t="s">
        <v>3644</v>
      </c>
      <c r="F39" s="853" t="s">
        <v>3682</v>
      </c>
      <c r="G39" s="902" t="s">
        <v>3683</v>
      </c>
      <c r="H39" s="782">
        <v>6565</v>
      </c>
    </row>
    <row r="40" spans="2:8" ht="16.2">
      <c r="B40" s="82" t="s">
        <v>916</v>
      </c>
      <c r="C40" s="91" t="s">
        <v>2630</v>
      </c>
      <c r="D40" s="82" t="s">
        <v>916</v>
      </c>
      <c r="E40" s="82" t="s">
        <v>3644</v>
      </c>
      <c r="F40" s="853" t="s">
        <v>3684</v>
      </c>
      <c r="G40" s="902" t="s">
        <v>3685</v>
      </c>
      <c r="H40" s="782">
        <v>7599</v>
      </c>
    </row>
    <row r="41" spans="2:8" ht="16.2">
      <c r="B41" s="82" t="s">
        <v>916</v>
      </c>
      <c r="C41" s="91" t="s">
        <v>2713</v>
      </c>
      <c r="D41" s="82" t="s">
        <v>916</v>
      </c>
      <c r="E41" s="82" t="s">
        <v>3644</v>
      </c>
      <c r="F41" s="853" t="s">
        <v>3686</v>
      </c>
      <c r="G41" s="902" t="s">
        <v>3687</v>
      </c>
      <c r="H41" s="782">
        <v>8106</v>
      </c>
    </row>
    <row r="42" spans="2:8" ht="16.2">
      <c r="B42" s="82" t="s">
        <v>916</v>
      </c>
      <c r="C42" s="91" t="s">
        <v>3677</v>
      </c>
      <c r="D42" s="82" t="s">
        <v>916</v>
      </c>
      <c r="E42" s="82" t="s">
        <v>3644</v>
      </c>
      <c r="F42" s="853" t="s">
        <v>3688</v>
      </c>
      <c r="G42" s="902" t="s">
        <v>3689</v>
      </c>
      <c r="H42" s="782">
        <v>8941</v>
      </c>
    </row>
    <row r="43" spans="2:8" ht="16.2">
      <c r="B43" s="82" t="s">
        <v>916</v>
      </c>
      <c r="C43" s="91" t="s">
        <v>3690</v>
      </c>
      <c r="D43" s="82" t="s">
        <v>916</v>
      </c>
      <c r="E43" s="82" t="s">
        <v>3644</v>
      </c>
      <c r="F43" s="853" t="s">
        <v>3691</v>
      </c>
      <c r="G43" s="902" t="s">
        <v>3692</v>
      </c>
      <c r="H43" s="782">
        <v>9740</v>
      </c>
    </row>
    <row r="44" spans="2:8" ht="16.2">
      <c r="B44" s="82" t="s">
        <v>916</v>
      </c>
      <c r="C44" s="91" t="s">
        <v>3693</v>
      </c>
      <c r="D44" s="82" t="s">
        <v>916</v>
      </c>
      <c r="E44" s="82" t="s">
        <v>3644</v>
      </c>
      <c r="F44" s="853" t="s">
        <v>3694</v>
      </c>
      <c r="G44" s="902" t="s">
        <v>3695</v>
      </c>
      <c r="H44" s="782">
        <v>11569</v>
      </c>
    </row>
    <row r="45" spans="2:8" ht="16.2">
      <c r="B45" s="82" t="s">
        <v>916</v>
      </c>
      <c r="C45" s="91" t="s">
        <v>2773</v>
      </c>
      <c r="D45" s="82" t="s">
        <v>916</v>
      </c>
      <c r="E45" s="82" t="s">
        <v>3644</v>
      </c>
      <c r="F45" s="853" t="s">
        <v>3696</v>
      </c>
      <c r="G45" s="902" t="s">
        <v>3697</v>
      </c>
      <c r="H45" s="782">
        <v>12656</v>
      </c>
    </row>
    <row r="46" spans="2:8" ht="16.2">
      <c r="B46" s="82" t="s">
        <v>2927</v>
      </c>
      <c r="C46" s="91" t="s">
        <v>3651</v>
      </c>
      <c r="D46" s="82" t="s">
        <v>916</v>
      </c>
      <c r="E46" s="82" t="s">
        <v>3644</v>
      </c>
      <c r="F46" s="853" t="s">
        <v>3698</v>
      </c>
      <c r="G46" s="902" t="s">
        <v>3699</v>
      </c>
      <c r="H46" s="782">
        <v>7817</v>
      </c>
    </row>
    <row r="47" spans="2:8" ht="16.2">
      <c r="B47" s="82" t="s">
        <v>2927</v>
      </c>
      <c r="C47" s="91" t="s">
        <v>2630</v>
      </c>
      <c r="D47" s="82" t="s">
        <v>916</v>
      </c>
      <c r="E47" s="82" t="s">
        <v>3644</v>
      </c>
      <c r="F47" s="853" t="s">
        <v>3700</v>
      </c>
      <c r="G47" s="902" t="s">
        <v>3701</v>
      </c>
      <c r="H47" s="782">
        <v>8807</v>
      </c>
    </row>
    <row r="48" spans="2:8" ht="16.2">
      <c r="B48" s="82" t="s">
        <v>2927</v>
      </c>
      <c r="C48" s="91" t="s">
        <v>3677</v>
      </c>
      <c r="D48" s="82" t="s">
        <v>916</v>
      </c>
      <c r="E48" s="82" t="s">
        <v>3644</v>
      </c>
      <c r="F48" s="853" t="s">
        <v>3702</v>
      </c>
      <c r="G48" s="902" t="s">
        <v>3703</v>
      </c>
      <c r="H48" s="782">
        <v>10024</v>
      </c>
    </row>
    <row r="49" spans="2:8" ht="16.2">
      <c r="B49" s="82" t="s">
        <v>2927</v>
      </c>
      <c r="C49" s="91" t="s">
        <v>3693</v>
      </c>
      <c r="D49" s="82" t="s">
        <v>916</v>
      </c>
      <c r="E49" s="82" t="s">
        <v>3644</v>
      </c>
      <c r="F49" s="853" t="s">
        <v>3704</v>
      </c>
      <c r="G49" s="902" t="s">
        <v>3705</v>
      </c>
      <c r="H49" s="782">
        <v>11736</v>
      </c>
    </row>
    <row r="50" spans="2:8" ht="16.2">
      <c r="B50" s="82" t="s">
        <v>2927</v>
      </c>
      <c r="C50" s="91" t="s">
        <v>2773</v>
      </c>
      <c r="D50" s="82" t="s">
        <v>916</v>
      </c>
      <c r="E50" s="82" t="s">
        <v>3644</v>
      </c>
      <c r="F50" s="853" t="s">
        <v>3706</v>
      </c>
      <c r="G50" s="902" t="s">
        <v>3707</v>
      </c>
      <c r="H50" s="782">
        <v>13066</v>
      </c>
    </row>
    <row r="51" spans="2:8" ht="16.2">
      <c r="B51" s="82" t="s">
        <v>2927</v>
      </c>
      <c r="C51" s="91" t="s">
        <v>3708</v>
      </c>
      <c r="D51" s="82" t="s">
        <v>916</v>
      </c>
      <c r="E51" s="82" t="s">
        <v>3644</v>
      </c>
      <c r="F51" s="853" t="s">
        <v>3709</v>
      </c>
      <c r="G51" s="902" t="s">
        <v>3710</v>
      </c>
      <c r="H51" s="782">
        <v>14377</v>
      </c>
    </row>
    <row r="52" spans="2:8" ht="16.2">
      <c r="B52" s="82" t="s">
        <v>2927</v>
      </c>
      <c r="C52" s="91" t="s">
        <v>3711</v>
      </c>
      <c r="D52" s="82" t="s">
        <v>2927</v>
      </c>
      <c r="E52" s="82" t="s">
        <v>3644</v>
      </c>
      <c r="F52" s="853" t="s">
        <v>3712</v>
      </c>
      <c r="G52" s="902" t="s">
        <v>3713</v>
      </c>
      <c r="H52" s="782">
        <v>19738</v>
      </c>
    </row>
    <row r="53" spans="2:8" ht="16.2">
      <c r="B53" s="82" t="s">
        <v>2927</v>
      </c>
      <c r="C53" s="91" t="s">
        <v>3662</v>
      </c>
      <c r="D53" s="82" t="s">
        <v>916</v>
      </c>
      <c r="E53" s="82" t="s">
        <v>3644</v>
      </c>
      <c r="F53" s="853" t="s">
        <v>3714</v>
      </c>
      <c r="G53" s="902" t="s">
        <v>3715</v>
      </c>
      <c r="H53" s="782">
        <v>8134</v>
      </c>
    </row>
    <row r="54" spans="2:8" ht="16.2">
      <c r="B54" s="82" t="s">
        <v>2927</v>
      </c>
      <c r="C54" s="91" t="s">
        <v>2713</v>
      </c>
      <c r="D54" s="82" t="s">
        <v>916</v>
      </c>
      <c r="E54" s="82" t="s">
        <v>3644</v>
      </c>
      <c r="F54" s="853" t="s">
        <v>3716</v>
      </c>
      <c r="G54" s="902" t="s">
        <v>3717</v>
      </c>
      <c r="H54" s="782">
        <v>9125</v>
      </c>
    </row>
    <row r="55" spans="2:8" ht="16.2">
      <c r="B55" s="82" t="s">
        <v>2927</v>
      </c>
      <c r="C55" s="91" t="s">
        <v>3690</v>
      </c>
      <c r="D55" s="82" t="s">
        <v>916</v>
      </c>
      <c r="E55" s="82" t="s">
        <v>3644</v>
      </c>
      <c r="F55" s="853">
        <v>19016905</v>
      </c>
      <c r="G55" s="902" t="s">
        <v>3718</v>
      </c>
      <c r="H55" s="782">
        <v>10413</v>
      </c>
    </row>
    <row r="56" spans="2:8" ht="16.2">
      <c r="B56" s="82" t="s">
        <v>2927</v>
      </c>
      <c r="C56" s="91" t="s">
        <v>3693</v>
      </c>
      <c r="D56" s="82" t="s">
        <v>916</v>
      </c>
      <c r="E56" s="82" t="s">
        <v>3644</v>
      </c>
      <c r="F56" s="853">
        <v>19016906</v>
      </c>
      <c r="G56" s="902" t="s">
        <v>3719</v>
      </c>
      <c r="H56" s="782">
        <v>12056</v>
      </c>
    </row>
    <row r="57" spans="2:8" ht="16.2">
      <c r="B57" s="82" t="s">
        <v>2927</v>
      </c>
      <c r="C57" s="91" t="s">
        <v>2773</v>
      </c>
      <c r="D57" s="82" t="s">
        <v>916</v>
      </c>
      <c r="E57" s="82" t="s">
        <v>3644</v>
      </c>
      <c r="F57" s="853">
        <v>19016907</v>
      </c>
      <c r="G57" s="902" t="s">
        <v>3720</v>
      </c>
      <c r="H57" s="782">
        <v>12631</v>
      </c>
    </row>
    <row r="58" spans="2:8" ht="16.2">
      <c r="B58" s="82" t="s">
        <v>2927</v>
      </c>
      <c r="C58" s="91" t="s">
        <v>3708</v>
      </c>
      <c r="D58" s="82" t="s">
        <v>916</v>
      </c>
      <c r="E58" s="82" t="s">
        <v>3644</v>
      </c>
      <c r="F58" s="853">
        <v>19015308</v>
      </c>
      <c r="G58" s="902" t="s">
        <v>3721</v>
      </c>
      <c r="H58" s="782">
        <v>14722</v>
      </c>
    </row>
    <row r="59" spans="2:8" ht="16.2">
      <c r="B59" s="82" t="s">
        <v>2927</v>
      </c>
      <c r="C59" s="91" t="s">
        <v>3708</v>
      </c>
      <c r="D59" s="82" t="s">
        <v>916</v>
      </c>
      <c r="E59" s="82" t="s">
        <v>3644</v>
      </c>
      <c r="F59" s="853">
        <v>19075309</v>
      </c>
      <c r="G59" s="902" t="s">
        <v>3722</v>
      </c>
      <c r="H59" s="782">
        <v>15326</v>
      </c>
    </row>
    <row r="60" spans="2:8" ht="16.2">
      <c r="B60" s="82" t="s">
        <v>2927</v>
      </c>
      <c r="C60" s="91" t="s">
        <v>3711</v>
      </c>
      <c r="D60" s="82" t="s">
        <v>2927</v>
      </c>
      <c r="E60" s="82" t="s">
        <v>3644</v>
      </c>
      <c r="F60" s="853">
        <v>19015310</v>
      </c>
      <c r="G60" s="902" t="s">
        <v>3723</v>
      </c>
      <c r="H60" s="782">
        <v>19411</v>
      </c>
    </row>
    <row r="61" spans="2:8" ht="16.2">
      <c r="B61" s="82" t="s">
        <v>2927</v>
      </c>
      <c r="C61" s="91" t="s">
        <v>3724</v>
      </c>
      <c r="D61" s="82" t="s">
        <v>2927</v>
      </c>
      <c r="E61" s="82" t="s">
        <v>3644</v>
      </c>
      <c r="F61" s="853">
        <v>19015311</v>
      </c>
      <c r="G61" s="902" t="s">
        <v>3725</v>
      </c>
      <c r="H61" s="782">
        <v>21440</v>
      </c>
    </row>
    <row r="62" spans="2:8" ht="16.2">
      <c r="B62" s="82" t="s">
        <v>3259</v>
      </c>
      <c r="C62" s="91" t="s">
        <v>3677</v>
      </c>
      <c r="D62" s="82" t="s">
        <v>916</v>
      </c>
      <c r="E62" s="82" t="s">
        <v>3644</v>
      </c>
      <c r="F62" s="853" t="s">
        <v>3726</v>
      </c>
      <c r="G62" s="902" t="s">
        <v>3727</v>
      </c>
      <c r="H62" s="782">
        <v>10107</v>
      </c>
    </row>
    <row r="63" spans="2:8" ht="16.2">
      <c r="B63" s="82" t="s">
        <v>3259</v>
      </c>
      <c r="C63" s="91" t="s">
        <v>2773</v>
      </c>
      <c r="D63" s="82" t="s">
        <v>916</v>
      </c>
      <c r="E63" s="82" t="s">
        <v>3644</v>
      </c>
      <c r="F63" s="853" t="s">
        <v>3728</v>
      </c>
      <c r="G63" s="902" t="s">
        <v>3729</v>
      </c>
      <c r="H63" s="782">
        <v>12201</v>
      </c>
    </row>
    <row r="64" spans="2:8" ht="16.2">
      <c r="B64" s="82" t="s">
        <v>3259</v>
      </c>
      <c r="C64" s="91" t="s">
        <v>3690</v>
      </c>
      <c r="D64" s="82" t="s">
        <v>916</v>
      </c>
      <c r="E64" s="82" t="s">
        <v>3644</v>
      </c>
      <c r="F64" s="853" t="s">
        <v>3730</v>
      </c>
      <c r="G64" s="902" t="s">
        <v>3731</v>
      </c>
      <c r="H64" s="782">
        <v>10792</v>
      </c>
    </row>
    <row r="65" spans="2:8" ht="16.2">
      <c r="B65" s="82" t="s">
        <v>3259</v>
      </c>
      <c r="C65" s="91" t="s">
        <v>3708</v>
      </c>
      <c r="D65" s="82" t="s">
        <v>916</v>
      </c>
      <c r="E65" s="82" t="s">
        <v>3644</v>
      </c>
      <c r="F65" s="853" t="s">
        <v>3732</v>
      </c>
      <c r="G65" s="902" t="s">
        <v>3733</v>
      </c>
      <c r="H65" s="782">
        <v>14772</v>
      </c>
    </row>
    <row r="66" spans="2:8" ht="16.2">
      <c r="B66" s="82" t="s">
        <v>3259</v>
      </c>
      <c r="C66" s="91" t="s">
        <v>3724</v>
      </c>
      <c r="D66" s="82" t="s">
        <v>2927</v>
      </c>
      <c r="E66" s="82" t="s">
        <v>3644</v>
      </c>
      <c r="F66" s="853" t="s">
        <v>3734</v>
      </c>
      <c r="G66" s="902" t="s">
        <v>3735</v>
      </c>
      <c r="H66" s="782">
        <v>20699</v>
      </c>
    </row>
    <row r="67" spans="2:8" ht="16.2">
      <c r="B67" s="82" t="s">
        <v>3259</v>
      </c>
      <c r="C67" s="91" t="s">
        <v>3711</v>
      </c>
      <c r="D67" s="82" t="s">
        <v>2927</v>
      </c>
      <c r="E67" s="82" t="s">
        <v>3644</v>
      </c>
      <c r="F67" s="853" t="s">
        <v>3736</v>
      </c>
      <c r="G67" s="902" t="s">
        <v>3737</v>
      </c>
      <c r="H67" s="782">
        <v>18607</v>
      </c>
    </row>
    <row r="68" spans="2:8" ht="16.2">
      <c r="B68" s="82" t="s">
        <v>3259</v>
      </c>
      <c r="C68" s="91" t="s">
        <v>3724</v>
      </c>
      <c r="D68" s="82" t="s">
        <v>2927</v>
      </c>
      <c r="E68" s="82" t="s">
        <v>3644</v>
      </c>
      <c r="F68" s="853" t="s">
        <v>3738</v>
      </c>
      <c r="G68" s="902" t="s">
        <v>3739</v>
      </c>
      <c r="H68" s="782">
        <v>20957</v>
      </c>
    </row>
    <row r="69" spans="2:8" ht="16.2">
      <c r="B69" s="82" t="s">
        <v>3259</v>
      </c>
      <c r="C69" s="91" t="s">
        <v>3740</v>
      </c>
      <c r="D69" s="82" t="s">
        <v>2927</v>
      </c>
      <c r="E69" s="82" t="s">
        <v>3644</v>
      </c>
      <c r="F69" s="853" t="s">
        <v>3741</v>
      </c>
      <c r="G69" s="902" t="s">
        <v>3742</v>
      </c>
      <c r="H69" s="782">
        <v>22082</v>
      </c>
    </row>
    <row r="70" spans="2:8" ht="16.2">
      <c r="B70" s="82" t="s">
        <v>3259</v>
      </c>
      <c r="C70" s="91" t="s">
        <v>3708</v>
      </c>
      <c r="D70" s="82" t="s">
        <v>916</v>
      </c>
      <c r="E70" s="82" t="s">
        <v>3644</v>
      </c>
      <c r="F70" s="853">
        <v>20035303</v>
      </c>
      <c r="G70" s="902" t="s">
        <v>3743</v>
      </c>
      <c r="H70" s="782">
        <v>14033</v>
      </c>
    </row>
    <row r="71" spans="2:8" ht="16.2">
      <c r="B71" s="82" t="s">
        <v>3259</v>
      </c>
      <c r="C71" s="91" t="s">
        <v>2773</v>
      </c>
      <c r="D71" s="82" t="s">
        <v>2927</v>
      </c>
      <c r="E71" s="82" t="s">
        <v>3644</v>
      </c>
      <c r="F71" s="853" t="s">
        <v>3744</v>
      </c>
      <c r="G71" s="902" t="s">
        <v>3745</v>
      </c>
      <c r="H71" s="782">
        <v>12062</v>
      </c>
    </row>
    <row r="72" spans="2:8" ht="16.2">
      <c r="B72" s="82" t="s">
        <v>3259</v>
      </c>
      <c r="C72" s="91" t="s">
        <v>3724</v>
      </c>
      <c r="D72" s="82" t="s">
        <v>2927</v>
      </c>
      <c r="E72" s="82" t="s">
        <v>3644</v>
      </c>
      <c r="F72" s="853">
        <v>20035304</v>
      </c>
      <c r="G72" s="902" t="s">
        <v>3746</v>
      </c>
      <c r="H72" s="782">
        <v>19146</v>
      </c>
    </row>
    <row r="73" spans="2:8" ht="16.2">
      <c r="B73" s="82" t="s">
        <v>3259</v>
      </c>
      <c r="C73" s="91" t="s">
        <v>3711</v>
      </c>
      <c r="D73" s="82" t="s">
        <v>2927</v>
      </c>
      <c r="E73" s="82" t="s">
        <v>3644</v>
      </c>
      <c r="F73" s="853" t="s">
        <v>3747</v>
      </c>
      <c r="G73" s="902" t="s">
        <v>3748</v>
      </c>
      <c r="H73" s="782">
        <v>17486</v>
      </c>
    </row>
    <row r="74" spans="2:8" ht="16.2">
      <c r="B74" s="82" t="s">
        <v>3259</v>
      </c>
      <c r="C74" s="91" t="s">
        <v>3724</v>
      </c>
      <c r="D74" s="82" t="s">
        <v>2927</v>
      </c>
      <c r="E74" s="82" t="s">
        <v>3644</v>
      </c>
      <c r="F74" s="853" t="s">
        <v>3749</v>
      </c>
      <c r="G74" s="902" t="s">
        <v>3750</v>
      </c>
      <c r="H74" s="782">
        <v>19857</v>
      </c>
    </row>
    <row r="75" spans="2:8" ht="16.2">
      <c r="B75" s="82" t="s">
        <v>3259</v>
      </c>
      <c r="C75" s="91" t="s">
        <v>2933</v>
      </c>
      <c r="D75" s="82" t="s">
        <v>2927</v>
      </c>
      <c r="E75" s="82" t="s">
        <v>3644</v>
      </c>
      <c r="F75" s="853" t="s">
        <v>3751</v>
      </c>
      <c r="G75" s="902" t="s">
        <v>3752</v>
      </c>
      <c r="H75" s="782">
        <v>22991</v>
      </c>
    </row>
    <row r="76" spans="2:8" ht="16.2">
      <c r="B76" s="82" t="s">
        <v>3259</v>
      </c>
      <c r="C76" s="91" t="s">
        <v>3740</v>
      </c>
      <c r="D76" s="82" t="s">
        <v>2927</v>
      </c>
      <c r="E76" s="82" t="s">
        <v>3644</v>
      </c>
      <c r="F76" s="853" t="s">
        <v>3753</v>
      </c>
      <c r="G76" s="902" t="s">
        <v>3754</v>
      </c>
      <c r="H76" s="782">
        <v>21455</v>
      </c>
    </row>
    <row r="77" spans="2:8" ht="16.2">
      <c r="B77" s="82" t="s">
        <v>3445</v>
      </c>
      <c r="C77" s="91" t="s">
        <v>3711</v>
      </c>
      <c r="D77" s="82" t="s">
        <v>2927</v>
      </c>
      <c r="E77" s="82" t="s">
        <v>3644</v>
      </c>
      <c r="F77" s="853" t="s">
        <v>3755</v>
      </c>
      <c r="G77" s="902" t="s">
        <v>3756</v>
      </c>
      <c r="H77" s="782">
        <v>17586</v>
      </c>
    </row>
    <row r="78" spans="2:8" ht="16.2">
      <c r="B78" s="82" t="s">
        <v>3445</v>
      </c>
      <c r="C78" s="91" t="s">
        <v>2773</v>
      </c>
      <c r="D78" s="82" t="s">
        <v>2927</v>
      </c>
      <c r="E78" s="82" t="s">
        <v>3644</v>
      </c>
      <c r="F78" s="853" t="s">
        <v>3757</v>
      </c>
      <c r="G78" s="902" t="s">
        <v>3758</v>
      </c>
      <c r="H78" s="782">
        <v>11866</v>
      </c>
    </row>
    <row r="79" spans="2:8" ht="16.2">
      <c r="B79" s="82" t="s">
        <v>3445</v>
      </c>
      <c r="C79" s="91" t="s">
        <v>3724</v>
      </c>
      <c r="D79" s="82" t="s">
        <v>2927</v>
      </c>
      <c r="E79" s="82" t="s">
        <v>3644</v>
      </c>
      <c r="F79" s="853" t="s">
        <v>3759</v>
      </c>
      <c r="G79" s="902" t="s">
        <v>3760</v>
      </c>
      <c r="H79" s="782">
        <v>19629</v>
      </c>
    </row>
    <row r="80" spans="2:8" ht="16.2">
      <c r="B80" s="82" t="s">
        <v>3445</v>
      </c>
      <c r="C80" s="91" t="s">
        <v>2933</v>
      </c>
      <c r="D80" s="82" t="s">
        <v>2927</v>
      </c>
      <c r="E80" s="82" t="s">
        <v>3644</v>
      </c>
      <c r="F80" s="853" t="s">
        <v>3761</v>
      </c>
      <c r="G80" s="902" t="s">
        <v>3762</v>
      </c>
      <c r="H80" s="782">
        <v>22713</v>
      </c>
    </row>
    <row r="81" spans="2:8" ht="16.2">
      <c r="B81" s="82" t="s">
        <v>3445</v>
      </c>
      <c r="C81" s="91" t="s">
        <v>3763</v>
      </c>
      <c r="D81" s="82" t="s">
        <v>2927</v>
      </c>
      <c r="E81" s="82" t="s">
        <v>3644</v>
      </c>
      <c r="F81" s="853" t="s">
        <v>3764</v>
      </c>
      <c r="G81" s="902" t="s">
        <v>3765</v>
      </c>
      <c r="H81" s="782">
        <v>25643</v>
      </c>
    </row>
    <row r="82" spans="2:8" ht="16.2">
      <c r="B82" s="82" t="s">
        <v>3445</v>
      </c>
      <c r="C82" s="91" t="s">
        <v>3766</v>
      </c>
      <c r="D82" s="82" t="s">
        <v>2927</v>
      </c>
      <c r="E82" s="82" t="s">
        <v>3644</v>
      </c>
      <c r="F82" s="853" t="s">
        <v>3767</v>
      </c>
      <c r="G82" s="902" t="s">
        <v>3768</v>
      </c>
      <c r="H82" s="782">
        <v>28881</v>
      </c>
    </row>
    <row r="83" spans="2:8" s="936" customFormat="1"/>
    <row r="84" spans="2:8" s="936" customFormat="1"/>
    <row r="85" spans="2:8" s="936" customFormat="1"/>
    <row r="86" spans="2:8" s="936" customFormat="1"/>
    <row r="87" spans="2:8" s="936" customFormat="1"/>
    <row r="88" spans="2:8" s="936" customFormat="1"/>
    <row r="89" spans="2:8" s="936" customFormat="1"/>
    <row r="90" spans="2:8" s="936" customFormat="1"/>
    <row r="91" spans="2:8" s="936" customFormat="1"/>
    <row r="92" spans="2:8" s="936" customFormat="1"/>
    <row r="93" spans="2:8" s="936" customFormat="1"/>
    <row r="94" spans="2:8" s="936" customFormat="1"/>
    <row r="95" spans="2:8" s="936" customFormat="1"/>
    <row r="96" spans="2:8" s="936" customFormat="1"/>
    <row r="97" s="936" customFormat="1"/>
    <row r="98" s="936" customFormat="1"/>
    <row r="99" s="936" customFormat="1"/>
    <row r="100" s="936" customFormat="1"/>
    <row r="101" s="936" customFormat="1"/>
    <row r="102" s="936" customFormat="1"/>
    <row r="103" s="936" customFormat="1"/>
    <row r="104" s="936" customFormat="1"/>
    <row r="105" s="936" customFormat="1"/>
    <row r="106" s="936" customFormat="1"/>
    <row r="107" s="936" customFormat="1"/>
    <row r="108" s="936" customFormat="1"/>
    <row r="109" s="936" customFormat="1"/>
    <row r="110" s="936" customFormat="1"/>
    <row r="111" s="936" customFormat="1"/>
    <row r="112" s="936" customFormat="1"/>
    <row r="113" s="936" customFormat="1"/>
    <row r="114" s="936" customFormat="1"/>
    <row r="115" s="936" customFormat="1"/>
    <row r="116" s="936" customFormat="1"/>
    <row r="117" s="936" customFormat="1"/>
    <row r="118" s="936" customFormat="1"/>
    <row r="119" s="936" customFormat="1"/>
    <row r="120" s="936" customFormat="1"/>
    <row r="121" s="936" customFormat="1"/>
    <row r="122" s="936" customFormat="1"/>
    <row r="123" s="936" customFormat="1"/>
    <row r="124" s="936" customFormat="1"/>
    <row r="125" s="936" customFormat="1"/>
    <row r="126" s="936" customFormat="1"/>
    <row r="127" s="936" customFormat="1"/>
    <row r="128" s="936" customFormat="1"/>
    <row r="129" s="936" customFormat="1"/>
    <row r="130" s="936" customFormat="1"/>
    <row r="131" s="936" customFormat="1"/>
    <row r="132" s="936" customFormat="1"/>
    <row r="133" s="936" customFormat="1"/>
    <row r="134" s="936" customFormat="1"/>
    <row r="135" s="936" customFormat="1"/>
    <row r="136" s="936" customFormat="1"/>
    <row r="137" s="936" customFormat="1"/>
    <row r="138" s="936" customFormat="1"/>
    <row r="139" s="936" customFormat="1"/>
    <row r="140" s="936" customFormat="1"/>
    <row r="141" s="936" customFormat="1"/>
    <row r="142" s="936" customFormat="1"/>
    <row r="143" s="936" customFormat="1"/>
    <row r="144" s="936" customFormat="1"/>
    <row r="145" s="936" customFormat="1"/>
    <row r="146" s="936" customFormat="1"/>
    <row r="147" s="936" customFormat="1"/>
    <row r="148" s="936" customFormat="1"/>
    <row r="149" s="936" customFormat="1"/>
    <row r="150" s="936" customFormat="1"/>
    <row r="151" s="936" customFormat="1"/>
    <row r="152" s="936" customFormat="1"/>
    <row r="153" s="936" customFormat="1"/>
    <row r="154" s="936" customFormat="1"/>
    <row r="155" s="936" customFormat="1"/>
    <row r="156" s="936" customFormat="1"/>
    <row r="157" s="936" customFormat="1"/>
    <row r="158" s="936" customFormat="1"/>
    <row r="159" s="936" customFormat="1"/>
    <row r="160" s="936" customFormat="1"/>
    <row r="161" s="936" customFormat="1"/>
    <row r="162" s="936" customFormat="1"/>
    <row r="163" s="936" customFormat="1"/>
    <row r="164" s="936" customFormat="1"/>
    <row r="165" s="936" customFormat="1"/>
    <row r="166" s="936" customFormat="1"/>
    <row r="167" s="936" customFormat="1"/>
    <row r="168" s="936" customFormat="1"/>
    <row r="169" s="936" customFormat="1"/>
    <row r="170" s="936" customFormat="1"/>
    <row r="171" s="936" customFormat="1"/>
    <row r="172" s="936" customFormat="1"/>
    <row r="173" s="936" customFormat="1"/>
    <row r="174" s="936" customFormat="1"/>
    <row r="175" s="936" customFormat="1"/>
    <row r="176" s="936" customFormat="1"/>
    <row r="177" s="936" customFormat="1"/>
    <row r="178" s="936" customFormat="1"/>
    <row r="179" s="936" customFormat="1"/>
    <row r="180" s="936" customFormat="1"/>
    <row r="181" s="936" customFormat="1"/>
    <row r="182" s="936" customFormat="1"/>
    <row r="183" s="936" customFormat="1"/>
    <row r="184" s="936" customFormat="1"/>
    <row r="185" s="936" customFormat="1"/>
    <row r="186" s="936" customFormat="1"/>
    <row r="187" s="936" customFormat="1"/>
    <row r="188" s="936" customFormat="1"/>
    <row r="189" s="936" customFormat="1"/>
    <row r="190" s="936" customFormat="1"/>
    <row r="191" s="936" customFormat="1"/>
    <row r="192" s="936" customFormat="1"/>
    <row r="193" s="936" customFormat="1"/>
    <row r="194" s="936" customFormat="1"/>
    <row r="195" s="936" customFormat="1"/>
    <row r="196" s="936" customFormat="1"/>
    <row r="197" s="936" customFormat="1"/>
    <row r="198" s="936" customFormat="1"/>
    <row r="199" s="936" customFormat="1"/>
    <row r="200" s="936" customFormat="1"/>
    <row r="201" s="936" customFormat="1"/>
    <row r="202" s="936" customFormat="1"/>
    <row r="203" s="936" customFormat="1"/>
    <row r="204" s="936" customFormat="1"/>
    <row r="205" s="936" customFormat="1"/>
    <row r="206" s="936" customFormat="1"/>
    <row r="207" s="936" customFormat="1"/>
    <row r="208" s="936" customFormat="1"/>
    <row r="209" s="936" customFormat="1"/>
    <row r="210" s="936" customFormat="1"/>
    <row r="211" s="936" customFormat="1"/>
    <row r="212" s="936" customFormat="1"/>
    <row r="213" s="936" customFormat="1"/>
    <row r="214" s="936" customFormat="1"/>
    <row r="215" s="936" customFormat="1"/>
    <row r="216" s="936" customFormat="1"/>
    <row r="217" s="936" customFormat="1"/>
    <row r="218" s="936" customFormat="1"/>
    <row r="219" s="936" customFormat="1"/>
    <row r="220" s="936" customFormat="1"/>
    <row r="221" s="936" customFormat="1"/>
    <row r="222" s="936" customFormat="1"/>
    <row r="223" s="936" customFormat="1"/>
    <row r="224" s="936" customFormat="1"/>
    <row r="225" s="936" customFormat="1"/>
    <row r="226" s="936" customFormat="1"/>
    <row r="227" s="936" customFormat="1"/>
    <row r="228" s="936" customFormat="1"/>
    <row r="229" s="936" customFormat="1"/>
    <row r="230" s="936" customFormat="1"/>
    <row r="231" s="936" customFormat="1"/>
    <row r="232" s="936" customFormat="1"/>
    <row r="233" s="936" customFormat="1"/>
    <row r="234" s="936" customFormat="1"/>
    <row r="235" s="936" customFormat="1"/>
    <row r="236" s="936" customFormat="1"/>
    <row r="237" s="936" customFormat="1"/>
    <row r="238" s="936" customFormat="1"/>
    <row r="239" s="936" customFormat="1"/>
    <row r="240" s="936" customFormat="1"/>
    <row r="241" s="936" customFormat="1"/>
    <row r="242" s="936" customFormat="1"/>
    <row r="243" s="936" customFormat="1"/>
    <row r="244" s="936" customFormat="1"/>
    <row r="245" s="936" customFormat="1"/>
    <row r="246" s="936" customFormat="1"/>
    <row r="247" s="936" customFormat="1"/>
    <row r="248" s="936" customFormat="1"/>
    <row r="249" s="936" customFormat="1"/>
    <row r="250" s="936" customFormat="1"/>
    <row r="251" s="936" customFormat="1"/>
    <row r="252" s="936" customFormat="1"/>
    <row r="253" s="936" customFormat="1"/>
    <row r="254" s="936" customFormat="1"/>
    <row r="255" s="936" customFormat="1"/>
    <row r="256" s="936" customFormat="1"/>
    <row r="257" s="936" customFormat="1"/>
    <row r="258" s="936" customFormat="1"/>
    <row r="259" s="936" customFormat="1"/>
    <row r="260" s="936" customFormat="1"/>
    <row r="261" s="936" customFormat="1"/>
    <row r="262" s="936" customFormat="1"/>
    <row r="263" s="936" customFormat="1"/>
    <row r="264" s="936" customFormat="1"/>
    <row r="265" s="936" customFormat="1"/>
    <row r="266" s="936" customFormat="1"/>
    <row r="267" s="936" customFormat="1"/>
    <row r="268" s="936" customFormat="1"/>
    <row r="269" s="936" customFormat="1"/>
    <row r="270" s="936" customFormat="1"/>
    <row r="271" s="936" customFormat="1"/>
    <row r="272" s="936" customFormat="1"/>
    <row r="273" s="936" customFormat="1"/>
    <row r="274" s="936" customFormat="1"/>
    <row r="275" s="936" customFormat="1"/>
    <row r="276" s="936" customFormat="1"/>
    <row r="277" s="936" customFormat="1"/>
    <row r="278" s="936" customFormat="1"/>
    <row r="279" s="936" customFormat="1"/>
    <row r="280" s="936" customFormat="1"/>
    <row r="281" s="936" customFormat="1"/>
    <row r="282" s="936" customFormat="1"/>
    <row r="283" s="936" customFormat="1"/>
    <row r="284" s="936" customFormat="1"/>
    <row r="285" s="936" customFormat="1"/>
    <row r="286" s="936" customFormat="1"/>
    <row r="287" s="936" customFormat="1"/>
    <row r="288" s="936" customFormat="1"/>
    <row r="289" s="936" customFormat="1"/>
    <row r="290" s="936" customFormat="1"/>
    <row r="291" s="936" customFormat="1"/>
    <row r="292" s="936" customFormat="1"/>
    <row r="293" s="936" customFormat="1"/>
    <row r="294" s="936" customFormat="1"/>
    <row r="295" s="936" customFormat="1"/>
    <row r="296" s="936" customFormat="1"/>
    <row r="297" s="936" customFormat="1"/>
    <row r="298" s="936" customFormat="1"/>
    <row r="299" s="936" customFormat="1"/>
    <row r="300" s="936" customFormat="1"/>
    <row r="301" s="936" customFormat="1"/>
    <row r="302" s="936" customFormat="1"/>
    <row r="303" s="936" customFormat="1"/>
    <row r="304" s="936" customFormat="1"/>
    <row r="305" s="936" customFormat="1"/>
    <row r="306" s="936" customFormat="1"/>
    <row r="307" s="936" customFormat="1"/>
    <row r="308" s="936" customFormat="1"/>
    <row r="309" s="936" customFormat="1"/>
    <row r="310" s="936" customFormat="1"/>
    <row r="311" s="936" customFormat="1"/>
    <row r="312" s="936" customFormat="1"/>
    <row r="313" s="936" customFormat="1"/>
    <row r="314" s="936" customFormat="1"/>
    <row r="315" s="936" customFormat="1"/>
    <row r="316" s="936" customFormat="1"/>
    <row r="317" s="936" customFormat="1"/>
    <row r="318" s="936" customFormat="1"/>
    <row r="319" s="936" customFormat="1"/>
    <row r="320" s="936" customFormat="1"/>
    <row r="321" s="936" customFormat="1"/>
    <row r="322" s="936" customFormat="1"/>
    <row r="323" s="936" customFormat="1"/>
    <row r="324" s="936" customFormat="1"/>
    <row r="325" s="936" customFormat="1"/>
    <row r="326" s="936" customFormat="1"/>
    <row r="327" s="936" customFormat="1"/>
    <row r="328" s="936" customFormat="1"/>
    <row r="329" s="936" customFormat="1"/>
    <row r="330" s="936" customFormat="1"/>
    <row r="331" s="936" customFormat="1"/>
    <row r="332" s="936" customFormat="1"/>
    <row r="333" s="936" customFormat="1"/>
    <row r="334" s="936" customFormat="1"/>
    <row r="335" s="936" customFormat="1"/>
    <row r="336" s="936" customFormat="1"/>
    <row r="337" s="936" customFormat="1"/>
    <row r="338" s="936" customFormat="1"/>
    <row r="339" s="936" customFormat="1"/>
    <row r="340" s="936" customFormat="1"/>
    <row r="341" s="936" customFormat="1"/>
    <row r="342" s="936" customFormat="1"/>
    <row r="343" s="936" customFormat="1"/>
    <row r="344" s="936" customFormat="1"/>
    <row r="345" s="936" customFormat="1"/>
    <row r="346" s="936" customFormat="1"/>
    <row r="347" s="936" customFormat="1"/>
    <row r="348" s="936" customFormat="1"/>
    <row r="349" s="936" customFormat="1"/>
    <row r="350" s="936" customFormat="1"/>
    <row r="351" s="936" customFormat="1"/>
    <row r="352" s="936" customFormat="1"/>
    <row r="353" s="936" customFormat="1"/>
    <row r="354" s="936" customFormat="1"/>
    <row r="355" s="936" customFormat="1"/>
    <row r="356" s="936" customFormat="1"/>
    <row r="357" s="936" customFormat="1"/>
    <row r="358" s="936" customFormat="1"/>
    <row r="359" s="936" customFormat="1"/>
    <row r="360" s="936" customFormat="1"/>
    <row r="361" s="936" customFormat="1"/>
    <row r="362" s="936" customFormat="1"/>
    <row r="363" s="936" customFormat="1"/>
    <row r="364" s="936" customFormat="1"/>
    <row r="365" s="936" customFormat="1"/>
    <row r="366" s="936" customFormat="1"/>
    <row r="367" s="936" customFormat="1"/>
    <row r="368" s="936" customFormat="1"/>
    <row r="369" s="936" customFormat="1"/>
    <row r="370" s="936" customFormat="1"/>
    <row r="371" s="936" customFormat="1"/>
    <row r="372" s="936" customFormat="1"/>
    <row r="373" s="936" customFormat="1"/>
    <row r="374" s="936" customFormat="1"/>
    <row r="375" s="936" customFormat="1"/>
    <row r="376" s="936" customFormat="1"/>
    <row r="377" s="936" customFormat="1"/>
    <row r="378" s="936" customFormat="1"/>
    <row r="379" s="936" customFormat="1"/>
    <row r="380" s="936" customFormat="1"/>
    <row r="381" s="936" customFormat="1"/>
    <row r="382" s="936" customFormat="1"/>
    <row r="383" s="936" customFormat="1"/>
    <row r="384" s="936" customFormat="1"/>
    <row r="385" s="936" customFormat="1"/>
    <row r="386" s="936" customFormat="1"/>
    <row r="387" s="936" customFormat="1"/>
    <row r="388" s="936" customFormat="1"/>
    <row r="389" s="936" customFormat="1"/>
    <row r="390" s="936" customFormat="1"/>
    <row r="391" s="936" customFormat="1"/>
    <row r="392" s="936" customFormat="1"/>
    <row r="393" s="936" customFormat="1"/>
    <row r="394" s="936" customFormat="1"/>
    <row r="395" s="936" customFormat="1"/>
    <row r="396" s="936" customFormat="1"/>
    <row r="397" s="936" customFormat="1"/>
    <row r="398" s="936" customFormat="1"/>
    <row r="399" s="936" customFormat="1"/>
    <row r="400" s="936" customFormat="1"/>
    <row r="401" s="936" customFormat="1"/>
    <row r="402" s="936" customFormat="1"/>
    <row r="403" s="936" customFormat="1"/>
    <row r="404" s="936" customFormat="1"/>
    <row r="405" s="936" customFormat="1"/>
    <row r="406" s="936" customFormat="1"/>
    <row r="407" s="936" customFormat="1"/>
    <row r="408" s="936" customFormat="1"/>
    <row r="409" s="936" customFormat="1"/>
    <row r="410" s="936" customFormat="1"/>
    <row r="411" s="936" customFormat="1"/>
    <row r="412" s="936" customFormat="1"/>
    <row r="413" s="936" customFormat="1"/>
    <row r="414" s="936" customFormat="1"/>
    <row r="415" s="936" customFormat="1"/>
    <row r="416" s="936" customFormat="1"/>
    <row r="417" s="936" customFormat="1"/>
    <row r="418" s="936" customFormat="1"/>
    <row r="419" s="936" customFormat="1"/>
    <row r="420" s="936" customFormat="1"/>
    <row r="421" s="936" customFormat="1"/>
    <row r="422" s="936" customFormat="1"/>
    <row r="423" s="936" customFormat="1"/>
    <row r="424" s="936" customFormat="1"/>
    <row r="425" s="936" customFormat="1"/>
    <row r="426" s="936" customFormat="1"/>
    <row r="427" s="936" customFormat="1"/>
    <row r="428" s="936" customFormat="1"/>
    <row r="429" s="936" customFormat="1"/>
    <row r="430" s="936" customFormat="1"/>
    <row r="431" s="936" customFormat="1"/>
    <row r="432" s="936" customFormat="1"/>
    <row r="433" s="936" customFormat="1"/>
    <row r="434" s="936" customFormat="1"/>
    <row r="435" s="936" customFormat="1"/>
    <row r="436" s="936" customFormat="1"/>
    <row r="437" s="936" customFormat="1"/>
    <row r="438" s="936" customFormat="1"/>
    <row r="439" s="936" customFormat="1"/>
    <row r="440" s="936" customFormat="1"/>
    <row r="441" s="936" customFormat="1"/>
    <row r="442" s="936" customFormat="1"/>
    <row r="443" s="936" customFormat="1"/>
    <row r="444" s="936" customFormat="1"/>
    <row r="445" s="936" customFormat="1"/>
    <row r="446" s="936" customFormat="1"/>
    <row r="447" s="936" customFormat="1"/>
    <row r="448" s="936" customFormat="1"/>
    <row r="449" s="936" customFormat="1"/>
    <row r="450" s="936" customFormat="1"/>
    <row r="451" s="936" customFormat="1"/>
    <row r="452" s="936" customFormat="1"/>
    <row r="453" s="936" customFormat="1"/>
    <row r="454" s="936" customFormat="1"/>
    <row r="455" s="936" customFormat="1"/>
    <row r="456" s="936" customFormat="1"/>
    <row r="457" s="936" customFormat="1"/>
    <row r="458" s="936" customFormat="1"/>
    <row r="459" s="936" customFormat="1"/>
    <row r="460" s="936" customFormat="1"/>
    <row r="461" s="936" customFormat="1"/>
    <row r="462" s="936" customFormat="1"/>
    <row r="463" s="936" customFormat="1"/>
    <row r="464" s="936" customFormat="1"/>
    <row r="465" s="936" customFormat="1"/>
    <row r="466" s="936" customFormat="1"/>
    <row r="467" s="936" customFormat="1"/>
    <row r="468" s="936" customFormat="1"/>
    <row r="469" s="936" customFormat="1"/>
    <row r="470" s="936" customFormat="1"/>
    <row r="471" s="936" customFormat="1"/>
    <row r="472" s="936" customFormat="1"/>
    <row r="473" s="936" customFormat="1"/>
    <row r="474" s="936" customFormat="1"/>
    <row r="475" s="936" customFormat="1"/>
    <row r="476" s="936" customFormat="1"/>
    <row r="477" s="936" customFormat="1"/>
    <row r="478" s="936" customFormat="1"/>
    <row r="479" s="936" customFormat="1"/>
    <row r="480" s="936" customFormat="1"/>
    <row r="481" s="936" customFormat="1"/>
    <row r="482" s="936" customFormat="1"/>
    <row r="483" s="936" customFormat="1"/>
    <row r="484" s="936" customFormat="1"/>
    <row r="485" s="936" customFormat="1"/>
    <row r="486" s="936" customFormat="1"/>
    <row r="487" s="936" customFormat="1"/>
    <row r="488" s="936" customFormat="1"/>
    <row r="489" s="936" customFormat="1"/>
    <row r="490" s="936" customFormat="1"/>
    <row r="491" s="936" customFormat="1"/>
    <row r="492" s="936" customFormat="1"/>
    <row r="493" s="936" customFormat="1"/>
    <row r="494" s="936" customFormat="1"/>
    <row r="495" s="936" customFormat="1"/>
    <row r="496" s="936" customFormat="1"/>
    <row r="497" s="936" customFormat="1"/>
    <row r="498" s="936" customFormat="1"/>
    <row r="499" s="936" customFormat="1"/>
    <row r="500" s="936" customFormat="1"/>
    <row r="501" s="936" customFormat="1"/>
    <row r="502" s="936" customFormat="1"/>
    <row r="503" s="936" customFormat="1"/>
    <row r="504" s="936" customFormat="1"/>
    <row r="505" s="936" customFormat="1"/>
    <row r="506" s="936" customFormat="1"/>
    <row r="507" s="936" customFormat="1"/>
    <row r="508" s="936" customFormat="1"/>
    <row r="509" s="936" customFormat="1"/>
    <row r="510" s="936" customFormat="1"/>
    <row r="511" s="936" customFormat="1"/>
    <row r="512" s="936" customFormat="1"/>
    <row r="513" s="936" customFormat="1"/>
    <row r="514" s="936" customFormat="1"/>
    <row r="515" s="936" customFormat="1"/>
    <row r="516" s="936" customFormat="1"/>
    <row r="517" s="936" customFormat="1"/>
    <row r="518" s="936" customFormat="1"/>
    <row r="519" s="936" customFormat="1"/>
    <row r="520" s="936" customFormat="1"/>
    <row r="521" s="936" customFormat="1"/>
    <row r="522" s="936" customFormat="1"/>
    <row r="523" s="936" customFormat="1"/>
    <row r="524" s="936" customFormat="1"/>
    <row r="525" s="936" customFormat="1"/>
    <row r="526" s="936" customFormat="1"/>
    <row r="527" s="936" customFormat="1"/>
    <row r="528" s="936" customFormat="1"/>
    <row r="529" s="936" customFormat="1"/>
    <row r="530" s="936" customFormat="1"/>
    <row r="531" s="936" customFormat="1"/>
    <row r="532" s="936" customFormat="1"/>
    <row r="533" s="936" customFormat="1"/>
    <row r="534" s="936" customFormat="1"/>
    <row r="535" s="936" customFormat="1"/>
    <row r="536" s="936" customFormat="1"/>
    <row r="537" s="936" customFormat="1"/>
    <row r="538" s="936" customFormat="1"/>
    <row r="539" s="936" customFormat="1"/>
    <row r="540" s="936" customFormat="1"/>
    <row r="541" s="936" customFormat="1"/>
    <row r="542" s="936" customFormat="1"/>
    <row r="543" s="936" customFormat="1"/>
    <row r="544" s="936" customFormat="1"/>
    <row r="545" s="936" customFormat="1"/>
    <row r="546" s="936" customFormat="1"/>
    <row r="547" s="936" customFormat="1"/>
    <row r="548" s="936" customFormat="1"/>
    <row r="549" s="936" customFormat="1"/>
    <row r="550" s="936" customFormat="1"/>
    <row r="551" s="936" customFormat="1"/>
    <row r="552" s="936" customFormat="1"/>
    <row r="553" s="936" customFormat="1"/>
    <row r="554" s="936" customFormat="1"/>
    <row r="555" s="936" customFormat="1"/>
    <row r="556" s="936" customFormat="1"/>
    <row r="557" s="936" customFormat="1"/>
    <row r="558" s="936" customFormat="1"/>
    <row r="559" s="936" customFormat="1"/>
    <row r="560" s="936" customFormat="1"/>
    <row r="561" s="936" customFormat="1"/>
    <row r="562" s="936" customFormat="1"/>
    <row r="563" s="936" customFormat="1"/>
    <row r="564" s="936" customFormat="1"/>
    <row r="565" s="936" customFormat="1"/>
    <row r="566" s="936" customFormat="1"/>
    <row r="567" s="936" customFormat="1"/>
    <row r="568" s="936" customFormat="1"/>
    <row r="569" s="936" customFormat="1"/>
    <row r="570" s="936" customFormat="1"/>
    <row r="571" s="936" customFormat="1"/>
    <row r="572" s="936" customFormat="1"/>
    <row r="573" s="936" customFormat="1"/>
    <row r="574" s="936" customFormat="1"/>
    <row r="575" s="936" customFormat="1"/>
    <row r="576" s="936" customFormat="1"/>
    <row r="577" s="936" customFormat="1"/>
    <row r="578" s="936" customFormat="1"/>
    <row r="579" s="936" customFormat="1"/>
    <row r="580" s="936" customFormat="1"/>
    <row r="581" s="936" customFormat="1"/>
    <row r="582" s="936" customFormat="1"/>
    <row r="583" s="936" customFormat="1"/>
    <row r="584" s="936" customFormat="1"/>
    <row r="585" s="936" customFormat="1"/>
    <row r="586" s="936" customFormat="1"/>
    <row r="587" s="936" customFormat="1"/>
    <row r="588" s="936" customFormat="1"/>
    <row r="589" s="936" customFormat="1"/>
    <row r="590" s="936" customFormat="1"/>
    <row r="591" s="936" customFormat="1"/>
    <row r="592" s="936" customFormat="1"/>
    <row r="593" s="936" customFormat="1"/>
    <row r="594" s="936" customFormat="1"/>
    <row r="595" s="936" customFormat="1"/>
    <row r="596" s="936" customFormat="1"/>
    <row r="597" s="936" customFormat="1"/>
    <row r="598" s="936" customFormat="1"/>
    <row r="599" s="936" customFormat="1"/>
    <row r="600" s="936" customFormat="1"/>
    <row r="601" s="936" customFormat="1"/>
    <row r="602" s="936" customFormat="1"/>
    <row r="603" s="936" customFormat="1"/>
    <row r="604" s="936" customFormat="1"/>
    <row r="605" s="936" customFormat="1"/>
    <row r="606" s="936" customFormat="1"/>
    <row r="607" s="936" customFormat="1"/>
    <row r="608" s="936" customFormat="1"/>
    <row r="609" s="936" customFormat="1"/>
    <row r="610" s="936" customFormat="1"/>
    <row r="611" s="936" customFormat="1"/>
    <row r="612" s="936" customFormat="1"/>
    <row r="613" s="936" customFormat="1"/>
    <row r="614" s="936" customFormat="1"/>
    <row r="615" s="936" customFormat="1"/>
    <row r="616" s="936" customFormat="1"/>
    <row r="617" s="936" customFormat="1"/>
    <row r="618" s="936" customFormat="1"/>
    <row r="619" s="936" customFormat="1"/>
    <row r="620" s="936" customFormat="1"/>
    <row r="621" s="936" customFormat="1"/>
    <row r="622" s="936" customFormat="1"/>
    <row r="623" s="936" customFormat="1"/>
    <row r="624" s="936" customFormat="1"/>
    <row r="625" s="936" customFormat="1"/>
    <row r="626" s="936" customFormat="1"/>
    <row r="627" s="936" customFormat="1"/>
    <row r="628" s="936" customFormat="1"/>
    <row r="629" s="936" customFormat="1"/>
    <row r="630" s="936" customFormat="1"/>
    <row r="631" s="936" customFormat="1"/>
    <row r="632" s="936" customFormat="1"/>
    <row r="633" s="936" customFormat="1"/>
    <row r="634" s="936" customFormat="1"/>
    <row r="635" s="936" customFormat="1"/>
    <row r="636" s="936" customFormat="1"/>
    <row r="637" s="936" customFormat="1"/>
    <row r="638" s="936" customFormat="1"/>
    <row r="639" s="936" customFormat="1"/>
    <row r="640" s="936" customFormat="1"/>
    <row r="641" s="936" customFormat="1"/>
    <row r="642" s="936" customFormat="1"/>
    <row r="643" s="936" customFormat="1"/>
    <row r="644" s="936" customFormat="1"/>
    <row r="645" s="936" customFormat="1"/>
    <row r="646" s="936" customFormat="1"/>
    <row r="647" s="936" customFormat="1"/>
    <row r="648" s="936" customFormat="1"/>
    <row r="649" s="936" customFormat="1"/>
    <row r="650" s="936" customFormat="1"/>
    <row r="651" s="936" customFormat="1"/>
    <row r="652" s="936" customFormat="1"/>
    <row r="653" s="936" customFormat="1"/>
    <row r="654" s="936" customFormat="1"/>
    <row r="655" s="936" customFormat="1"/>
    <row r="656" s="936" customFormat="1"/>
    <row r="657" s="936" customFormat="1"/>
    <row r="658" s="936" customFormat="1"/>
    <row r="659" s="936" customFormat="1"/>
    <row r="660" s="936" customFormat="1"/>
    <row r="661" s="936" customFormat="1"/>
    <row r="662" s="936" customFormat="1"/>
    <row r="663" s="936" customFormat="1"/>
    <row r="664" s="936" customFormat="1"/>
    <row r="665" s="936" customFormat="1"/>
    <row r="666" s="936" customFormat="1"/>
    <row r="667" s="936" customFormat="1"/>
    <row r="668" s="936" customFormat="1"/>
    <row r="669" s="936" customFormat="1"/>
    <row r="670" s="936" customFormat="1"/>
    <row r="671" s="936" customFormat="1"/>
    <row r="672" s="936" customFormat="1"/>
    <row r="673" s="936" customFormat="1"/>
    <row r="674" s="936" customFormat="1"/>
    <row r="675" s="936" customFormat="1"/>
    <row r="676" s="936" customFormat="1"/>
    <row r="677" s="936" customFormat="1"/>
    <row r="678" s="936" customFormat="1"/>
    <row r="679" s="936" customFormat="1"/>
    <row r="680" s="936" customFormat="1"/>
    <row r="681" s="936" customFormat="1"/>
    <row r="682" s="936" customFormat="1"/>
    <row r="683" s="936" customFormat="1"/>
    <row r="684" s="936" customFormat="1"/>
    <row r="685" s="936" customFormat="1"/>
    <row r="686" s="936" customFormat="1"/>
    <row r="687" s="936" customFormat="1"/>
    <row r="688" s="936" customFormat="1"/>
    <row r="689" s="936" customFormat="1"/>
    <row r="690" s="936" customFormat="1"/>
    <row r="691" s="936" customFormat="1"/>
    <row r="692" s="936" customFormat="1"/>
    <row r="693" s="936" customFormat="1"/>
    <row r="694" s="936" customFormat="1"/>
    <row r="695" s="936" customFormat="1"/>
    <row r="696" s="936" customFormat="1"/>
    <row r="697" s="936" customFormat="1"/>
    <row r="698" s="936" customFormat="1"/>
    <row r="699" s="936" customFormat="1"/>
    <row r="700" s="936" customFormat="1"/>
    <row r="701" s="936" customFormat="1"/>
    <row r="702" s="936" customFormat="1"/>
    <row r="703" s="936" customFormat="1"/>
    <row r="704" s="936" customFormat="1"/>
    <row r="705" s="936" customFormat="1"/>
    <row r="706" s="936" customFormat="1"/>
    <row r="707" s="936" customFormat="1"/>
    <row r="708" s="936" customFormat="1"/>
    <row r="709" s="936" customFormat="1"/>
    <row r="710" s="936" customFormat="1"/>
    <row r="711" s="936" customFormat="1"/>
    <row r="712" s="936" customFormat="1"/>
    <row r="713" s="936" customFormat="1"/>
    <row r="714" s="936" customFormat="1"/>
    <row r="715" s="936" customFormat="1"/>
    <row r="716" s="936" customFormat="1"/>
    <row r="717" s="936" customFormat="1"/>
    <row r="718" s="936" customFormat="1"/>
    <row r="719" s="936" customFormat="1"/>
    <row r="720" s="936" customFormat="1"/>
    <row r="721" s="936" customFormat="1"/>
    <row r="722" s="936" customFormat="1"/>
    <row r="723" s="936" customFormat="1"/>
    <row r="724" s="936" customFormat="1"/>
    <row r="725" s="936" customFormat="1"/>
  </sheetData>
  <mergeCells count="7">
    <mergeCell ref="H17:H19"/>
    <mergeCell ref="B17:B19"/>
    <mergeCell ref="C17:C19"/>
    <mergeCell ref="D17:D19"/>
    <mergeCell ref="E17:E19"/>
    <mergeCell ref="F17:F19"/>
    <mergeCell ref="G17:G19"/>
  </mergeCells>
  <pageMargins left="0.7" right="0.7" top="0.75" bottom="0.75" header="0.3" footer="0.3"/>
  <pageSetup paperSize="9" orientation="portrait" horizontalDpi="300" verticalDpi="300" r:id="rId1"/>
  <customProperties>
    <customPr name="_pios_id" r:id="rId2"/>
  </customProperties>
  <drawing r:id="rId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44">
    <tabColor rgb="FF002060"/>
    <pageSetUpPr fitToPage="1"/>
  </sheetPr>
  <dimension ref="B2:P75"/>
  <sheetViews>
    <sheetView showGridLines="0" zoomScale="80" zoomScaleNormal="80" workbookViewId="0">
      <selection activeCell="O5" sqref="O5"/>
    </sheetView>
  </sheetViews>
  <sheetFormatPr defaultColWidth="11.44140625" defaultRowHeight="14.4"/>
  <cols>
    <col min="1" max="1" width="4.6640625" style="1" customWidth="1"/>
    <col min="2" max="2" width="23.5546875" style="1" customWidth="1"/>
    <col min="3" max="3" width="14.5546875" style="1" customWidth="1"/>
    <col min="4" max="5" width="16" style="1" customWidth="1"/>
    <col min="6" max="16384" width="11.44140625" style="1"/>
  </cols>
  <sheetData>
    <row r="2" spans="2:9" s="20" customFormat="1" ht="27">
      <c r="B2" s="1763" t="s">
        <v>19</v>
      </c>
      <c r="C2" s="1763"/>
    </row>
    <row r="3" spans="2:9" s="21" customFormat="1" ht="20.399999999999999">
      <c r="B3" s="21" t="s">
        <v>3769</v>
      </c>
    </row>
    <row r="4" spans="2:9" s="21" customFormat="1" ht="20.399999999999999">
      <c r="B4" s="21" t="s">
        <v>3770</v>
      </c>
    </row>
    <row r="5" spans="2:9" s="21" customFormat="1" ht="20.399999999999999"/>
    <row r="6" spans="2:9" s="21" customFormat="1" ht="20.399999999999999"/>
    <row r="8" spans="2:9" ht="18">
      <c r="B8" s="796" t="s">
        <v>278</v>
      </c>
      <c r="C8" s="699"/>
      <c r="D8" s="699"/>
      <c r="E8" s="699"/>
      <c r="F8" s="545" t="s">
        <v>3771</v>
      </c>
      <c r="G8" s="797"/>
      <c r="H8" s="699"/>
      <c r="I8" s="699"/>
    </row>
    <row r="9" spans="2:9">
      <c r="B9" s="546" t="s">
        <v>3772</v>
      </c>
      <c r="C9" s="699"/>
      <c r="D9" s="699"/>
      <c r="E9" s="699"/>
      <c r="F9" s="546" t="s">
        <v>3773</v>
      </c>
      <c r="G9" s="699"/>
      <c r="H9" s="699"/>
      <c r="I9" s="699"/>
    </row>
    <row r="10" spans="2:9">
      <c r="B10" s="546" t="s">
        <v>3774</v>
      </c>
      <c r="C10" s="699"/>
      <c r="D10" s="699"/>
      <c r="E10" s="699"/>
      <c r="F10" s="546" t="s">
        <v>3775</v>
      </c>
      <c r="G10" s="699"/>
      <c r="H10" s="699"/>
      <c r="I10" s="699"/>
    </row>
    <row r="11" spans="2:9">
      <c r="B11" s="546" t="s">
        <v>3776</v>
      </c>
      <c r="C11" s="699"/>
      <c r="D11" s="699"/>
      <c r="E11" s="699"/>
      <c r="F11" s="546" t="s">
        <v>3777</v>
      </c>
      <c r="G11" s="699"/>
      <c r="H11" s="699"/>
      <c r="I11" s="699"/>
    </row>
    <row r="12" spans="2:9">
      <c r="B12" s="699"/>
      <c r="C12" s="546" t="s">
        <v>3778</v>
      </c>
      <c r="D12" s="546" t="s">
        <v>3779</v>
      </c>
      <c r="E12" s="699"/>
      <c r="F12" s="546" t="s">
        <v>3780</v>
      </c>
      <c r="G12" s="699"/>
      <c r="H12" s="699"/>
      <c r="I12" s="699"/>
    </row>
    <row r="13" spans="2:9">
      <c r="B13" s="699"/>
      <c r="C13" s="546" t="s">
        <v>3781</v>
      </c>
      <c r="D13" s="546" t="s">
        <v>3782</v>
      </c>
      <c r="E13" s="699"/>
      <c r="F13" s="546" t="s">
        <v>3783</v>
      </c>
      <c r="G13" s="699"/>
      <c r="H13" s="699"/>
      <c r="I13" s="699"/>
    </row>
    <row r="14" spans="2:9">
      <c r="B14" s="699"/>
      <c r="C14" s="699"/>
      <c r="D14" s="546" t="s">
        <v>3784</v>
      </c>
      <c r="E14" s="699"/>
      <c r="F14" s="546" t="s">
        <v>3785</v>
      </c>
      <c r="G14" s="699"/>
      <c r="H14" s="699"/>
      <c r="I14" s="699"/>
    </row>
    <row r="15" spans="2:9">
      <c r="B15" s="546" t="s">
        <v>3786</v>
      </c>
      <c r="C15" s="699"/>
      <c r="D15" s="699"/>
      <c r="E15" s="699"/>
      <c r="F15" s="546" t="s">
        <v>3787</v>
      </c>
      <c r="G15" s="699"/>
      <c r="H15" s="699"/>
      <c r="I15" s="699"/>
    </row>
    <row r="16" spans="2:9">
      <c r="B16" s="546" t="s">
        <v>3788</v>
      </c>
      <c r="C16" s="699"/>
      <c r="D16" s="699"/>
      <c r="E16" s="699"/>
      <c r="F16" s="546" t="s">
        <v>3789</v>
      </c>
      <c r="G16" s="699"/>
      <c r="H16" s="699"/>
      <c r="I16" s="699"/>
    </row>
    <row r="17" spans="2:9">
      <c r="B17" s="546" t="s">
        <v>3790</v>
      </c>
      <c r="C17" s="699"/>
      <c r="D17" s="699"/>
      <c r="E17" s="699"/>
      <c r="F17" s="546" t="s">
        <v>3791</v>
      </c>
      <c r="G17" s="699"/>
      <c r="H17" s="699"/>
      <c r="I17" s="699"/>
    </row>
    <row r="18" spans="2:9">
      <c r="B18" s="546" t="s">
        <v>3792</v>
      </c>
      <c r="C18" s="699"/>
      <c r="D18" s="699"/>
      <c r="E18" s="699"/>
      <c r="F18" s="699"/>
      <c r="G18" s="797"/>
      <c r="H18" s="699"/>
      <c r="I18" s="699"/>
    </row>
    <row r="19" spans="2:9" ht="18">
      <c r="B19" s="699" t="s">
        <v>3793</v>
      </c>
      <c r="C19" s="699"/>
      <c r="D19" s="699"/>
      <c r="E19" s="699"/>
      <c r="F19" s="545" t="s">
        <v>3794</v>
      </c>
      <c r="G19" s="797"/>
      <c r="H19" s="699"/>
      <c r="I19" s="699"/>
    </row>
    <row r="20" spans="2:9">
      <c r="B20" s="699" t="s">
        <v>3795</v>
      </c>
      <c r="C20" s="699"/>
      <c r="D20" s="699"/>
      <c r="E20" s="699"/>
      <c r="F20" s="546" t="s">
        <v>3773</v>
      </c>
      <c r="G20" s="797"/>
      <c r="H20" s="699"/>
      <c r="I20" s="699"/>
    </row>
    <row r="21" spans="2:9">
      <c r="B21" s="546" t="s">
        <v>3796</v>
      </c>
      <c r="C21" s="699"/>
      <c r="D21" s="699"/>
      <c r="E21" s="699"/>
      <c r="F21" s="546" t="s">
        <v>3797</v>
      </c>
      <c r="G21" s="797"/>
      <c r="H21" s="699"/>
      <c r="I21" s="699"/>
    </row>
    <row r="22" spans="2:9">
      <c r="B22" s="546" t="s">
        <v>3798</v>
      </c>
      <c r="C22" s="699"/>
      <c r="D22" s="699"/>
      <c r="E22" s="699"/>
      <c r="F22" s="546" t="s">
        <v>3777</v>
      </c>
      <c r="G22" s="797"/>
      <c r="H22" s="798"/>
      <c r="I22" s="699"/>
    </row>
    <row r="23" spans="2:9">
      <c r="B23" s="546" t="s">
        <v>3799</v>
      </c>
      <c r="C23" s="699"/>
      <c r="D23" s="699"/>
      <c r="E23" s="699"/>
      <c r="F23" s="546" t="s">
        <v>3785</v>
      </c>
      <c r="G23" s="797"/>
      <c r="H23" s="546"/>
      <c r="I23" s="699"/>
    </row>
    <row r="24" spans="2:9">
      <c r="B24" s="546" t="s">
        <v>3800</v>
      </c>
      <c r="C24" s="699"/>
      <c r="D24" s="699"/>
      <c r="E24" s="699"/>
      <c r="F24" s="546" t="s">
        <v>3787</v>
      </c>
      <c r="G24" s="797"/>
      <c r="H24" s="546"/>
      <c r="I24" s="699"/>
    </row>
    <row r="25" spans="2:9">
      <c r="B25" s="546" t="s">
        <v>3801</v>
      </c>
      <c r="C25" s="699"/>
      <c r="D25" s="699"/>
      <c r="E25" s="699"/>
      <c r="F25" s="546" t="s">
        <v>3789</v>
      </c>
      <c r="G25" s="797"/>
      <c r="H25" s="546"/>
      <c r="I25" s="699"/>
    </row>
    <row r="26" spans="2:9">
      <c r="B26" s="546" t="s">
        <v>3802</v>
      </c>
      <c r="C26" s="699"/>
      <c r="D26" s="699"/>
      <c r="E26" s="699"/>
      <c r="F26" s="546" t="s">
        <v>3803</v>
      </c>
      <c r="G26" s="797"/>
      <c r="H26" s="546"/>
      <c r="I26" s="699"/>
    </row>
    <row r="27" spans="2:9">
      <c r="B27" s="546" t="s">
        <v>3804</v>
      </c>
      <c r="C27" s="699"/>
      <c r="D27" s="699"/>
      <c r="E27" s="699"/>
      <c r="F27" s="546" t="s">
        <v>3805</v>
      </c>
      <c r="G27" s="797"/>
      <c r="H27" s="546"/>
      <c r="I27" s="699"/>
    </row>
    <row r="28" spans="2:9">
      <c r="B28" s="699"/>
      <c r="C28" s="699"/>
      <c r="D28" s="699"/>
      <c r="E28" s="699"/>
      <c r="F28" s="546" t="s">
        <v>3806</v>
      </c>
      <c r="G28" s="797"/>
      <c r="H28" s="546"/>
      <c r="I28" s="699"/>
    </row>
    <row r="29" spans="2:9" ht="18">
      <c r="B29" s="545" t="s">
        <v>3807</v>
      </c>
      <c r="C29" s="699"/>
      <c r="D29" s="699"/>
      <c r="E29" s="699"/>
      <c r="F29" s="546" t="s">
        <v>3808</v>
      </c>
      <c r="G29" s="797"/>
      <c r="H29" s="546"/>
      <c r="I29" s="699"/>
    </row>
    <row r="30" spans="2:9">
      <c r="B30" s="546" t="s">
        <v>3809</v>
      </c>
      <c r="C30" s="699"/>
      <c r="D30" s="699"/>
      <c r="E30" s="699"/>
      <c r="F30" s="699"/>
      <c r="G30" s="797"/>
      <c r="H30" s="546"/>
      <c r="I30" s="699"/>
    </row>
    <row r="31" spans="2:9">
      <c r="B31" s="546" t="s">
        <v>3803</v>
      </c>
      <c r="C31" s="699"/>
      <c r="D31" s="699"/>
      <c r="E31" s="699"/>
      <c r="F31" s="699"/>
      <c r="G31" s="797"/>
      <c r="H31" s="546"/>
      <c r="I31" s="699"/>
    </row>
    <row r="32" spans="2:9">
      <c r="B32" s="546" t="s">
        <v>3805</v>
      </c>
      <c r="C32" s="699"/>
      <c r="D32" s="699"/>
      <c r="E32" s="699"/>
      <c r="F32" s="699"/>
      <c r="G32" s="797"/>
      <c r="H32" s="546"/>
      <c r="I32" s="699"/>
    </row>
    <row r="33" spans="2:11">
      <c r="B33" s="546" t="s">
        <v>3810</v>
      </c>
      <c r="C33" s="799"/>
      <c r="D33" s="800"/>
      <c r="E33" s="801"/>
      <c r="F33" s="699"/>
      <c r="G33" s="797"/>
      <c r="H33" s="699"/>
      <c r="I33" s="699"/>
    </row>
    <row r="37" spans="2:11" ht="25.2" customHeight="1">
      <c r="B37" s="190" t="s">
        <v>300</v>
      </c>
      <c r="C37" s="189" t="s">
        <v>218</v>
      </c>
      <c r="D37" s="598" t="s">
        <v>219</v>
      </c>
    </row>
    <row r="38" spans="2:11">
      <c r="B38" s="56" t="s">
        <v>19</v>
      </c>
      <c r="C38" s="802">
        <v>96079927</v>
      </c>
      <c r="D38" s="687">
        <v>941</v>
      </c>
    </row>
    <row r="39" spans="2:11">
      <c r="B39" s="1689" t="s">
        <v>3811</v>
      </c>
      <c r="C39" s="1689"/>
      <c r="D39" s="1689"/>
    </row>
    <row r="42" spans="2:11" ht="18">
      <c r="B42" s="1764" t="s">
        <v>3812</v>
      </c>
      <c r="C42" s="1764"/>
      <c r="D42" s="1764"/>
      <c r="E42" s="1764"/>
      <c r="F42" s="1764"/>
      <c r="G42" s="1764"/>
      <c r="H42" s="1764"/>
      <c r="I42" s="1764"/>
      <c r="J42" s="1764"/>
      <c r="K42" s="1764"/>
    </row>
    <row r="44" spans="2:11" ht="21">
      <c r="B44" s="803" t="s">
        <v>550</v>
      </c>
      <c r="C44" s="804"/>
      <c r="D44" s="804"/>
      <c r="E44" s="804"/>
      <c r="F44" s="804"/>
      <c r="G44" s="805"/>
      <c r="H44" s="804"/>
    </row>
    <row r="45" spans="2:11">
      <c r="B45" s="806" t="s">
        <v>551</v>
      </c>
      <c r="C45" s="807"/>
      <c r="D45" s="807"/>
      <c r="E45" s="807"/>
      <c r="F45" s="807"/>
      <c r="G45" s="808"/>
      <c r="H45" s="807"/>
    </row>
    <row r="47" spans="2:11" ht="14.7" customHeight="1">
      <c r="B47" s="1512" t="s">
        <v>3813</v>
      </c>
      <c r="C47" s="1440" t="s">
        <v>218</v>
      </c>
      <c r="D47" s="1520" t="s">
        <v>219</v>
      </c>
      <c r="G47" s="810" t="s">
        <v>3814</v>
      </c>
      <c r="H47" s="811"/>
      <c r="I47" s="699"/>
      <c r="J47" s="811"/>
    </row>
    <row r="48" spans="2:11" ht="14.7" customHeight="1">
      <c r="B48" s="1513"/>
      <c r="C48" s="1442"/>
      <c r="D48" s="1520"/>
      <c r="G48" s="699" t="s">
        <v>3815</v>
      </c>
      <c r="H48" s="811"/>
      <c r="I48" s="699"/>
      <c r="J48" s="811"/>
    </row>
    <row r="49" spans="2:16">
      <c r="B49" s="814" t="str">
        <f>[1]SAP!$E$407</f>
        <v>Protección LiqTec</v>
      </c>
      <c r="C49" s="167">
        <v>96556429</v>
      </c>
      <c r="D49" s="167">
        <v>1011</v>
      </c>
      <c r="G49" s="699" t="s">
        <v>3816</v>
      </c>
      <c r="H49" s="811"/>
      <c r="I49" s="699"/>
      <c r="J49" s="811"/>
    </row>
    <row r="50" spans="2:16">
      <c r="G50" s="699"/>
      <c r="H50" s="811"/>
      <c r="I50" s="699"/>
      <c r="J50" s="811"/>
    </row>
    <row r="55" spans="2:16" ht="21">
      <c r="B55" s="812" t="s">
        <v>3817</v>
      </c>
      <c r="C55" s="699"/>
      <c r="D55" s="699"/>
      <c r="E55" s="813"/>
    </row>
    <row r="56" spans="2:16">
      <c r="B56" s="806" t="s">
        <v>3818</v>
      </c>
      <c r="C56" s="807"/>
      <c r="D56" s="807"/>
      <c r="E56" s="699"/>
    </row>
    <row r="58" spans="2:16" s="21" customFormat="1" ht="20.399999999999999">
      <c r="B58" s="1762" t="s">
        <v>3819</v>
      </c>
      <c r="C58" s="1440" t="s">
        <v>218</v>
      </c>
      <c r="D58" s="1520" t="s">
        <v>219</v>
      </c>
      <c r="M58" s="1"/>
      <c r="N58" s="1"/>
      <c r="O58" s="1"/>
      <c r="P58" s="1"/>
    </row>
    <row r="59" spans="2:16" ht="19.2" customHeight="1">
      <c r="B59" s="1464"/>
      <c r="C59" s="1442"/>
      <c r="D59" s="1520"/>
    </row>
    <row r="60" spans="2:16">
      <c r="B60" s="56" t="s">
        <v>3820</v>
      </c>
      <c r="C60" s="802">
        <v>96095274</v>
      </c>
      <c r="D60" s="260">
        <v>221</v>
      </c>
    </row>
    <row r="61" spans="2:16">
      <c r="B61" s="56" t="s">
        <v>3821</v>
      </c>
      <c r="C61" s="802">
        <v>96095275</v>
      </c>
      <c r="D61" s="260">
        <v>232</v>
      </c>
    </row>
    <row r="62" spans="2:16">
      <c r="B62" s="56" t="s">
        <v>3822</v>
      </c>
      <c r="C62" s="802">
        <v>96095276</v>
      </c>
      <c r="D62" s="260">
        <v>262</v>
      </c>
    </row>
    <row r="63" spans="2:16">
      <c r="B63" s="56" t="s">
        <v>3823</v>
      </c>
      <c r="C63" s="802">
        <v>96095277</v>
      </c>
      <c r="D63" s="260">
        <v>273</v>
      </c>
    </row>
    <row r="64" spans="2:16">
      <c r="B64" s="56" t="s">
        <v>3824</v>
      </c>
      <c r="C64" s="802">
        <v>96095278</v>
      </c>
      <c r="D64" s="260">
        <v>289</v>
      </c>
    </row>
    <row r="75" s="21" customFormat="1" ht="20.399999999999999"/>
  </sheetData>
  <mergeCells count="9">
    <mergeCell ref="B58:B59"/>
    <mergeCell ref="C58:C59"/>
    <mergeCell ref="D58:D59"/>
    <mergeCell ref="B2:C2"/>
    <mergeCell ref="B39:D39"/>
    <mergeCell ref="B42:K42"/>
    <mergeCell ref="D47:D48"/>
    <mergeCell ref="C47:C48"/>
    <mergeCell ref="B47:B48"/>
  </mergeCells>
  <phoneticPr fontId="0" type="noConversion"/>
  <printOptions horizontalCentered="1"/>
  <pageMargins left="0.74803149606299213" right="0.74803149606299213" top="0.23622047244094491" bottom="0.23622047244094491" header="0" footer="0"/>
  <pageSetup paperSize="9" scale="60" orientation="landscape" horizontalDpi="300" verticalDpi="300" r:id="rId1"/>
  <headerFooter alignWithMargins="0"/>
  <customProperties>
    <customPr name="_pios_id" r:id="rId2"/>
    <customPr name="EpmWorksheetKeyString_GUID" r:id="rId3"/>
  </customProperties>
  <drawing r:id="rId4"/>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45">
    <tabColor rgb="FF002060"/>
    <pageSetUpPr fitToPage="1"/>
  </sheetPr>
  <dimension ref="B2:V653"/>
  <sheetViews>
    <sheetView showGridLines="0" zoomScale="85" zoomScaleNormal="85" workbookViewId="0">
      <selection activeCell="X1" sqref="X1"/>
    </sheetView>
  </sheetViews>
  <sheetFormatPr defaultColWidth="11.44140625" defaultRowHeight="14.4"/>
  <cols>
    <col min="1" max="1" width="4.6640625" style="1" customWidth="1"/>
    <col min="2" max="2" width="29.33203125" style="1" customWidth="1"/>
    <col min="3" max="3" width="5.6640625" style="10" customWidth="1"/>
    <col min="4" max="4" width="7.6640625" style="10" customWidth="1"/>
    <col min="5" max="5" width="11.6640625" style="10" customWidth="1"/>
    <col min="6" max="6" width="9.6640625" style="10" bestFit="1" customWidth="1"/>
    <col min="7" max="7" width="10.33203125" style="10" customWidth="1"/>
    <col min="8" max="8" width="15.6640625" style="49" customWidth="1"/>
    <col min="9" max="21" width="5.33203125" style="1" customWidth="1"/>
    <col min="22" max="16384" width="11.44140625" style="1"/>
  </cols>
  <sheetData>
    <row r="2" spans="2:8" s="20" customFormat="1" ht="27">
      <c r="B2" s="258" t="s">
        <v>3825</v>
      </c>
      <c r="C2" s="41"/>
      <c r="D2" s="41"/>
      <c r="E2" s="41"/>
      <c r="F2" s="41"/>
      <c r="G2" s="41"/>
      <c r="H2" s="50"/>
    </row>
    <row r="3" spans="2:8" s="21" customFormat="1" ht="20.399999999999999">
      <c r="B3" s="21" t="s">
        <v>3826</v>
      </c>
      <c r="C3" s="149"/>
      <c r="D3" s="149"/>
      <c r="E3" s="149"/>
      <c r="F3" s="149"/>
      <c r="G3" s="149"/>
      <c r="H3" s="144"/>
    </row>
    <row r="4" spans="2:8" s="21" customFormat="1" ht="20.399999999999999">
      <c r="B4" s="608"/>
      <c r="C4" s="149"/>
      <c r="D4" s="149"/>
      <c r="E4" s="149"/>
      <c r="F4" s="149"/>
      <c r="G4" s="149"/>
      <c r="H4" s="144"/>
    </row>
    <row r="5" spans="2:8" s="21" customFormat="1" ht="20.399999999999999">
      <c r="B5" s="607" t="s">
        <v>1626</v>
      </c>
      <c r="C5" s="149"/>
      <c r="D5" s="149"/>
      <c r="E5" s="149"/>
      <c r="F5" s="149"/>
      <c r="G5" s="149"/>
      <c r="H5" s="144"/>
    </row>
    <row r="6" spans="2:8" s="21" customFormat="1" ht="20.399999999999999">
      <c r="B6" s="607"/>
      <c r="C6" s="149"/>
      <c r="D6" s="149"/>
      <c r="E6" s="149"/>
      <c r="F6" s="149"/>
      <c r="G6" s="149"/>
      <c r="H6" s="144"/>
    </row>
    <row r="7" spans="2:8">
      <c r="B7" s="1" t="s">
        <v>3827</v>
      </c>
    </row>
    <row r="8" spans="2:8">
      <c r="B8" s="1" t="s">
        <v>3828</v>
      </c>
    </row>
    <row r="9" spans="2:8">
      <c r="B9" s="1" t="s">
        <v>3829</v>
      </c>
    </row>
    <row r="10" spans="2:8">
      <c r="B10" s="1" t="s">
        <v>3830</v>
      </c>
    </row>
    <row r="11" spans="2:8">
      <c r="B11" s="1" t="s">
        <v>3831</v>
      </c>
    </row>
    <row r="12" spans="2:8">
      <c r="B12" s="1" t="s">
        <v>3832</v>
      </c>
    </row>
    <row r="13" spans="2:8">
      <c r="B13" s="1" t="s">
        <v>3833</v>
      </c>
    </row>
    <row r="14" spans="2:8">
      <c r="B14" s="1" t="s">
        <v>3834</v>
      </c>
    </row>
    <row r="15" spans="2:8">
      <c r="B15" s="1" t="s">
        <v>3835</v>
      </c>
    </row>
    <row r="16" spans="2:8">
      <c r="B16" s="1" t="s">
        <v>3836</v>
      </c>
    </row>
    <row r="17" spans="2:21">
      <c r="B17" s="1" t="s">
        <v>3837</v>
      </c>
    </row>
    <row r="18" spans="2:21">
      <c r="B18" s="1" t="s">
        <v>3838</v>
      </c>
    </row>
    <row r="19" spans="2:21">
      <c r="B19" s="1" t="s">
        <v>3839</v>
      </c>
    </row>
    <row r="22" spans="2:21" ht="15.6">
      <c r="B22" s="606" t="s">
        <v>3840</v>
      </c>
    </row>
    <row r="23" spans="2:21" ht="15.6">
      <c r="B23" s="606" t="s">
        <v>3841</v>
      </c>
    </row>
    <row r="24" spans="2:21" ht="15.6">
      <c r="B24" s="606"/>
    </row>
    <row r="25" spans="2:21" ht="15" thickBot="1"/>
    <row r="26" spans="2:21">
      <c r="B26" s="1457" t="s">
        <v>300</v>
      </c>
      <c r="C26" s="1430" t="s">
        <v>3842</v>
      </c>
      <c r="D26" s="1430"/>
      <c r="E26" s="1780" t="s">
        <v>3843</v>
      </c>
      <c r="F26" s="1780" t="s">
        <v>3844</v>
      </c>
      <c r="G26" s="1780" t="s">
        <v>218</v>
      </c>
      <c r="H26" s="1780" t="s">
        <v>219</v>
      </c>
      <c r="I26" s="1781" t="s">
        <v>2433</v>
      </c>
      <c r="J26" s="1781"/>
      <c r="K26" s="1781"/>
      <c r="L26" s="1781"/>
      <c r="M26" s="1781"/>
      <c r="N26" s="1781"/>
      <c r="O26" s="1781"/>
      <c r="P26" s="1781"/>
      <c r="Q26" s="1781"/>
      <c r="R26" s="1781"/>
      <c r="S26" s="1781"/>
      <c r="T26" s="1781"/>
      <c r="U26" s="1782"/>
    </row>
    <row r="27" spans="2:21">
      <c r="B27" s="1434"/>
      <c r="C27" s="189" t="s">
        <v>3845</v>
      </c>
      <c r="D27" s="189" t="s">
        <v>1586</v>
      </c>
      <c r="E27" s="1520"/>
      <c r="F27" s="1520"/>
      <c r="G27" s="1520"/>
      <c r="H27" s="1520"/>
      <c r="I27" s="609">
        <v>2</v>
      </c>
      <c r="J27" s="609">
        <v>4</v>
      </c>
      <c r="K27" s="609">
        <v>6</v>
      </c>
      <c r="L27" s="609">
        <v>8</v>
      </c>
      <c r="M27" s="609">
        <v>10</v>
      </c>
      <c r="N27" s="609">
        <v>12</v>
      </c>
      <c r="O27" s="609">
        <v>14</v>
      </c>
      <c r="P27" s="609">
        <v>16</v>
      </c>
      <c r="Q27" s="609">
        <v>18</v>
      </c>
      <c r="R27" s="609">
        <v>20</v>
      </c>
      <c r="S27" s="609">
        <v>22</v>
      </c>
      <c r="T27" s="609">
        <v>24</v>
      </c>
      <c r="U27" s="610">
        <v>26</v>
      </c>
    </row>
    <row r="28" spans="2:21">
      <c r="B28" s="146" t="s">
        <v>3846</v>
      </c>
      <c r="C28" s="65">
        <f>D28/0.75</f>
        <v>2.9333333333333336</v>
      </c>
      <c r="D28" s="60">
        <v>2.2000000000000002</v>
      </c>
      <c r="E28" s="52" t="s">
        <v>3847</v>
      </c>
      <c r="F28" s="52">
        <v>65</v>
      </c>
      <c r="G28" s="167">
        <v>96047513</v>
      </c>
      <c r="H28" s="260">
        <v>4662</v>
      </c>
      <c r="I28" s="56"/>
      <c r="J28" s="56"/>
      <c r="K28" s="56"/>
      <c r="L28" s="611">
        <v>63.28</v>
      </c>
      <c r="M28" s="611">
        <v>49.11</v>
      </c>
      <c r="N28" s="611">
        <v>32.24</v>
      </c>
      <c r="O28" s="611">
        <v>14.72</v>
      </c>
      <c r="P28" s="611">
        <v>5.46</v>
      </c>
      <c r="Q28" s="56"/>
      <c r="R28" s="56"/>
      <c r="S28" s="56"/>
      <c r="T28" s="56"/>
      <c r="U28" s="624"/>
    </row>
    <row r="29" spans="2:21">
      <c r="B29" s="146" t="s">
        <v>3848</v>
      </c>
      <c r="C29" s="65">
        <f t="shared" ref="C29:C40" si="0">D29/0.75</f>
        <v>2.9333333333333336</v>
      </c>
      <c r="D29" s="60">
        <v>2.2000000000000002</v>
      </c>
      <c r="E29" s="52" t="s">
        <v>3847</v>
      </c>
      <c r="F29" s="52">
        <v>65</v>
      </c>
      <c r="G29" s="167">
        <v>96047509</v>
      </c>
      <c r="H29" s="260">
        <v>5035</v>
      </c>
      <c r="I29" s="611"/>
      <c r="J29" s="611"/>
      <c r="K29" s="611"/>
      <c r="L29" s="611">
        <v>63.28</v>
      </c>
      <c r="M29" s="611">
        <v>49.11</v>
      </c>
      <c r="N29" s="611">
        <v>32.24</v>
      </c>
      <c r="O29" s="611">
        <v>14.72</v>
      </c>
      <c r="P29" s="611">
        <v>5.46</v>
      </c>
      <c r="Q29" s="611"/>
      <c r="R29" s="611"/>
      <c r="S29" s="611"/>
      <c r="T29" s="611"/>
      <c r="U29" s="612"/>
    </row>
    <row r="30" spans="2:21">
      <c r="B30" s="146" t="s">
        <v>3849</v>
      </c>
      <c r="C30" s="65">
        <f t="shared" si="0"/>
        <v>4</v>
      </c>
      <c r="D30" s="60">
        <v>3</v>
      </c>
      <c r="E30" s="52" t="s">
        <v>3847</v>
      </c>
      <c r="F30" s="52">
        <v>65</v>
      </c>
      <c r="G30" s="167">
        <v>96047521</v>
      </c>
      <c r="H30" s="260">
        <v>5044</v>
      </c>
      <c r="I30" s="56"/>
      <c r="J30" s="56"/>
      <c r="K30" s="56"/>
      <c r="L30" s="56"/>
      <c r="M30" s="56"/>
      <c r="N30" s="611">
        <v>61.66</v>
      </c>
      <c r="O30" s="611">
        <v>47.03</v>
      </c>
      <c r="P30" s="611">
        <v>31.58</v>
      </c>
      <c r="Q30" s="611">
        <v>17.89</v>
      </c>
      <c r="R30" s="611">
        <v>7.52</v>
      </c>
      <c r="S30" s="56"/>
      <c r="T30" s="56"/>
      <c r="U30" s="624"/>
    </row>
    <row r="31" spans="2:21">
      <c r="B31" s="146" t="s">
        <v>3850</v>
      </c>
      <c r="C31" s="65">
        <f t="shared" si="0"/>
        <v>4</v>
      </c>
      <c r="D31" s="60">
        <v>3</v>
      </c>
      <c r="E31" s="52" t="s">
        <v>3847</v>
      </c>
      <c r="F31" s="52">
        <v>65</v>
      </c>
      <c r="G31" s="167">
        <v>96047517</v>
      </c>
      <c r="H31" s="260">
        <v>5044</v>
      </c>
      <c r="I31" s="611"/>
      <c r="J31" s="611"/>
      <c r="K31" s="611"/>
      <c r="L31" s="611"/>
      <c r="M31" s="611"/>
      <c r="N31" s="611">
        <v>61.66</v>
      </c>
      <c r="O31" s="611">
        <v>47.03</v>
      </c>
      <c r="P31" s="611">
        <v>31.58</v>
      </c>
      <c r="Q31" s="611">
        <v>17.89</v>
      </c>
      <c r="R31" s="611">
        <v>7.52</v>
      </c>
      <c r="S31" s="611"/>
      <c r="T31" s="611"/>
      <c r="U31" s="612"/>
    </row>
    <row r="32" spans="2:21">
      <c r="B32" s="146" t="s">
        <v>3851</v>
      </c>
      <c r="C32" s="65">
        <f t="shared" si="0"/>
        <v>5.333333333333333</v>
      </c>
      <c r="D32" s="60">
        <v>4</v>
      </c>
      <c r="E32" s="52" t="s">
        <v>3847</v>
      </c>
      <c r="F32" s="52">
        <v>65</v>
      </c>
      <c r="G32" s="167">
        <v>96047529</v>
      </c>
      <c r="H32" s="260">
        <v>6272</v>
      </c>
      <c r="I32" s="56"/>
      <c r="J32" s="56"/>
      <c r="K32" s="56"/>
      <c r="L32" s="56"/>
      <c r="M32" s="56"/>
      <c r="N32" s="56"/>
      <c r="O32" s="56"/>
      <c r="P32" s="56"/>
      <c r="Q32" s="611">
        <v>45.12</v>
      </c>
      <c r="R32" s="611">
        <v>31.27</v>
      </c>
      <c r="S32" s="611">
        <v>19.239999999999998</v>
      </c>
      <c r="T32" s="611">
        <v>9.58</v>
      </c>
      <c r="U32" s="612">
        <v>2.27</v>
      </c>
    </row>
    <row r="33" spans="2:21">
      <c r="B33" s="146" t="s">
        <v>3852</v>
      </c>
      <c r="C33" s="65">
        <f t="shared" si="0"/>
        <v>5.333333333333333</v>
      </c>
      <c r="D33" s="60">
        <v>4</v>
      </c>
      <c r="E33" s="52" t="s">
        <v>3847</v>
      </c>
      <c r="F33" s="52">
        <v>65</v>
      </c>
      <c r="G33" s="167">
        <v>96047525</v>
      </c>
      <c r="H33" s="260">
        <v>6272</v>
      </c>
      <c r="I33" s="611"/>
      <c r="J33" s="611"/>
      <c r="K33" s="611"/>
      <c r="L33" s="611"/>
      <c r="M33" s="611"/>
      <c r="N33" s="611"/>
      <c r="O33" s="611"/>
      <c r="P33" s="611"/>
      <c r="Q33" s="611">
        <v>45.12</v>
      </c>
      <c r="R33" s="611">
        <v>31.27</v>
      </c>
      <c r="S33" s="611">
        <v>19.239999999999998</v>
      </c>
      <c r="T33" s="611">
        <v>9.58</v>
      </c>
      <c r="U33" s="612">
        <v>2.27</v>
      </c>
    </row>
    <row r="34" spans="2:21" ht="4.95" customHeight="1">
      <c r="B34" s="146"/>
      <c r="C34" s="65"/>
      <c r="D34" s="60"/>
      <c r="E34" s="52"/>
      <c r="F34" s="52"/>
      <c r="G34" s="60"/>
      <c r="H34" s="621" t="s">
        <v>225</v>
      </c>
      <c r="I34" s="56"/>
      <c r="J34" s="56"/>
      <c r="K34" s="56"/>
      <c r="L34" s="56"/>
      <c r="M34" s="56"/>
      <c r="N34" s="56"/>
      <c r="O34" s="56"/>
      <c r="P34" s="56"/>
      <c r="Q34" s="56"/>
      <c r="R34" s="56"/>
      <c r="S34" s="56"/>
      <c r="T34" s="56"/>
      <c r="U34" s="624"/>
    </row>
    <row r="35" spans="2:21">
      <c r="B35" s="146" t="s">
        <v>3853</v>
      </c>
      <c r="C35" s="65">
        <f t="shared" si="0"/>
        <v>2.9333333333333336</v>
      </c>
      <c r="D35" s="60">
        <v>2.2000000000000002</v>
      </c>
      <c r="E35" s="52" t="s">
        <v>3847</v>
      </c>
      <c r="F35" s="52">
        <v>80</v>
      </c>
      <c r="G35" s="167">
        <v>96047985</v>
      </c>
      <c r="H35" s="260">
        <v>4803</v>
      </c>
      <c r="I35" s="56"/>
      <c r="J35" s="56"/>
      <c r="K35" s="56"/>
      <c r="L35" s="611">
        <v>62.26</v>
      </c>
      <c r="M35" s="611">
        <v>48.63</v>
      </c>
      <c r="N35" s="611">
        <v>31.79</v>
      </c>
      <c r="O35" s="611">
        <v>14.69</v>
      </c>
      <c r="P35" s="611">
        <v>5.13</v>
      </c>
      <c r="Q35" s="56"/>
      <c r="R35" s="56"/>
      <c r="S35" s="56"/>
      <c r="T35" s="56"/>
      <c r="U35" s="624"/>
    </row>
    <row r="36" spans="2:21">
      <c r="B36" s="146" t="s">
        <v>3854</v>
      </c>
      <c r="C36" s="65">
        <f t="shared" si="0"/>
        <v>2.9333333333333336</v>
      </c>
      <c r="D36" s="60">
        <v>2.2000000000000002</v>
      </c>
      <c r="E36" s="52" t="s">
        <v>3847</v>
      </c>
      <c r="F36" s="52">
        <v>80</v>
      </c>
      <c r="G36" s="167">
        <v>96047981</v>
      </c>
      <c r="H36" s="260">
        <v>4803</v>
      </c>
      <c r="I36" s="611"/>
      <c r="J36" s="611"/>
      <c r="K36" s="611"/>
      <c r="L36" s="611">
        <v>62.26</v>
      </c>
      <c r="M36" s="611">
        <v>48.63</v>
      </c>
      <c r="N36" s="611">
        <v>31.79</v>
      </c>
      <c r="O36" s="611">
        <v>14.69</v>
      </c>
      <c r="P36" s="611">
        <v>5.13</v>
      </c>
      <c r="Q36" s="611"/>
      <c r="R36" s="611"/>
      <c r="S36" s="611"/>
      <c r="T36" s="611"/>
      <c r="U36" s="612"/>
    </row>
    <row r="37" spans="2:21">
      <c r="B37" s="146" t="s">
        <v>3855</v>
      </c>
      <c r="C37" s="65">
        <f t="shared" si="0"/>
        <v>4</v>
      </c>
      <c r="D37" s="60">
        <v>3</v>
      </c>
      <c r="E37" s="52" t="s">
        <v>3847</v>
      </c>
      <c r="F37" s="52">
        <v>80</v>
      </c>
      <c r="G37" s="167">
        <v>96047993</v>
      </c>
      <c r="H37" s="260">
        <v>5123</v>
      </c>
      <c r="I37" s="56"/>
      <c r="J37" s="56"/>
      <c r="K37" s="56"/>
      <c r="L37" s="56"/>
      <c r="M37" s="56"/>
      <c r="N37" s="611">
        <v>60.16</v>
      </c>
      <c r="O37" s="611">
        <v>46.21</v>
      </c>
      <c r="P37" s="611">
        <v>31.38</v>
      </c>
      <c r="Q37" s="611">
        <v>17.57</v>
      </c>
      <c r="R37" s="611">
        <v>7.22</v>
      </c>
      <c r="S37" s="56"/>
      <c r="T37" s="56"/>
      <c r="U37" s="624"/>
    </row>
    <row r="38" spans="2:21">
      <c r="B38" s="146" t="s">
        <v>3856</v>
      </c>
      <c r="C38" s="65">
        <f t="shared" si="0"/>
        <v>4</v>
      </c>
      <c r="D38" s="60">
        <v>3</v>
      </c>
      <c r="E38" s="52" t="s">
        <v>3847</v>
      </c>
      <c r="F38" s="52">
        <v>80</v>
      </c>
      <c r="G38" s="167">
        <v>96047989</v>
      </c>
      <c r="H38" s="260">
        <v>5123</v>
      </c>
      <c r="I38" s="611"/>
      <c r="J38" s="611"/>
      <c r="K38" s="611"/>
      <c r="L38" s="611"/>
      <c r="M38" s="611"/>
      <c r="N38" s="611">
        <v>60.16</v>
      </c>
      <c r="O38" s="611">
        <v>46.21</v>
      </c>
      <c r="P38" s="611">
        <v>31.38</v>
      </c>
      <c r="Q38" s="611">
        <v>17.57</v>
      </c>
      <c r="R38" s="611">
        <v>7.22</v>
      </c>
      <c r="S38" s="611"/>
      <c r="T38" s="611"/>
      <c r="U38" s="612"/>
    </row>
    <row r="39" spans="2:21">
      <c r="B39" s="146" t="s">
        <v>3857</v>
      </c>
      <c r="C39" s="65">
        <f t="shared" si="0"/>
        <v>5.333333333333333</v>
      </c>
      <c r="D39" s="60">
        <v>4</v>
      </c>
      <c r="E39" s="52" t="s">
        <v>3847</v>
      </c>
      <c r="F39" s="52">
        <v>80</v>
      </c>
      <c r="G39" s="167">
        <v>96048001</v>
      </c>
      <c r="H39" s="260">
        <v>6348</v>
      </c>
      <c r="I39" s="56"/>
      <c r="J39" s="56"/>
      <c r="K39" s="56"/>
      <c r="L39" s="56"/>
      <c r="M39" s="56"/>
      <c r="N39" s="56"/>
      <c r="O39" s="56"/>
      <c r="P39" s="56"/>
      <c r="Q39" s="611">
        <v>45.6</v>
      </c>
      <c r="R39" s="611">
        <v>31.51</v>
      </c>
      <c r="S39" s="611">
        <v>19.11</v>
      </c>
      <c r="T39" s="611">
        <v>9</v>
      </c>
      <c r="U39" s="612">
        <v>2.57</v>
      </c>
    </row>
    <row r="40" spans="2:21" ht="14.7" customHeight="1">
      <c r="B40" s="146" t="s">
        <v>3858</v>
      </c>
      <c r="C40" s="65">
        <f t="shared" si="0"/>
        <v>5.333333333333333</v>
      </c>
      <c r="D40" s="60">
        <v>4</v>
      </c>
      <c r="E40" s="52" t="s">
        <v>3847</v>
      </c>
      <c r="F40" s="52">
        <v>80</v>
      </c>
      <c r="G40" s="167">
        <v>96047997</v>
      </c>
      <c r="H40" s="260">
        <v>6348</v>
      </c>
      <c r="I40" s="611"/>
      <c r="J40" s="611"/>
      <c r="K40" s="611"/>
      <c r="L40" s="611"/>
      <c r="M40" s="615"/>
      <c r="N40" s="611"/>
      <c r="O40" s="611"/>
      <c r="P40" s="611"/>
      <c r="Q40" s="611">
        <v>45.6</v>
      </c>
      <c r="R40" s="611">
        <v>31.51</v>
      </c>
      <c r="S40" s="611">
        <v>19.11</v>
      </c>
      <c r="T40" s="611">
        <v>9</v>
      </c>
      <c r="U40" s="612">
        <v>2.57</v>
      </c>
    </row>
    <row r="41" spans="2:21" s="617" customFormat="1" ht="14.7" customHeight="1">
      <c r="B41" s="1"/>
      <c r="C41" s="45"/>
      <c r="D41" s="22"/>
      <c r="E41" s="10"/>
      <c r="F41" s="10"/>
      <c r="I41" s="1"/>
      <c r="J41" s="1"/>
      <c r="K41" s="1"/>
      <c r="L41" s="1"/>
      <c r="M41" s="1"/>
      <c r="N41" s="1"/>
      <c r="O41" s="1"/>
      <c r="P41" s="1"/>
      <c r="Q41" s="1"/>
      <c r="R41" s="1"/>
      <c r="S41" s="1"/>
      <c r="T41" s="1"/>
      <c r="U41" s="1"/>
    </row>
    <row r="42" spans="2:21" s="617" customFormat="1" ht="14.7" customHeight="1">
      <c r="B42" s="1"/>
      <c r="C42" s="45"/>
      <c r="D42" s="22"/>
      <c r="E42" s="10"/>
      <c r="F42" s="10"/>
      <c r="I42" s="1"/>
      <c r="J42" s="1"/>
      <c r="K42" s="1"/>
      <c r="L42" s="1"/>
      <c r="M42" s="1"/>
      <c r="N42" s="1"/>
      <c r="O42" s="1"/>
      <c r="P42" s="1"/>
      <c r="Q42" s="1"/>
      <c r="R42" s="1"/>
      <c r="S42" s="1"/>
      <c r="T42" s="1"/>
      <c r="U42" s="1"/>
    </row>
    <row r="43" spans="2:21" s="617" customFormat="1" ht="14.7" customHeight="1">
      <c r="B43" s="1"/>
      <c r="C43" s="45"/>
      <c r="D43" s="22"/>
      <c r="E43" s="10"/>
      <c r="F43" s="10"/>
      <c r="I43" s="1"/>
      <c r="J43" s="1"/>
      <c r="K43" s="1"/>
      <c r="L43" s="1"/>
      <c r="M43" s="1"/>
      <c r="N43" s="1"/>
      <c r="O43" s="1"/>
      <c r="P43" s="1"/>
      <c r="Q43" s="1"/>
      <c r="R43" s="1"/>
      <c r="S43" s="1"/>
      <c r="T43" s="1"/>
      <c r="U43" s="1"/>
    </row>
    <row r="44" spans="2:21" s="617" customFormat="1" ht="14.7" customHeight="1">
      <c r="B44" s="1"/>
      <c r="C44" s="45"/>
      <c r="D44" s="22"/>
      <c r="E44" s="10"/>
      <c r="F44" s="10"/>
      <c r="I44" s="1"/>
      <c r="J44" s="1"/>
      <c r="K44" s="1"/>
      <c r="L44" s="1"/>
      <c r="M44" s="1"/>
      <c r="N44" s="1"/>
      <c r="O44" s="1"/>
      <c r="P44" s="1"/>
      <c r="Q44" s="1"/>
      <c r="R44" s="1"/>
      <c r="S44" s="1"/>
      <c r="T44" s="1"/>
      <c r="U44" s="1"/>
    </row>
    <row r="45" spans="2:21" s="617" customFormat="1" ht="14.7" customHeight="1">
      <c r="B45" s="199" t="s">
        <v>3859</v>
      </c>
      <c r="C45" s="45"/>
      <c r="D45" s="22"/>
      <c r="E45" s="10"/>
      <c r="F45" s="10"/>
      <c r="I45" s="1"/>
      <c r="J45" s="1"/>
      <c r="K45" s="1"/>
      <c r="L45" s="1"/>
      <c r="M45" s="1"/>
      <c r="N45" s="1"/>
      <c r="O45" s="1"/>
      <c r="P45" s="1"/>
      <c r="Q45" s="1"/>
      <c r="R45" s="1"/>
      <c r="S45" s="1"/>
      <c r="T45" s="1"/>
      <c r="U45" s="1"/>
    </row>
    <row r="46" spans="2:21" s="617" customFormat="1" ht="14.7" customHeight="1">
      <c r="B46" s="199"/>
      <c r="C46" s="45"/>
      <c r="D46" s="22"/>
      <c r="E46" s="10"/>
      <c r="F46" s="10"/>
      <c r="I46" s="1"/>
      <c r="J46" s="1"/>
      <c r="K46" s="1"/>
      <c r="L46" s="1"/>
      <c r="M46" s="1"/>
      <c r="N46" s="1"/>
      <c r="O46" s="1"/>
      <c r="P46" s="1"/>
      <c r="Q46" s="1"/>
      <c r="R46" s="1"/>
      <c r="S46" s="1"/>
      <c r="T46" s="1"/>
      <c r="U46" s="1"/>
    </row>
    <row r="47" spans="2:21" s="617" customFormat="1" ht="14.7" customHeight="1" thickBot="1">
      <c r="B47" s="1"/>
      <c r="C47" s="45"/>
      <c r="D47" s="22"/>
      <c r="E47" s="10"/>
      <c r="F47" s="10"/>
      <c r="I47" s="1"/>
      <c r="J47" s="1"/>
      <c r="K47" s="1"/>
      <c r="L47" s="1"/>
      <c r="M47" s="1"/>
      <c r="N47" s="1"/>
      <c r="O47" s="1"/>
      <c r="P47" s="1"/>
      <c r="Q47" s="1"/>
      <c r="R47" s="1"/>
      <c r="S47" s="1"/>
      <c r="T47" s="1"/>
      <c r="U47" s="1"/>
    </row>
    <row r="48" spans="2:21" s="617" customFormat="1" ht="14.7" customHeight="1">
      <c r="B48" s="1457" t="s">
        <v>300</v>
      </c>
      <c r="C48" s="1430" t="s">
        <v>3842</v>
      </c>
      <c r="D48" s="1430"/>
      <c r="E48" s="1780" t="s">
        <v>3843</v>
      </c>
      <c r="F48" s="1780" t="s">
        <v>3844</v>
      </c>
      <c r="G48" s="1780" t="s">
        <v>218</v>
      </c>
      <c r="H48" s="1780" t="s">
        <v>219</v>
      </c>
      <c r="I48" s="1781" t="s">
        <v>2433</v>
      </c>
      <c r="J48" s="1781"/>
      <c r="K48" s="1781"/>
      <c r="L48" s="1781"/>
      <c r="M48" s="1781"/>
      <c r="N48" s="1781"/>
      <c r="O48" s="1781"/>
      <c r="P48" s="1781"/>
      <c r="Q48" s="1781"/>
      <c r="R48" s="1781"/>
      <c r="S48" s="1781"/>
      <c r="T48" s="1781"/>
      <c r="U48" s="1782"/>
    </row>
    <row r="49" spans="2:21" s="617" customFormat="1" ht="14.7" customHeight="1">
      <c r="B49" s="1434"/>
      <c r="C49" s="189" t="s">
        <v>3845</v>
      </c>
      <c r="D49" s="189" t="s">
        <v>1586</v>
      </c>
      <c r="E49" s="1520"/>
      <c r="F49" s="1520"/>
      <c r="G49" s="1520"/>
      <c r="H49" s="1520"/>
      <c r="I49" s="609">
        <v>2</v>
      </c>
      <c r="J49" s="609">
        <v>4</v>
      </c>
      <c r="K49" s="609">
        <v>6</v>
      </c>
      <c r="L49" s="609">
        <v>8</v>
      </c>
      <c r="M49" s="609">
        <v>10</v>
      </c>
      <c r="N49" s="609">
        <v>12</v>
      </c>
      <c r="O49" s="609">
        <v>14</v>
      </c>
      <c r="P49" s="609">
        <v>16</v>
      </c>
      <c r="Q49" s="609">
        <v>18</v>
      </c>
      <c r="R49" s="609">
        <v>20</v>
      </c>
      <c r="S49" s="609">
        <v>22</v>
      </c>
      <c r="T49" s="609">
        <v>24</v>
      </c>
      <c r="U49" s="610">
        <v>26</v>
      </c>
    </row>
    <row r="50" spans="2:21" s="617" customFormat="1" ht="14.7" customHeight="1">
      <c r="B50" s="146" t="s">
        <v>3860</v>
      </c>
      <c r="C50" s="65">
        <v>2</v>
      </c>
      <c r="D50" s="60">
        <v>1.5</v>
      </c>
      <c r="E50" s="52" t="s">
        <v>3847</v>
      </c>
      <c r="F50" s="52">
        <v>80</v>
      </c>
      <c r="G50" s="167">
        <v>96047533</v>
      </c>
      <c r="H50" s="260">
        <v>5257</v>
      </c>
      <c r="I50" s="611">
        <v>120.8</v>
      </c>
      <c r="J50" s="611">
        <v>89.43</v>
      </c>
      <c r="K50" s="611">
        <v>55.29</v>
      </c>
      <c r="L50" s="611">
        <v>18.649999999999999</v>
      </c>
      <c r="M50" s="611"/>
      <c r="N50" s="611"/>
      <c r="O50" s="611"/>
      <c r="P50" s="611"/>
      <c r="Q50" s="618"/>
      <c r="R50" s="618"/>
      <c r="S50" s="618"/>
      <c r="T50" s="618"/>
      <c r="U50" s="612"/>
    </row>
    <row r="51" spans="2:21" s="617" customFormat="1" ht="14.7" customHeight="1">
      <c r="B51" s="146" t="s">
        <v>3861</v>
      </c>
      <c r="C51" s="60">
        <f>D51/0.75</f>
        <v>2</v>
      </c>
      <c r="D51" s="60">
        <v>1.5</v>
      </c>
      <c r="E51" s="52" t="s">
        <v>3847</v>
      </c>
      <c r="F51" s="52">
        <v>80</v>
      </c>
      <c r="G51" s="167">
        <v>96047541</v>
      </c>
      <c r="H51" s="260">
        <v>5257</v>
      </c>
      <c r="I51" s="611">
        <v>120.8</v>
      </c>
      <c r="J51" s="611">
        <v>89.43</v>
      </c>
      <c r="K51" s="611">
        <v>55.29</v>
      </c>
      <c r="L51" s="611">
        <v>18.649999999999999</v>
      </c>
      <c r="M51" s="623"/>
      <c r="N51" s="622"/>
      <c r="O51" s="622"/>
      <c r="P51" s="629"/>
      <c r="Q51" s="1786" t="s">
        <v>536</v>
      </c>
      <c r="R51" s="1787"/>
      <c r="S51" s="1787"/>
      <c r="T51" s="1788"/>
      <c r="U51" s="630"/>
    </row>
    <row r="52" spans="2:21" s="617" customFormat="1" ht="14.7" customHeight="1">
      <c r="B52" s="146" t="s">
        <v>3862</v>
      </c>
      <c r="C52" s="65">
        <v>3</v>
      </c>
      <c r="D52" s="60">
        <v>2.2000000000000002</v>
      </c>
      <c r="E52" s="52" t="s">
        <v>3847</v>
      </c>
      <c r="F52" s="52">
        <v>80</v>
      </c>
      <c r="G52" s="167">
        <v>96047549</v>
      </c>
      <c r="H52" s="260">
        <v>5645</v>
      </c>
      <c r="I52" s="611"/>
      <c r="J52" s="611">
        <v>110.3</v>
      </c>
      <c r="K52" s="611">
        <v>81.56</v>
      </c>
      <c r="L52" s="611">
        <v>52.55</v>
      </c>
      <c r="M52" s="611">
        <v>16.940000000000001</v>
      </c>
      <c r="N52" s="611">
        <v>1.9</v>
      </c>
      <c r="O52" s="611"/>
      <c r="P52" s="619"/>
      <c r="Q52" s="1789"/>
      <c r="R52" s="1790"/>
      <c r="S52" s="1790"/>
      <c r="T52" s="1791"/>
      <c r="U52" s="630"/>
    </row>
    <row r="53" spans="2:21" s="617" customFormat="1" ht="14.7" customHeight="1">
      <c r="B53" s="146" t="s">
        <v>3863</v>
      </c>
      <c r="C53" s="65">
        <v>3</v>
      </c>
      <c r="D53" s="60">
        <v>2.2000000000000002</v>
      </c>
      <c r="E53" s="52" t="s">
        <v>3847</v>
      </c>
      <c r="F53" s="52">
        <v>80</v>
      </c>
      <c r="G53" s="167">
        <v>96047557</v>
      </c>
      <c r="H53" s="260">
        <v>5645</v>
      </c>
      <c r="I53" s="622"/>
      <c r="J53" s="611">
        <v>110.3</v>
      </c>
      <c r="K53" s="611">
        <v>81.56</v>
      </c>
      <c r="L53" s="611">
        <v>52.55</v>
      </c>
      <c r="M53" s="611">
        <v>16.940000000000001</v>
      </c>
      <c r="N53" s="611">
        <v>1.9</v>
      </c>
      <c r="O53" s="622"/>
      <c r="P53" s="629"/>
      <c r="Q53" s="1792"/>
      <c r="R53" s="1793"/>
      <c r="S53" s="1793"/>
      <c r="T53" s="1794"/>
      <c r="U53" s="630"/>
    </row>
    <row r="54" spans="2:21" s="617" customFormat="1" ht="14.7" customHeight="1">
      <c r="B54" s="146" t="s">
        <v>3864</v>
      </c>
      <c r="C54" s="65">
        <v>4</v>
      </c>
      <c r="D54" s="60">
        <v>3</v>
      </c>
      <c r="E54" s="52" t="s">
        <v>3847</v>
      </c>
      <c r="F54" s="52">
        <v>80</v>
      </c>
      <c r="G54" s="167">
        <v>96047565</v>
      </c>
      <c r="H54" s="260">
        <v>7012</v>
      </c>
      <c r="I54" s="611"/>
      <c r="J54" s="611"/>
      <c r="K54" s="611">
        <v>110.3</v>
      </c>
      <c r="L54" s="611">
        <v>83.9</v>
      </c>
      <c r="M54" s="611">
        <v>50.6</v>
      </c>
      <c r="N54" s="611">
        <v>17.43</v>
      </c>
      <c r="O54" s="611">
        <v>3.6</v>
      </c>
      <c r="P54" s="611"/>
      <c r="Q54" s="620"/>
      <c r="R54" s="631"/>
      <c r="S54" s="631"/>
      <c r="T54" s="631"/>
      <c r="U54" s="625"/>
    </row>
    <row r="55" spans="2:21" s="617" customFormat="1" ht="14.7" customHeight="1">
      <c r="B55" s="146" t="s">
        <v>3865</v>
      </c>
      <c r="C55" s="65">
        <v>4</v>
      </c>
      <c r="D55" s="60">
        <v>3</v>
      </c>
      <c r="E55" s="52" t="s">
        <v>3847</v>
      </c>
      <c r="F55" s="52">
        <v>80</v>
      </c>
      <c r="G55" s="167">
        <v>96047581</v>
      </c>
      <c r="H55" s="260">
        <v>7012</v>
      </c>
      <c r="I55" s="622"/>
      <c r="J55" s="622"/>
      <c r="K55" s="611">
        <v>110.3</v>
      </c>
      <c r="L55" s="611">
        <v>83.9</v>
      </c>
      <c r="M55" s="611">
        <v>50.6</v>
      </c>
      <c r="N55" s="611">
        <v>17.43</v>
      </c>
      <c r="O55" s="611">
        <v>3.6</v>
      </c>
      <c r="P55" s="622"/>
      <c r="Q55" s="622"/>
      <c r="R55" s="622"/>
      <c r="S55" s="622"/>
      <c r="T55" s="622"/>
      <c r="U55" s="625"/>
    </row>
    <row r="56" spans="2:21" s="617" customFormat="1" ht="14.7" customHeight="1">
      <c r="B56" s="146" t="s">
        <v>3866</v>
      </c>
      <c r="C56" s="65">
        <v>5</v>
      </c>
      <c r="D56" s="60">
        <v>4</v>
      </c>
      <c r="E56" s="52" t="s">
        <v>3847</v>
      </c>
      <c r="F56" s="52">
        <v>80</v>
      </c>
      <c r="G56" s="167">
        <v>96047597</v>
      </c>
      <c r="H56" s="260">
        <v>7739</v>
      </c>
      <c r="I56" s="611"/>
      <c r="J56" s="611"/>
      <c r="K56" s="611"/>
      <c r="L56" s="611">
        <v>128.1</v>
      </c>
      <c r="M56" s="611">
        <v>100.1</v>
      </c>
      <c r="N56" s="611">
        <v>70.180000000000007</v>
      </c>
      <c r="O56" s="611">
        <v>37.03</v>
      </c>
      <c r="P56" s="611">
        <v>13.67</v>
      </c>
      <c r="Q56" s="615"/>
      <c r="R56" s="622"/>
      <c r="S56" s="622"/>
      <c r="T56" s="622"/>
      <c r="U56" s="625"/>
    </row>
    <row r="57" spans="2:21" s="617" customFormat="1" ht="14.7" customHeight="1">
      <c r="B57" s="146" t="s">
        <v>3867</v>
      </c>
      <c r="C57" s="65">
        <v>5</v>
      </c>
      <c r="D57" s="60">
        <v>4</v>
      </c>
      <c r="E57" s="52" t="s">
        <v>3847</v>
      </c>
      <c r="F57" s="52">
        <v>80</v>
      </c>
      <c r="G57" s="167">
        <v>96047605</v>
      </c>
      <c r="H57" s="260">
        <v>7739</v>
      </c>
      <c r="I57" s="622"/>
      <c r="J57" s="622"/>
      <c r="K57" s="622"/>
      <c r="L57" s="611">
        <v>128.1</v>
      </c>
      <c r="M57" s="611">
        <v>100.1</v>
      </c>
      <c r="N57" s="611">
        <v>70.180000000000007</v>
      </c>
      <c r="O57" s="611">
        <v>37.03</v>
      </c>
      <c r="P57" s="611">
        <v>13.67</v>
      </c>
      <c r="Q57" s="622"/>
      <c r="R57" s="622"/>
      <c r="S57" s="622"/>
      <c r="T57" s="622"/>
      <c r="U57" s="625"/>
    </row>
    <row r="58" spans="2:21" s="617" customFormat="1" ht="14.7" customHeight="1">
      <c r="B58" s="146" t="s">
        <v>3868</v>
      </c>
      <c r="C58" s="65">
        <v>7</v>
      </c>
      <c r="D58" s="60">
        <v>5.5</v>
      </c>
      <c r="E58" s="52" t="s">
        <v>3847</v>
      </c>
      <c r="F58" s="52">
        <v>80</v>
      </c>
      <c r="G58" s="167">
        <v>96047613</v>
      </c>
      <c r="H58" s="260">
        <v>8926</v>
      </c>
      <c r="I58" s="611"/>
      <c r="J58" s="615"/>
      <c r="K58" s="611"/>
      <c r="L58" s="611"/>
      <c r="M58" s="611"/>
      <c r="N58" s="611">
        <v>113.9</v>
      </c>
      <c r="O58" s="611">
        <v>88.56</v>
      </c>
      <c r="P58" s="611">
        <v>58.2</v>
      </c>
      <c r="Q58" s="611">
        <v>30.22</v>
      </c>
      <c r="R58" s="611">
        <v>11.54</v>
      </c>
      <c r="S58" s="611"/>
      <c r="T58" s="611"/>
      <c r="U58" s="612"/>
    </row>
    <row r="59" spans="2:21" ht="14.7" customHeight="1">
      <c r="B59" s="146" t="s">
        <v>3869</v>
      </c>
      <c r="C59" s="65">
        <v>7</v>
      </c>
      <c r="D59" s="60">
        <v>5.5</v>
      </c>
      <c r="E59" s="52" t="s">
        <v>3847</v>
      </c>
      <c r="F59" s="52">
        <v>80</v>
      </c>
      <c r="G59" s="632">
        <v>96047621</v>
      </c>
      <c r="H59" s="260">
        <v>8926</v>
      </c>
      <c r="I59" s="56"/>
      <c r="J59" s="56"/>
      <c r="K59" s="56"/>
      <c r="L59" s="56"/>
      <c r="M59" s="56"/>
      <c r="N59" s="611">
        <v>113.9</v>
      </c>
      <c r="O59" s="611">
        <v>88.56</v>
      </c>
      <c r="P59" s="611">
        <v>58.2</v>
      </c>
      <c r="Q59" s="611">
        <v>30.22</v>
      </c>
      <c r="R59" s="611">
        <v>11.54</v>
      </c>
      <c r="S59" s="56"/>
      <c r="T59" s="56"/>
      <c r="U59" s="624"/>
    </row>
    <row r="60" spans="2:21">
      <c r="B60" s="146" t="s">
        <v>3870</v>
      </c>
      <c r="C60" s="65">
        <v>10</v>
      </c>
      <c r="D60" s="60">
        <v>7.5</v>
      </c>
      <c r="E60" s="52" t="s">
        <v>3847</v>
      </c>
      <c r="F60" s="52">
        <v>80</v>
      </c>
      <c r="G60" s="167">
        <v>96047627</v>
      </c>
      <c r="H60" s="260">
        <v>10173</v>
      </c>
      <c r="I60" s="611"/>
      <c r="J60" s="611"/>
      <c r="K60" s="611"/>
      <c r="L60" s="611"/>
      <c r="M60" s="611"/>
      <c r="N60" s="611"/>
      <c r="O60" s="611"/>
      <c r="P60" s="611">
        <v>113.7</v>
      </c>
      <c r="Q60" s="611">
        <v>90.59</v>
      </c>
      <c r="R60" s="611">
        <v>61.29</v>
      </c>
      <c r="S60" s="611">
        <v>32.92</v>
      </c>
      <c r="T60" s="611">
        <v>14.26</v>
      </c>
      <c r="U60" s="612"/>
    </row>
    <row r="61" spans="2:21">
      <c r="B61" s="146" t="s">
        <v>3871</v>
      </c>
      <c r="C61" s="65">
        <v>10</v>
      </c>
      <c r="D61" s="60">
        <v>7.5</v>
      </c>
      <c r="E61" s="52" t="s">
        <v>3847</v>
      </c>
      <c r="F61" s="52">
        <v>80</v>
      </c>
      <c r="G61" s="167">
        <v>96047635</v>
      </c>
      <c r="H61" s="260">
        <v>10173</v>
      </c>
      <c r="I61" s="56"/>
      <c r="J61" s="56"/>
      <c r="K61" s="56"/>
      <c r="L61" s="56"/>
      <c r="M61" s="56"/>
      <c r="N61" s="56"/>
      <c r="O61" s="56"/>
      <c r="P61" s="611">
        <v>113.7</v>
      </c>
      <c r="Q61" s="611">
        <v>90.59</v>
      </c>
      <c r="R61" s="611">
        <v>61.29</v>
      </c>
      <c r="S61" s="611">
        <v>32.92</v>
      </c>
      <c r="T61" s="611">
        <v>14.26</v>
      </c>
      <c r="U61" s="624"/>
    </row>
    <row r="62" spans="2:21">
      <c r="B62" s="146" t="s">
        <v>3872</v>
      </c>
      <c r="C62" s="65">
        <v>2</v>
      </c>
      <c r="D62" s="60">
        <v>1.5</v>
      </c>
      <c r="E62" s="52" t="s">
        <v>3847</v>
      </c>
      <c r="F62" s="52">
        <v>100</v>
      </c>
      <c r="G62" s="167">
        <v>96048005</v>
      </c>
      <c r="H62" s="260">
        <v>4830</v>
      </c>
      <c r="I62" s="611">
        <v>117.5</v>
      </c>
      <c r="J62" s="611">
        <v>89.65</v>
      </c>
      <c r="K62" s="611">
        <v>55.66</v>
      </c>
      <c r="L62" s="611">
        <v>21.76</v>
      </c>
      <c r="M62" s="611">
        <v>4.2699999999999996</v>
      </c>
      <c r="N62" s="611"/>
      <c r="O62" s="611"/>
      <c r="P62" s="611"/>
      <c r="Q62" s="611"/>
      <c r="R62" s="611"/>
      <c r="S62" s="611"/>
      <c r="T62" s="611"/>
      <c r="U62" s="612"/>
    </row>
    <row r="63" spans="2:21">
      <c r="B63" s="146" t="s">
        <v>3873</v>
      </c>
      <c r="C63" s="65">
        <v>2</v>
      </c>
      <c r="D63" s="60">
        <v>1.5</v>
      </c>
      <c r="E63" s="52" t="s">
        <v>3847</v>
      </c>
      <c r="F63" s="52">
        <v>100</v>
      </c>
      <c r="G63" s="167">
        <v>96048013</v>
      </c>
      <c r="H63" s="260">
        <v>4830</v>
      </c>
      <c r="I63" s="611">
        <v>117.5</v>
      </c>
      <c r="J63" s="611">
        <v>89.65</v>
      </c>
      <c r="K63" s="611">
        <v>55.66</v>
      </c>
      <c r="L63" s="611">
        <v>21.76</v>
      </c>
      <c r="M63" s="611">
        <v>4.2699999999999996</v>
      </c>
      <c r="N63" s="611"/>
      <c r="O63" s="611"/>
      <c r="P63" s="611"/>
      <c r="Q63" s="611"/>
      <c r="R63" s="611"/>
      <c r="S63" s="611"/>
      <c r="T63" s="611"/>
      <c r="U63" s="612"/>
    </row>
    <row r="64" spans="2:21">
      <c r="B64" s="146" t="s">
        <v>3874</v>
      </c>
      <c r="C64" s="65">
        <v>3</v>
      </c>
      <c r="D64" s="60">
        <v>2.2000000000000002</v>
      </c>
      <c r="E64" s="52" t="s">
        <v>3847</v>
      </c>
      <c r="F64" s="52">
        <v>100</v>
      </c>
      <c r="G64" s="167">
        <v>96048021</v>
      </c>
      <c r="H64" s="260">
        <v>5220</v>
      </c>
      <c r="I64" s="611"/>
      <c r="J64" s="611">
        <v>110.9</v>
      </c>
      <c r="K64" s="611">
        <v>83.86</v>
      </c>
      <c r="L64" s="611">
        <v>52.55</v>
      </c>
      <c r="M64" s="611">
        <v>19.54</v>
      </c>
      <c r="N64" s="611">
        <v>6.22</v>
      </c>
      <c r="O64" s="611"/>
      <c r="P64" s="611"/>
      <c r="Q64" s="611"/>
      <c r="R64" s="611"/>
      <c r="S64" s="611"/>
      <c r="T64" s="611"/>
      <c r="U64" s="612"/>
    </row>
    <row r="65" spans="2:21">
      <c r="B65" s="146" t="s">
        <v>3875</v>
      </c>
      <c r="C65" s="65">
        <v>3</v>
      </c>
      <c r="D65" s="60">
        <v>2.2000000000000002</v>
      </c>
      <c r="E65" s="52" t="s">
        <v>3847</v>
      </c>
      <c r="F65" s="52">
        <v>100</v>
      </c>
      <c r="G65" s="167">
        <v>96048029</v>
      </c>
      <c r="H65" s="260">
        <v>5220</v>
      </c>
      <c r="I65" s="56"/>
      <c r="J65" s="611">
        <v>110.9</v>
      </c>
      <c r="K65" s="611">
        <v>83.86</v>
      </c>
      <c r="L65" s="611">
        <v>52.55</v>
      </c>
      <c r="M65" s="611">
        <v>19.54</v>
      </c>
      <c r="N65" s="611">
        <v>6.22</v>
      </c>
      <c r="O65" s="56"/>
      <c r="P65" s="56"/>
      <c r="Q65" s="56"/>
      <c r="R65" s="56"/>
      <c r="S65" s="56"/>
      <c r="T65" s="56"/>
      <c r="U65" s="624"/>
    </row>
    <row r="66" spans="2:21">
      <c r="B66" s="146" t="s">
        <v>3876</v>
      </c>
      <c r="C66" s="65">
        <v>4</v>
      </c>
      <c r="D66" s="60">
        <v>3</v>
      </c>
      <c r="E66" s="52" t="s">
        <v>3847</v>
      </c>
      <c r="F66" s="52">
        <v>100</v>
      </c>
      <c r="G66" s="167">
        <v>96048037</v>
      </c>
      <c r="H66" s="260">
        <v>6897</v>
      </c>
      <c r="I66" s="611"/>
      <c r="J66" s="611"/>
      <c r="K66" s="611">
        <v>112</v>
      </c>
      <c r="L66" s="611">
        <v>85.77</v>
      </c>
      <c r="M66" s="611">
        <v>51.2</v>
      </c>
      <c r="N66" s="611">
        <v>17.79</v>
      </c>
      <c r="O66" s="611">
        <v>3.55</v>
      </c>
      <c r="P66" s="611"/>
      <c r="Q66" s="611"/>
      <c r="R66" s="611"/>
      <c r="S66" s="611"/>
      <c r="T66" s="611"/>
      <c r="U66" s="612"/>
    </row>
    <row r="67" spans="2:21">
      <c r="B67" s="146" t="s">
        <v>3877</v>
      </c>
      <c r="C67" s="65">
        <v>4</v>
      </c>
      <c r="D67" s="60">
        <v>3</v>
      </c>
      <c r="E67" s="52" t="s">
        <v>3847</v>
      </c>
      <c r="F67" s="52">
        <v>100</v>
      </c>
      <c r="G67" s="167">
        <v>96048061</v>
      </c>
      <c r="H67" s="260">
        <v>6897</v>
      </c>
      <c r="I67" s="611"/>
      <c r="J67" s="611"/>
      <c r="K67" s="611">
        <v>112</v>
      </c>
      <c r="L67" s="611">
        <v>85.77</v>
      </c>
      <c r="M67" s="611">
        <v>51.2</v>
      </c>
      <c r="N67" s="611">
        <v>17.79</v>
      </c>
      <c r="O67" s="611">
        <v>3.55</v>
      </c>
      <c r="P67" s="611"/>
      <c r="Q67" s="611"/>
      <c r="R67" s="611"/>
      <c r="S67" s="611"/>
      <c r="T67" s="611"/>
      <c r="U67" s="612"/>
    </row>
    <row r="68" spans="2:21">
      <c r="B68" s="146" t="s">
        <v>3878</v>
      </c>
      <c r="C68" s="65">
        <v>5</v>
      </c>
      <c r="D68" s="60">
        <v>4</v>
      </c>
      <c r="E68" s="52" t="s">
        <v>3847</v>
      </c>
      <c r="F68" s="52">
        <v>100</v>
      </c>
      <c r="G68" s="167">
        <v>96048069</v>
      </c>
      <c r="H68" s="260">
        <v>7756</v>
      </c>
      <c r="I68" s="611"/>
      <c r="J68" s="611"/>
      <c r="K68" s="611"/>
      <c r="L68" s="611">
        <v>127</v>
      </c>
      <c r="M68" s="611">
        <v>100.9</v>
      </c>
      <c r="N68" s="611">
        <v>69.7</v>
      </c>
      <c r="O68" s="611">
        <v>31.16</v>
      </c>
      <c r="P68" s="611">
        <v>10.7</v>
      </c>
      <c r="Q68" s="611"/>
      <c r="R68" s="611"/>
      <c r="S68" s="611"/>
      <c r="T68" s="611"/>
      <c r="U68" s="612"/>
    </row>
    <row r="69" spans="2:21">
      <c r="B69" s="146" t="s">
        <v>3879</v>
      </c>
      <c r="C69" s="65">
        <v>5</v>
      </c>
      <c r="D69" s="60">
        <v>4</v>
      </c>
      <c r="E69" s="52" t="s">
        <v>3847</v>
      </c>
      <c r="F69" s="52">
        <v>100</v>
      </c>
      <c r="G69" s="167">
        <v>96048077</v>
      </c>
      <c r="H69" s="260">
        <v>7756</v>
      </c>
      <c r="I69" s="611"/>
      <c r="J69" s="611"/>
      <c r="K69" s="611"/>
      <c r="L69" s="611">
        <v>127</v>
      </c>
      <c r="M69" s="611">
        <v>100.9</v>
      </c>
      <c r="N69" s="611">
        <v>69.7</v>
      </c>
      <c r="O69" s="611">
        <v>31.16</v>
      </c>
      <c r="P69" s="611">
        <v>10.7</v>
      </c>
      <c r="Q69" s="611"/>
      <c r="R69" s="611"/>
      <c r="S69" s="611"/>
      <c r="T69" s="611"/>
      <c r="U69" s="612"/>
    </row>
    <row r="70" spans="2:21">
      <c r="B70" s="146" t="s">
        <v>3880</v>
      </c>
      <c r="C70" s="65">
        <v>7</v>
      </c>
      <c r="D70" s="60">
        <v>5.5</v>
      </c>
      <c r="E70" s="52" t="s">
        <v>3847</v>
      </c>
      <c r="F70" s="52">
        <v>100</v>
      </c>
      <c r="G70" s="167">
        <v>96048085</v>
      </c>
      <c r="H70" s="260">
        <v>8926</v>
      </c>
      <c r="I70" s="611"/>
      <c r="J70" s="611"/>
      <c r="K70" s="611"/>
      <c r="L70" s="611"/>
      <c r="M70" s="611"/>
      <c r="N70" s="611"/>
      <c r="O70" s="611">
        <v>89.48</v>
      </c>
      <c r="P70" s="611">
        <v>58.1</v>
      </c>
      <c r="Q70" s="611">
        <v>32.979999999999997</v>
      </c>
      <c r="R70" s="611">
        <v>17.239999999999998</v>
      </c>
      <c r="S70" s="611">
        <v>6.23</v>
      </c>
      <c r="T70" s="611"/>
      <c r="U70" s="612"/>
    </row>
    <row r="71" spans="2:21">
      <c r="B71" s="146" t="s">
        <v>3881</v>
      </c>
      <c r="C71" s="65">
        <v>7</v>
      </c>
      <c r="D71" s="60">
        <v>5.5</v>
      </c>
      <c r="E71" s="52" t="s">
        <v>3847</v>
      </c>
      <c r="F71" s="52">
        <v>100</v>
      </c>
      <c r="G71" s="167">
        <v>96048093</v>
      </c>
      <c r="H71" s="260">
        <v>8926</v>
      </c>
      <c r="I71" s="611"/>
      <c r="J71" s="611"/>
      <c r="K71" s="611"/>
      <c r="L71" s="611"/>
      <c r="M71" s="611"/>
      <c r="N71" s="611"/>
      <c r="O71" s="611">
        <v>89.48</v>
      </c>
      <c r="P71" s="611">
        <v>58.1</v>
      </c>
      <c r="Q71" s="611">
        <v>32.979999999999997</v>
      </c>
      <c r="R71" s="611">
        <v>17.239999999999998</v>
      </c>
      <c r="S71" s="611">
        <v>6.23</v>
      </c>
      <c r="T71" s="611"/>
      <c r="U71" s="612"/>
    </row>
    <row r="72" spans="2:21">
      <c r="B72" s="146" t="s">
        <v>3882</v>
      </c>
      <c r="C72" s="65">
        <v>10</v>
      </c>
      <c r="D72" s="60">
        <v>7.5</v>
      </c>
      <c r="E72" s="52" t="s">
        <v>3847</v>
      </c>
      <c r="F72" s="52">
        <v>100</v>
      </c>
      <c r="G72" s="167">
        <v>96048099</v>
      </c>
      <c r="H72" s="260">
        <v>10260</v>
      </c>
      <c r="I72" s="611"/>
      <c r="J72" s="611"/>
      <c r="K72" s="611"/>
      <c r="L72" s="611"/>
      <c r="M72" s="611"/>
      <c r="N72" s="611"/>
      <c r="O72" s="611"/>
      <c r="P72" s="611"/>
      <c r="Q72" s="611">
        <v>93.78</v>
      </c>
      <c r="R72" s="611">
        <v>66.37</v>
      </c>
      <c r="S72" s="611">
        <v>45</v>
      </c>
      <c r="T72" s="611">
        <v>25.4</v>
      </c>
      <c r="U72" s="612">
        <v>10.85</v>
      </c>
    </row>
    <row r="73" spans="2:21">
      <c r="B73" s="146" t="s">
        <v>3883</v>
      </c>
      <c r="C73" s="65">
        <v>10</v>
      </c>
      <c r="D73" s="60">
        <v>7.5</v>
      </c>
      <c r="E73" s="52" t="s">
        <v>3847</v>
      </c>
      <c r="F73" s="52">
        <v>100</v>
      </c>
      <c r="G73" s="167">
        <v>96048107</v>
      </c>
      <c r="H73" s="260">
        <v>10260</v>
      </c>
      <c r="I73" s="611"/>
      <c r="J73" s="611"/>
      <c r="K73" s="611"/>
      <c r="L73" s="611"/>
      <c r="M73" s="611"/>
      <c r="N73" s="611"/>
      <c r="O73" s="611"/>
      <c r="P73" s="611"/>
      <c r="Q73" s="611">
        <v>93.78</v>
      </c>
      <c r="R73" s="611">
        <v>66.37</v>
      </c>
      <c r="S73" s="611">
        <v>45</v>
      </c>
      <c r="T73" s="611">
        <v>25.4</v>
      </c>
      <c r="U73" s="612">
        <v>10.85</v>
      </c>
    </row>
    <row r="74" spans="2:21">
      <c r="C74" s="45"/>
      <c r="D74" s="22"/>
      <c r="G74" s="1"/>
      <c r="H74" s="1"/>
      <c r="I74" s="614"/>
      <c r="J74" s="614"/>
      <c r="K74" s="614"/>
      <c r="L74" s="614"/>
      <c r="M74" s="614"/>
      <c r="N74" s="614"/>
      <c r="O74" s="614"/>
      <c r="P74" s="614"/>
      <c r="Q74" s="614"/>
      <c r="R74" s="614"/>
      <c r="S74" s="614"/>
      <c r="T74" s="614"/>
      <c r="U74" s="614"/>
    </row>
    <row r="82" spans="2:21" ht="19.8">
      <c r="B82" s="199" t="s">
        <v>3884</v>
      </c>
    </row>
    <row r="83" spans="2:21">
      <c r="C83" s="1"/>
      <c r="D83" s="1"/>
      <c r="E83" s="1"/>
      <c r="F83" s="1"/>
      <c r="G83" s="1"/>
      <c r="H83" s="1"/>
    </row>
    <row r="84" spans="2:21">
      <c r="C84" s="1"/>
      <c r="D84" s="1"/>
      <c r="E84" s="1"/>
      <c r="F84" s="1"/>
      <c r="G84" s="1"/>
      <c r="H84" s="1"/>
    </row>
    <row r="85" spans="2:21" ht="15" thickBot="1">
      <c r="C85" s="1"/>
      <c r="D85" s="1"/>
      <c r="E85" s="1"/>
      <c r="F85" s="1"/>
      <c r="G85" s="1"/>
      <c r="H85" s="1"/>
    </row>
    <row r="86" spans="2:21">
      <c r="B86" s="1457" t="s">
        <v>300</v>
      </c>
      <c r="C86" s="1430" t="s">
        <v>3842</v>
      </c>
      <c r="D86" s="1430"/>
      <c r="E86" s="1780" t="s">
        <v>3843</v>
      </c>
      <c r="F86" s="1780" t="s">
        <v>3844</v>
      </c>
      <c r="G86" s="1780" t="s">
        <v>218</v>
      </c>
      <c r="H86" s="1780" t="s">
        <v>219</v>
      </c>
      <c r="I86" s="1781" t="s">
        <v>2433</v>
      </c>
      <c r="J86" s="1781"/>
      <c r="K86" s="1781"/>
      <c r="L86" s="1781"/>
      <c r="M86" s="1781"/>
      <c r="N86" s="1781"/>
      <c r="O86" s="1781"/>
      <c r="P86" s="1781"/>
      <c r="Q86" s="1781"/>
      <c r="R86" s="1781"/>
      <c r="S86" s="1781"/>
      <c r="T86" s="1781"/>
      <c r="U86" s="1782"/>
    </row>
    <row r="87" spans="2:21">
      <c r="B87" s="1434"/>
      <c r="C87" s="189" t="s">
        <v>3845</v>
      </c>
      <c r="D87" s="189" t="s">
        <v>1586</v>
      </c>
      <c r="E87" s="1520"/>
      <c r="F87" s="1520"/>
      <c r="G87" s="1520"/>
      <c r="H87" s="1520"/>
      <c r="I87" s="609">
        <v>2</v>
      </c>
      <c r="J87" s="609">
        <v>4</v>
      </c>
      <c r="K87" s="609">
        <v>6</v>
      </c>
      <c r="L87" s="609">
        <v>8</v>
      </c>
      <c r="M87" s="609">
        <v>10</v>
      </c>
      <c r="N87" s="609">
        <v>12</v>
      </c>
      <c r="O87" s="609">
        <v>14</v>
      </c>
      <c r="P87" s="609">
        <v>16</v>
      </c>
      <c r="Q87" s="609">
        <v>18</v>
      </c>
      <c r="R87" s="609">
        <v>20</v>
      </c>
      <c r="S87" s="609">
        <v>22</v>
      </c>
      <c r="T87" s="609">
        <v>24</v>
      </c>
      <c r="U87" s="610">
        <v>26</v>
      </c>
    </row>
    <row r="88" spans="2:21">
      <c r="B88" s="146" t="s">
        <v>3885</v>
      </c>
      <c r="C88" s="65">
        <v>5</v>
      </c>
      <c r="D88" s="60">
        <v>4</v>
      </c>
      <c r="E88" s="52" t="s">
        <v>3847</v>
      </c>
      <c r="F88" s="52">
        <v>100</v>
      </c>
      <c r="G88" s="167">
        <v>96047641</v>
      </c>
      <c r="H88" s="260">
        <v>8627</v>
      </c>
      <c r="I88" s="611"/>
      <c r="J88" s="611">
        <v>213.8</v>
      </c>
      <c r="K88" s="611">
        <v>163.30000000000001</v>
      </c>
      <c r="L88" s="611">
        <v>111.7</v>
      </c>
      <c r="M88" s="611">
        <v>51.39</v>
      </c>
      <c r="N88" s="611">
        <v>4.9800000000000004</v>
      </c>
      <c r="O88" s="611"/>
      <c r="P88" s="611"/>
      <c r="Q88" s="611"/>
      <c r="R88" s="611"/>
      <c r="S88" s="611"/>
      <c r="T88" s="611"/>
      <c r="U88" s="612"/>
    </row>
    <row r="89" spans="2:21">
      <c r="B89" s="146" t="s">
        <v>3886</v>
      </c>
      <c r="C89" s="65">
        <v>5</v>
      </c>
      <c r="D89" s="60">
        <v>4</v>
      </c>
      <c r="E89" s="52" t="s">
        <v>3847</v>
      </c>
      <c r="F89" s="52">
        <v>100</v>
      </c>
      <c r="G89" s="167">
        <v>96047649</v>
      </c>
      <c r="H89" s="260">
        <v>8296</v>
      </c>
      <c r="I89" s="611"/>
      <c r="J89" s="611">
        <v>213.8</v>
      </c>
      <c r="K89" s="611">
        <v>163.30000000000001</v>
      </c>
      <c r="L89" s="611">
        <v>111.7</v>
      </c>
      <c r="M89" s="611">
        <v>51.39</v>
      </c>
      <c r="N89" s="611">
        <v>4.9800000000000004</v>
      </c>
      <c r="O89" s="611"/>
      <c r="P89" s="611"/>
      <c r="Q89" s="611"/>
      <c r="R89" s="611"/>
      <c r="S89" s="611"/>
      <c r="T89" s="611"/>
      <c r="U89" s="612"/>
    </row>
    <row r="90" spans="2:21">
      <c r="B90" s="146" t="s">
        <v>3887</v>
      </c>
      <c r="C90" s="65">
        <v>7</v>
      </c>
      <c r="D90" s="60">
        <v>5.5</v>
      </c>
      <c r="E90" s="52" t="s">
        <v>3847</v>
      </c>
      <c r="F90" s="52">
        <v>100</v>
      </c>
      <c r="G90" s="167">
        <v>96047657</v>
      </c>
      <c r="H90" s="260">
        <v>9923</v>
      </c>
      <c r="I90" s="611"/>
      <c r="J90" s="611"/>
      <c r="K90" s="611"/>
      <c r="L90" s="611"/>
      <c r="M90" s="611">
        <v>136.19999999999999</v>
      </c>
      <c r="N90" s="611">
        <v>88.43</v>
      </c>
      <c r="O90" s="611">
        <v>46.66</v>
      </c>
      <c r="P90" s="611">
        <v>22.5</v>
      </c>
      <c r="Q90" s="611">
        <v>6.14</v>
      </c>
      <c r="R90" s="611"/>
      <c r="S90" s="611"/>
      <c r="T90" s="611"/>
      <c r="U90" s="612"/>
    </row>
    <row r="91" spans="2:21">
      <c r="B91" s="146" t="s">
        <v>3888</v>
      </c>
      <c r="C91" s="65">
        <v>7</v>
      </c>
      <c r="D91" s="60">
        <v>5.5</v>
      </c>
      <c r="E91" s="52" t="s">
        <v>3847</v>
      </c>
      <c r="F91" s="52">
        <v>100</v>
      </c>
      <c r="G91" s="167">
        <v>96047665</v>
      </c>
      <c r="H91" s="260">
        <v>9542</v>
      </c>
      <c r="I91" s="611"/>
      <c r="J91" s="611"/>
      <c r="K91" s="611"/>
      <c r="L91" s="611"/>
      <c r="M91" s="611">
        <v>136.19999999999999</v>
      </c>
      <c r="N91" s="611">
        <v>88.43</v>
      </c>
      <c r="O91" s="611">
        <v>46.66</v>
      </c>
      <c r="P91" s="611">
        <v>22.5</v>
      </c>
      <c r="Q91" s="611">
        <v>6.14</v>
      </c>
      <c r="R91" s="611"/>
      <c r="S91" s="611"/>
      <c r="T91" s="611"/>
      <c r="U91" s="612"/>
    </row>
    <row r="92" spans="2:21">
      <c r="B92" s="146" t="s">
        <v>3889</v>
      </c>
      <c r="C92" s="65">
        <v>10</v>
      </c>
      <c r="D92" s="60">
        <v>7.5</v>
      </c>
      <c r="E92" s="52" t="s">
        <v>3847</v>
      </c>
      <c r="F92" s="52">
        <v>100</v>
      </c>
      <c r="G92" s="167">
        <v>96047671</v>
      </c>
      <c r="H92" s="260">
        <v>11159</v>
      </c>
      <c r="I92" s="611"/>
      <c r="J92" s="611"/>
      <c r="K92" s="611"/>
      <c r="L92" s="611"/>
      <c r="M92" s="615"/>
      <c r="N92" s="615"/>
      <c r="O92" s="611">
        <v>123.4</v>
      </c>
      <c r="P92" s="611">
        <v>72.47</v>
      </c>
      <c r="Q92" s="611">
        <v>36.090000000000003</v>
      </c>
      <c r="R92" s="611">
        <v>19.2</v>
      </c>
      <c r="S92" s="611">
        <v>7.85</v>
      </c>
      <c r="T92" s="611"/>
      <c r="U92" s="612"/>
    </row>
    <row r="93" spans="2:21">
      <c r="B93" s="146" t="s">
        <v>3890</v>
      </c>
      <c r="C93" s="65">
        <v>10</v>
      </c>
      <c r="D93" s="60">
        <v>7.5</v>
      </c>
      <c r="E93" s="52" t="s">
        <v>3847</v>
      </c>
      <c r="F93" s="52">
        <v>100</v>
      </c>
      <c r="G93" s="167">
        <v>96047679</v>
      </c>
      <c r="H93" s="260">
        <v>10727</v>
      </c>
      <c r="I93" s="611"/>
      <c r="J93" s="611"/>
      <c r="K93" s="611"/>
      <c r="L93" s="611"/>
      <c r="M93" s="615"/>
      <c r="N93" s="615"/>
      <c r="O93" s="611">
        <v>123.4</v>
      </c>
      <c r="P93" s="611">
        <v>72.47</v>
      </c>
      <c r="Q93" s="611">
        <v>36.090000000000003</v>
      </c>
      <c r="R93" s="611">
        <v>19.2</v>
      </c>
      <c r="S93" s="611">
        <v>7.85</v>
      </c>
      <c r="T93" s="611"/>
      <c r="U93" s="612"/>
    </row>
    <row r="94" spans="2:21" ht="4.95" customHeight="1">
      <c r="B94" s="145"/>
      <c r="C94" s="1"/>
      <c r="D94" s="1"/>
      <c r="E94" s="1"/>
      <c r="F94" s="1"/>
      <c r="G94" s="1"/>
      <c r="H94" s="1" t="s">
        <v>225</v>
      </c>
      <c r="U94" s="626"/>
    </row>
    <row r="95" spans="2:21">
      <c r="B95" s="146" t="s">
        <v>3891</v>
      </c>
      <c r="C95" s="65">
        <v>5</v>
      </c>
      <c r="D95" s="60">
        <v>4</v>
      </c>
      <c r="E95" s="52" t="s">
        <v>3847</v>
      </c>
      <c r="F95" s="52">
        <v>150</v>
      </c>
      <c r="G95" s="167">
        <v>96048113</v>
      </c>
      <c r="H95" s="260">
        <v>8846</v>
      </c>
      <c r="I95" s="611"/>
      <c r="J95" s="611">
        <v>210.6</v>
      </c>
      <c r="K95" s="611">
        <v>159.80000000000001</v>
      </c>
      <c r="L95" s="611">
        <v>113.1</v>
      </c>
      <c r="M95" s="611">
        <v>42.61</v>
      </c>
      <c r="N95" s="611">
        <v>4.0659999999999998</v>
      </c>
      <c r="O95" s="611"/>
      <c r="P95" s="611"/>
      <c r="Q95" s="611"/>
      <c r="R95" s="611"/>
      <c r="S95" s="611"/>
      <c r="T95" s="611"/>
      <c r="U95" s="612"/>
    </row>
    <row r="96" spans="2:21">
      <c r="B96" s="146" t="s">
        <v>3892</v>
      </c>
      <c r="C96" s="65">
        <v>5</v>
      </c>
      <c r="D96" s="60">
        <v>4</v>
      </c>
      <c r="E96" s="52" t="s">
        <v>3847</v>
      </c>
      <c r="F96" s="52">
        <v>150</v>
      </c>
      <c r="G96" s="167">
        <v>96048121</v>
      </c>
      <c r="H96" s="260">
        <v>8507</v>
      </c>
      <c r="I96" s="611"/>
      <c r="J96" s="611">
        <v>210.6</v>
      </c>
      <c r="K96" s="611">
        <v>159.80000000000001</v>
      </c>
      <c r="L96" s="611">
        <v>113.1</v>
      </c>
      <c r="M96" s="611">
        <v>42.61</v>
      </c>
      <c r="N96" s="611">
        <v>4.0659999999999998</v>
      </c>
      <c r="O96" s="611"/>
      <c r="P96" s="611"/>
      <c r="Q96" s="611"/>
      <c r="R96" s="611"/>
      <c r="S96" s="611"/>
      <c r="T96" s="611"/>
      <c r="U96" s="612"/>
    </row>
    <row r="97" spans="2:21">
      <c r="B97" s="146" t="s">
        <v>3893</v>
      </c>
      <c r="C97" s="65">
        <v>7</v>
      </c>
      <c r="D97" s="60">
        <v>5.5</v>
      </c>
      <c r="E97" s="52" t="s">
        <v>3847</v>
      </c>
      <c r="F97" s="52">
        <v>150</v>
      </c>
      <c r="G97" s="167">
        <v>96048129</v>
      </c>
      <c r="H97" s="260">
        <v>10052</v>
      </c>
      <c r="I97" s="611"/>
      <c r="J97" s="611"/>
      <c r="K97" s="611"/>
      <c r="L97" s="611"/>
      <c r="M97" s="611">
        <v>133.6</v>
      </c>
      <c r="N97" s="611">
        <v>88.27</v>
      </c>
      <c r="O97" s="611">
        <v>50.61</v>
      </c>
      <c r="P97" s="611">
        <v>27.34</v>
      </c>
      <c r="Q97" s="611">
        <v>10.130000000000001</v>
      </c>
      <c r="R97" s="611"/>
      <c r="S97" s="611"/>
      <c r="T97" s="611"/>
      <c r="U97" s="612"/>
    </row>
    <row r="98" spans="2:21">
      <c r="B98" s="146" t="s">
        <v>3894</v>
      </c>
      <c r="C98" s="65">
        <v>7</v>
      </c>
      <c r="D98" s="60">
        <v>5.5</v>
      </c>
      <c r="E98" s="52" t="s">
        <v>3847</v>
      </c>
      <c r="F98" s="52">
        <v>150</v>
      </c>
      <c r="G98" s="167">
        <v>96048137</v>
      </c>
      <c r="H98" s="260">
        <v>9664</v>
      </c>
      <c r="I98" s="611"/>
      <c r="J98" s="611"/>
      <c r="K98" s="611"/>
      <c r="L98" s="611"/>
      <c r="M98" s="611">
        <v>133.6</v>
      </c>
      <c r="N98" s="611">
        <v>88.27</v>
      </c>
      <c r="O98" s="611">
        <v>50.61</v>
      </c>
      <c r="P98" s="611">
        <v>27.34</v>
      </c>
      <c r="Q98" s="611">
        <v>10.130000000000001</v>
      </c>
      <c r="R98" s="611"/>
      <c r="S98" s="611"/>
      <c r="T98" s="611"/>
      <c r="U98" s="612"/>
    </row>
    <row r="99" spans="2:21">
      <c r="B99" s="146" t="s">
        <v>3895</v>
      </c>
      <c r="C99" s="65">
        <v>10</v>
      </c>
      <c r="D99" s="60">
        <v>7.5</v>
      </c>
      <c r="E99" s="52" t="s">
        <v>3847</v>
      </c>
      <c r="F99" s="52">
        <v>150</v>
      </c>
      <c r="G99" s="167">
        <v>96048143</v>
      </c>
      <c r="H99" s="260">
        <v>11292</v>
      </c>
      <c r="I99" s="611"/>
      <c r="J99" s="611"/>
      <c r="K99" s="611"/>
      <c r="L99" s="611"/>
      <c r="M99" s="611"/>
      <c r="N99" s="611"/>
      <c r="O99" s="611">
        <v>124.7</v>
      </c>
      <c r="P99" s="611">
        <v>67.290000000000006</v>
      </c>
      <c r="Q99" s="611">
        <v>39.79</v>
      </c>
      <c r="R99" s="611">
        <v>20.65</v>
      </c>
      <c r="S99" s="611">
        <v>8.43</v>
      </c>
      <c r="T99" s="611"/>
      <c r="U99" s="612"/>
    </row>
    <row r="100" spans="2:21">
      <c r="B100" s="146" t="s">
        <v>3896</v>
      </c>
      <c r="C100" s="65">
        <v>10</v>
      </c>
      <c r="D100" s="60">
        <v>7.5</v>
      </c>
      <c r="E100" s="52" t="s">
        <v>3847</v>
      </c>
      <c r="F100" s="52">
        <v>150</v>
      </c>
      <c r="G100" s="167">
        <v>96048151</v>
      </c>
      <c r="H100" s="260">
        <v>10856</v>
      </c>
      <c r="I100" s="611"/>
      <c r="J100" s="611"/>
      <c r="K100" s="611"/>
      <c r="L100" s="611"/>
      <c r="M100" s="611"/>
      <c r="N100" s="611"/>
      <c r="O100" s="611">
        <v>124.7</v>
      </c>
      <c r="P100" s="611">
        <v>67.290000000000006</v>
      </c>
      <c r="Q100" s="611">
        <v>39.79</v>
      </c>
      <c r="R100" s="611">
        <v>20.65</v>
      </c>
      <c r="S100" s="611">
        <v>8.43</v>
      </c>
      <c r="T100" s="611"/>
      <c r="U100" s="612"/>
    </row>
    <row r="101" spans="2:21" ht="15" thickBot="1">
      <c r="C101" s="1"/>
      <c r="D101" s="1"/>
      <c r="E101" s="1"/>
      <c r="F101" s="1"/>
      <c r="G101" s="1"/>
      <c r="H101" s="1" t="s">
        <v>225</v>
      </c>
    </row>
    <row r="102" spans="2:21">
      <c r="B102" s="1783" t="s">
        <v>3897</v>
      </c>
      <c r="C102" s="1784"/>
      <c r="D102" s="1784"/>
      <c r="E102" s="1784"/>
      <c r="F102" s="1784"/>
      <c r="G102" s="591">
        <v>96090992</v>
      </c>
      <c r="H102" s="633">
        <v>624</v>
      </c>
      <c r="I102" s="1771"/>
      <c r="J102" s="1772"/>
      <c r="K102" s="1772"/>
      <c r="L102" s="1772"/>
      <c r="M102" s="1772"/>
      <c r="N102" s="1772"/>
      <c r="O102" s="1772"/>
      <c r="P102" s="1772"/>
      <c r="Q102" s="1772"/>
      <c r="R102" s="1772"/>
      <c r="S102" s="1772"/>
      <c r="T102" s="1772"/>
      <c r="U102" s="1773"/>
    </row>
    <row r="103" spans="2:21">
      <c r="B103" s="1785" t="s">
        <v>3898</v>
      </c>
      <c r="C103" s="1689"/>
      <c r="D103" s="1689"/>
      <c r="E103" s="1689"/>
      <c r="F103" s="1689"/>
      <c r="G103" s="167">
        <v>96090993</v>
      </c>
      <c r="H103" s="260">
        <v>712</v>
      </c>
      <c r="I103" s="1774"/>
      <c r="J103" s="1775"/>
      <c r="K103" s="1775"/>
      <c r="L103" s="1775"/>
      <c r="M103" s="1775"/>
      <c r="N103" s="1775"/>
      <c r="O103" s="1775"/>
      <c r="P103" s="1775"/>
      <c r="Q103" s="1775"/>
      <c r="R103" s="1775"/>
      <c r="S103" s="1775"/>
      <c r="T103" s="1775"/>
      <c r="U103" s="1776"/>
    </row>
    <row r="104" spans="2:21">
      <c r="B104" s="1765" t="s">
        <v>3899</v>
      </c>
      <c r="C104" s="1766"/>
      <c r="D104" s="1766"/>
      <c r="E104" s="1766"/>
      <c r="F104" s="1767"/>
      <c r="G104" s="167">
        <v>96090994</v>
      </c>
      <c r="H104" s="253">
        <v>1014</v>
      </c>
      <c r="I104" s="1774"/>
      <c r="J104" s="1775"/>
      <c r="K104" s="1775"/>
      <c r="L104" s="1775"/>
      <c r="M104" s="1775"/>
      <c r="N104" s="1775"/>
      <c r="O104" s="1775"/>
      <c r="P104" s="1775"/>
      <c r="Q104" s="1775"/>
      <c r="R104" s="1775"/>
      <c r="S104" s="1775"/>
      <c r="T104" s="1775"/>
      <c r="U104" s="1776"/>
    </row>
    <row r="105" spans="2:21" ht="15" thickBot="1">
      <c r="B105" s="1768" t="s">
        <v>3900</v>
      </c>
      <c r="C105" s="1769"/>
      <c r="D105" s="1769"/>
      <c r="E105" s="1769"/>
      <c r="F105" s="1770"/>
      <c r="G105" s="544">
        <v>96090995</v>
      </c>
      <c r="H105" s="582">
        <v>1547</v>
      </c>
      <c r="I105" s="1777"/>
      <c r="J105" s="1778"/>
      <c r="K105" s="1778"/>
      <c r="L105" s="1778"/>
      <c r="M105" s="1778"/>
      <c r="N105" s="1778"/>
      <c r="O105" s="1778"/>
      <c r="P105" s="1778"/>
      <c r="Q105" s="1778"/>
      <c r="R105" s="1778"/>
      <c r="S105" s="1778"/>
      <c r="T105" s="1778"/>
      <c r="U105" s="1779"/>
    </row>
    <row r="653" spans="22:22">
      <c r="V653" s="1">
        <v>1</v>
      </c>
    </row>
  </sheetData>
  <mergeCells count="27">
    <mergeCell ref="B26:B27"/>
    <mergeCell ref="I86:U86"/>
    <mergeCell ref="H86:H87"/>
    <mergeCell ref="H26:H27"/>
    <mergeCell ref="F26:F27"/>
    <mergeCell ref="C26:D26"/>
    <mergeCell ref="B86:B87"/>
    <mergeCell ref="C86:D86"/>
    <mergeCell ref="E86:E87"/>
    <mergeCell ref="F86:F87"/>
    <mergeCell ref="G86:G87"/>
    <mergeCell ref="G26:G27"/>
    <mergeCell ref="E26:E27"/>
    <mergeCell ref="I26:U26"/>
    <mergeCell ref="B104:F104"/>
    <mergeCell ref="B105:F105"/>
    <mergeCell ref="I102:U105"/>
    <mergeCell ref="B48:B49"/>
    <mergeCell ref="C48:D48"/>
    <mergeCell ref="E48:E49"/>
    <mergeCell ref="F48:F49"/>
    <mergeCell ref="G48:G49"/>
    <mergeCell ref="H48:H49"/>
    <mergeCell ref="I48:U48"/>
    <mergeCell ref="B102:F102"/>
    <mergeCell ref="B103:F103"/>
    <mergeCell ref="Q51:T53"/>
  </mergeCells>
  <phoneticPr fontId="0" type="noConversion"/>
  <printOptions horizontalCentered="1"/>
  <pageMargins left="0.74803149606299213" right="0.74803149606299213" top="0.98425196850393704" bottom="0.98425196850393704" header="0" footer="0"/>
  <pageSetup paperSize="9" scale="10" orientation="landscape" r:id="rId1"/>
  <headerFooter alignWithMargins="0"/>
  <customProperties>
    <customPr name="_pios_id" r:id="rId2"/>
    <customPr name="EpmWorksheetKeyString_GUID" r:id="rId3"/>
  </customProperties>
  <drawing r:id="rId4"/>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46">
    <tabColor rgb="FF002060"/>
    <pageSetUpPr fitToPage="1"/>
  </sheetPr>
  <dimension ref="A2:AC97"/>
  <sheetViews>
    <sheetView showGridLines="0" zoomScale="85" zoomScaleNormal="85" workbookViewId="0">
      <selection activeCell="AE1" sqref="AE1"/>
    </sheetView>
  </sheetViews>
  <sheetFormatPr defaultColWidth="11.44140625" defaultRowHeight="14.4"/>
  <cols>
    <col min="1" max="1" width="4.6640625" style="2" customWidth="1"/>
    <col min="2" max="2" width="28.6640625" style="2" customWidth="1"/>
    <col min="3" max="3" width="5.44140625" style="2" customWidth="1"/>
    <col min="4" max="4" width="6.6640625" style="2" customWidth="1"/>
    <col min="5" max="5" width="11.44140625" style="2" customWidth="1"/>
    <col min="6" max="6" width="9.6640625" style="2" customWidth="1"/>
    <col min="7" max="7" width="10.77734375" style="2" customWidth="1"/>
    <col min="8" max="8" width="16" style="162" customWidth="1"/>
    <col min="9" max="19" width="6" style="2" customWidth="1"/>
    <col min="20" max="20" width="4.88671875" style="2" customWidth="1"/>
    <col min="21" max="29" width="5.33203125" style="2" customWidth="1"/>
    <col min="30" max="16384" width="11.44140625" style="2"/>
  </cols>
  <sheetData>
    <row r="2" spans="2:8" s="20" customFormat="1" ht="27">
      <c r="B2" s="258" t="s">
        <v>71</v>
      </c>
      <c r="H2" s="50"/>
    </row>
    <row r="3" spans="2:8" s="21" customFormat="1" ht="20.399999999999999">
      <c r="B3" s="634" t="s">
        <v>3826</v>
      </c>
      <c r="H3" s="144"/>
    </row>
    <row r="4" spans="2:8" s="21" customFormat="1" ht="20.399999999999999">
      <c r="B4" s="149"/>
      <c r="H4" s="144"/>
    </row>
    <row r="5" spans="2:8" s="1" customFormat="1">
      <c r="B5" s="1" t="s">
        <v>3901</v>
      </c>
      <c r="H5" s="49"/>
    </row>
    <row r="6" spans="2:8" s="1" customFormat="1">
      <c r="B6" s="1" t="s">
        <v>3828</v>
      </c>
      <c r="H6" s="49"/>
    </row>
    <row r="7" spans="2:8" s="1" customFormat="1">
      <c r="B7" s="1" t="s">
        <v>3829</v>
      </c>
      <c r="H7" s="49"/>
    </row>
    <row r="8" spans="2:8" s="1" customFormat="1">
      <c r="B8" s="1" t="s">
        <v>3830</v>
      </c>
      <c r="H8" s="49"/>
    </row>
    <row r="9" spans="2:8" s="1" customFormat="1">
      <c r="B9" s="1" t="s">
        <v>3831</v>
      </c>
      <c r="H9" s="49"/>
    </row>
    <row r="10" spans="2:8" s="1" customFormat="1">
      <c r="B10" s="1" t="s">
        <v>3832</v>
      </c>
      <c r="H10" s="49"/>
    </row>
    <row r="11" spans="2:8" s="1" customFormat="1">
      <c r="B11" s="1" t="s">
        <v>3833</v>
      </c>
      <c r="H11" s="49"/>
    </row>
    <row r="12" spans="2:8" s="1" customFormat="1">
      <c r="B12" s="1" t="s">
        <v>3834</v>
      </c>
      <c r="H12" s="49"/>
    </row>
    <row r="13" spans="2:8" s="1" customFormat="1">
      <c r="B13" s="1" t="s">
        <v>3835</v>
      </c>
      <c r="H13" s="49"/>
    </row>
    <row r="14" spans="2:8" s="1" customFormat="1">
      <c r="B14" s="1" t="s">
        <v>3836</v>
      </c>
      <c r="H14" s="49"/>
    </row>
    <row r="15" spans="2:8" s="1" customFormat="1">
      <c r="B15" s="1" t="s">
        <v>3837</v>
      </c>
      <c r="H15" s="49"/>
    </row>
    <row r="16" spans="2:8" s="1" customFormat="1">
      <c r="B16" s="1" t="s">
        <v>3838</v>
      </c>
      <c r="H16" s="49"/>
    </row>
    <row r="17" spans="1:29" s="1" customFormat="1">
      <c r="B17" s="1" t="s">
        <v>3839</v>
      </c>
      <c r="H17" s="49"/>
    </row>
    <row r="18" spans="1:29" s="1" customFormat="1">
      <c r="H18" s="49"/>
    </row>
    <row r="19" spans="1:29" s="1" customFormat="1" ht="15.6">
      <c r="B19" s="606" t="s">
        <v>3840</v>
      </c>
      <c r="H19" s="49"/>
    </row>
    <row r="20" spans="1:29" s="1" customFormat="1" ht="15.6">
      <c r="B20" s="606"/>
      <c r="H20" s="49"/>
    </row>
    <row r="21" spans="1:29" s="1" customFormat="1" ht="15.6">
      <c r="B21" s="606"/>
      <c r="H21" s="49"/>
    </row>
    <row r="22" spans="1:29" s="1" customFormat="1" ht="15.6">
      <c r="B22" s="606"/>
      <c r="H22" s="49"/>
    </row>
    <row r="23" spans="1:29" s="1" customFormat="1" ht="19.8">
      <c r="B23" s="199" t="s">
        <v>3902</v>
      </c>
      <c r="H23" s="49"/>
    </row>
    <row r="24" spans="1:29" s="1" customFormat="1" ht="15.6">
      <c r="B24" s="606" t="s">
        <v>3903</v>
      </c>
      <c r="H24" s="49"/>
    </row>
    <row r="25" spans="1:29" s="1" customFormat="1" ht="15" thickBot="1">
      <c r="H25" s="10"/>
      <c r="K25" s="2"/>
      <c r="L25" s="2"/>
      <c r="M25" s="2"/>
    </row>
    <row r="26" spans="1:29" s="1" customFormat="1">
      <c r="B26" s="1817" t="s">
        <v>300</v>
      </c>
      <c r="C26" s="1430" t="s">
        <v>301</v>
      </c>
      <c r="D26" s="1430"/>
      <c r="E26" s="1430" t="s">
        <v>3904</v>
      </c>
      <c r="F26" s="1430" t="s">
        <v>3905</v>
      </c>
      <c r="G26" s="1430" t="s">
        <v>218</v>
      </c>
      <c r="H26" s="1780" t="s">
        <v>219</v>
      </c>
      <c r="I26" s="1806" t="s">
        <v>2433</v>
      </c>
      <c r="J26" s="1806"/>
      <c r="K26" s="1806"/>
      <c r="L26" s="1806"/>
      <c r="M26" s="1806"/>
      <c r="N26" s="1806"/>
      <c r="O26" s="1806"/>
      <c r="P26" s="1806"/>
      <c r="Q26" s="1806"/>
      <c r="R26" s="1806"/>
      <c r="S26" s="1806"/>
      <c r="T26" s="1806"/>
      <c r="U26" s="1806"/>
      <c r="V26" s="1806"/>
      <c r="W26" s="1806"/>
      <c r="X26" s="1806"/>
      <c r="Y26" s="1806"/>
      <c r="Z26" s="1806"/>
      <c r="AA26" s="1806"/>
      <c r="AB26" s="1806"/>
      <c r="AC26" s="1807"/>
    </row>
    <row r="27" spans="1:29" s="1" customFormat="1">
      <c r="B27" s="1818"/>
      <c r="C27" s="189" t="s">
        <v>3845</v>
      </c>
      <c r="D27" s="189" t="s">
        <v>1586</v>
      </c>
      <c r="E27" s="1428"/>
      <c r="F27" s="1428"/>
      <c r="G27" s="1428"/>
      <c r="H27" s="1520"/>
      <c r="I27" s="636">
        <v>2</v>
      </c>
      <c r="J27" s="636">
        <v>4</v>
      </c>
      <c r="K27" s="636">
        <v>6</v>
      </c>
      <c r="L27" s="636">
        <v>8</v>
      </c>
      <c r="M27" s="636">
        <v>10</v>
      </c>
      <c r="N27" s="636">
        <v>12</v>
      </c>
      <c r="O27" s="636">
        <v>14</v>
      </c>
      <c r="P27" s="636">
        <v>16</v>
      </c>
      <c r="Q27" s="636">
        <v>18</v>
      </c>
      <c r="R27" s="636">
        <v>20</v>
      </c>
      <c r="S27" s="636">
        <v>22</v>
      </c>
      <c r="T27" s="636">
        <v>24</v>
      </c>
      <c r="U27" s="636">
        <v>26</v>
      </c>
      <c r="V27" s="636">
        <v>28</v>
      </c>
      <c r="W27" s="636">
        <v>30</v>
      </c>
      <c r="X27" s="636">
        <v>32</v>
      </c>
      <c r="Y27" s="636">
        <v>34</v>
      </c>
      <c r="Z27" s="636">
        <v>36</v>
      </c>
      <c r="AA27" s="636">
        <v>38</v>
      </c>
      <c r="AB27" s="636">
        <v>40</v>
      </c>
      <c r="AC27" s="650">
        <v>42</v>
      </c>
    </row>
    <row r="28" spans="1:29" ht="15" thickBot="1">
      <c r="A28" s="1"/>
      <c r="B28" s="146" t="s">
        <v>3906</v>
      </c>
      <c r="C28" s="65">
        <f>D28/0.75</f>
        <v>2.9333333333333336</v>
      </c>
      <c r="D28" s="60">
        <v>2.2000000000000002</v>
      </c>
      <c r="E28" s="52" t="s">
        <v>3907</v>
      </c>
      <c r="F28" s="52">
        <v>65</v>
      </c>
      <c r="G28" s="167">
        <v>96047705</v>
      </c>
      <c r="H28" s="260">
        <v>4422</v>
      </c>
      <c r="I28" s="639"/>
      <c r="J28" s="639"/>
      <c r="K28" s="639"/>
      <c r="L28" s="639">
        <v>29.53</v>
      </c>
      <c r="M28" s="639">
        <v>24.65</v>
      </c>
      <c r="N28" s="639">
        <v>19.18</v>
      </c>
      <c r="O28" s="639">
        <v>13.8</v>
      </c>
      <c r="P28" s="639">
        <v>7.39</v>
      </c>
      <c r="Q28" s="639"/>
      <c r="R28" s="639"/>
      <c r="S28" s="639"/>
      <c r="T28" s="85"/>
      <c r="U28" s="85"/>
      <c r="V28" s="85"/>
      <c r="W28" s="648"/>
      <c r="X28" s="648"/>
      <c r="Y28" s="648"/>
      <c r="Z28" s="648"/>
      <c r="AA28" s="85"/>
      <c r="AB28" s="85"/>
      <c r="AC28" s="559"/>
    </row>
    <row r="29" spans="1:29">
      <c r="A29" s="1"/>
      <c r="B29" s="146" t="s">
        <v>3908</v>
      </c>
      <c r="C29" s="65">
        <f t="shared" ref="C29:C39" si="0">D29/0.75</f>
        <v>2.9333333333333336</v>
      </c>
      <c r="D29" s="60">
        <v>2.2000000000000002</v>
      </c>
      <c r="E29" s="52" t="s">
        <v>3907</v>
      </c>
      <c r="F29" s="52">
        <v>65</v>
      </c>
      <c r="G29" s="167">
        <v>96047697</v>
      </c>
      <c r="H29" s="260">
        <v>4422</v>
      </c>
      <c r="I29" s="639"/>
      <c r="J29" s="639"/>
      <c r="K29" s="639"/>
      <c r="L29" s="639">
        <v>29.53</v>
      </c>
      <c r="M29" s="639">
        <v>24.65</v>
      </c>
      <c r="N29" s="639">
        <v>19.18</v>
      </c>
      <c r="O29" s="639">
        <v>13.8</v>
      </c>
      <c r="P29" s="639">
        <v>7.39</v>
      </c>
      <c r="Q29" s="85"/>
      <c r="R29" s="85"/>
      <c r="S29" s="85"/>
      <c r="T29" s="85"/>
      <c r="U29" s="85"/>
      <c r="V29" s="649"/>
      <c r="W29" s="1819" t="s">
        <v>1808</v>
      </c>
      <c r="X29" s="1784"/>
      <c r="Y29" s="1784"/>
      <c r="Z29" s="1820"/>
      <c r="AA29" s="646"/>
      <c r="AB29" s="85"/>
      <c r="AC29" s="559"/>
    </row>
    <row r="30" spans="1:29">
      <c r="A30" s="1"/>
      <c r="B30" s="146" t="s">
        <v>3909</v>
      </c>
      <c r="C30" s="65">
        <f t="shared" si="0"/>
        <v>4</v>
      </c>
      <c r="D30" s="60">
        <v>3</v>
      </c>
      <c r="E30" s="52" t="s">
        <v>3907</v>
      </c>
      <c r="F30" s="52">
        <v>65</v>
      </c>
      <c r="G30" s="167">
        <v>96047721</v>
      </c>
      <c r="H30" s="260">
        <v>4790</v>
      </c>
      <c r="I30" s="639"/>
      <c r="J30" s="639"/>
      <c r="K30" s="639"/>
      <c r="L30" s="639"/>
      <c r="M30" s="639"/>
      <c r="N30" s="639">
        <v>29</v>
      </c>
      <c r="O30" s="639">
        <v>24.21</v>
      </c>
      <c r="P30" s="639">
        <v>18.98</v>
      </c>
      <c r="Q30" s="639">
        <v>12.9</v>
      </c>
      <c r="R30" s="639">
        <v>5.76</v>
      </c>
      <c r="S30" s="639"/>
      <c r="T30" s="639"/>
      <c r="U30" s="85"/>
      <c r="V30" s="649"/>
      <c r="W30" s="1785"/>
      <c r="X30" s="1689"/>
      <c r="Y30" s="1689"/>
      <c r="Z30" s="1821"/>
      <c r="AA30" s="646"/>
      <c r="AB30" s="85"/>
      <c r="AC30" s="559"/>
    </row>
    <row r="31" spans="1:29" ht="15" thickBot="1">
      <c r="A31" s="1"/>
      <c r="B31" s="146" t="s">
        <v>3910</v>
      </c>
      <c r="C31" s="65">
        <f t="shared" si="0"/>
        <v>4</v>
      </c>
      <c r="D31" s="60">
        <v>3</v>
      </c>
      <c r="E31" s="52" t="s">
        <v>3907</v>
      </c>
      <c r="F31" s="52">
        <v>65</v>
      </c>
      <c r="G31" s="167">
        <v>96047713</v>
      </c>
      <c r="H31" s="260">
        <v>4790</v>
      </c>
      <c r="I31" s="639"/>
      <c r="J31" s="639"/>
      <c r="K31" s="639"/>
      <c r="L31" s="639"/>
      <c r="M31" s="639"/>
      <c r="N31" s="639">
        <v>29</v>
      </c>
      <c r="O31" s="639">
        <v>24.21</v>
      </c>
      <c r="P31" s="639">
        <v>18.98</v>
      </c>
      <c r="Q31" s="639">
        <v>12.9</v>
      </c>
      <c r="R31" s="639">
        <v>5.76</v>
      </c>
      <c r="S31" s="639"/>
      <c r="T31" s="639"/>
      <c r="U31" s="85"/>
      <c r="V31" s="649"/>
      <c r="W31" s="1795"/>
      <c r="X31" s="1796"/>
      <c r="Y31" s="1796"/>
      <c r="Z31" s="1822"/>
      <c r="AA31" s="646"/>
      <c r="AB31" s="85"/>
      <c r="AC31" s="559"/>
    </row>
    <row r="32" spans="1:29">
      <c r="A32" s="1"/>
      <c r="B32" s="146" t="s">
        <v>3911</v>
      </c>
      <c r="C32" s="65">
        <f t="shared" si="0"/>
        <v>5.333333333333333</v>
      </c>
      <c r="D32" s="60">
        <v>4</v>
      </c>
      <c r="E32" s="52" t="s">
        <v>3907</v>
      </c>
      <c r="F32" s="52">
        <v>65</v>
      </c>
      <c r="G32" s="167">
        <v>96047737</v>
      </c>
      <c r="H32" s="260">
        <v>5895</v>
      </c>
      <c r="I32" s="639"/>
      <c r="J32" s="639"/>
      <c r="K32" s="639"/>
      <c r="L32" s="639"/>
      <c r="M32" s="639"/>
      <c r="N32" s="639"/>
      <c r="O32" s="639"/>
      <c r="P32" s="639"/>
      <c r="Q32" s="639">
        <v>29.53</v>
      </c>
      <c r="R32" s="639">
        <v>25</v>
      </c>
      <c r="S32" s="639">
        <v>20</v>
      </c>
      <c r="T32" s="639">
        <v>15.22</v>
      </c>
      <c r="U32" s="639">
        <v>8.4499999999999993</v>
      </c>
      <c r="V32" s="639"/>
      <c r="W32" s="140"/>
      <c r="X32" s="140"/>
      <c r="Y32" s="140"/>
      <c r="Z32" s="140"/>
      <c r="AA32" s="85"/>
      <c r="AB32" s="85"/>
      <c r="AC32" s="559"/>
    </row>
    <row r="33" spans="1:29">
      <c r="A33" s="1"/>
      <c r="B33" s="146" t="s">
        <v>3912</v>
      </c>
      <c r="C33" s="65">
        <f t="shared" si="0"/>
        <v>5.333333333333333</v>
      </c>
      <c r="D33" s="60">
        <v>4</v>
      </c>
      <c r="E33" s="52" t="s">
        <v>3907</v>
      </c>
      <c r="F33" s="52">
        <v>65</v>
      </c>
      <c r="G33" s="167">
        <v>96047729</v>
      </c>
      <c r="H33" s="260">
        <v>5895</v>
      </c>
      <c r="I33" s="639"/>
      <c r="J33" s="639"/>
      <c r="K33" s="639"/>
      <c r="L33" s="639"/>
      <c r="M33" s="639"/>
      <c r="N33" s="639"/>
      <c r="O33" s="639"/>
      <c r="P33" s="639"/>
      <c r="Q33" s="639">
        <v>29.53</v>
      </c>
      <c r="R33" s="639">
        <v>25</v>
      </c>
      <c r="S33" s="639">
        <v>20</v>
      </c>
      <c r="T33" s="639">
        <v>15.22</v>
      </c>
      <c r="U33" s="639">
        <v>8.4499999999999993</v>
      </c>
      <c r="V33" s="639"/>
      <c r="W33" s="85"/>
      <c r="X33" s="85"/>
      <c r="Y33" s="85"/>
      <c r="Z33" s="85"/>
      <c r="AA33" s="85"/>
      <c r="AB33" s="85"/>
      <c r="AC33" s="559"/>
    </row>
    <row r="34" spans="1:29">
      <c r="A34" s="1"/>
      <c r="B34" s="146" t="s">
        <v>3913</v>
      </c>
      <c r="C34" s="65">
        <f t="shared" si="0"/>
        <v>2.9333333333333336</v>
      </c>
      <c r="D34" s="60">
        <v>2.2000000000000002</v>
      </c>
      <c r="E34" s="52" t="s">
        <v>3907</v>
      </c>
      <c r="F34" s="52">
        <v>80</v>
      </c>
      <c r="G34" s="167">
        <v>96048177</v>
      </c>
      <c r="H34" s="260">
        <v>4496</v>
      </c>
      <c r="I34" s="639"/>
      <c r="J34" s="639"/>
      <c r="K34" s="639"/>
      <c r="L34" s="639">
        <v>70.12</v>
      </c>
      <c r="M34" s="639">
        <v>24.96</v>
      </c>
      <c r="N34" s="639">
        <v>19.579999999999998</v>
      </c>
      <c r="O34" s="639">
        <v>14.44</v>
      </c>
      <c r="P34" s="639">
        <v>8.27</v>
      </c>
      <c r="Q34" s="639"/>
      <c r="R34" s="639"/>
      <c r="S34" s="639"/>
      <c r="T34" s="639"/>
      <c r="U34" s="85"/>
      <c r="V34" s="85"/>
      <c r="W34" s="85"/>
      <c r="X34" s="85"/>
      <c r="Y34" s="85"/>
      <c r="Z34" s="85"/>
      <c r="AA34" s="85"/>
      <c r="AB34" s="85"/>
      <c r="AC34" s="559"/>
    </row>
    <row r="35" spans="1:29">
      <c r="A35" s="1"/>
      <c r="B35" s="146" t="s">
        <v>3914</v>
      </c>
      <c r="C35" s="65">
        <f t="shared" si="0"/>
        <v>2.9333333333333336</v>
      </c>
      <c r="D35" s="60">
        <v>2.2000000000000002</v>
      </c>
      <c r="E35" s="52" t="s">
        <v>3907</v>
      </c>
      <c r="F35" s="52">
        <v>80</v>
      </c>
      <c r="G35" s="167">
        <v>96048169</v>
      </c>
      <c r="H35" s="260">
        <v>4496</v>
      </c>
      <c r="I35" s="639"/>
      <c r="J35" s="639"/>
      <c r="K35" s="639"/>
      <c r="L35" s="639">
        <v>70.12</v>
      </c>
      <c r="M35" s="639">
        <v>24.96</v>
      </c>
      <c r="N35" s="639">
        <v>19.579999999999998</v>
      </c>
      <c r="O35" s="639">
        <v>14.44</v>
      </c>
      <c r="P35" s="639">
        <v>8.27</v>
      </c>
      <c r="Q35" s="639"/>
      <c r="R35" s="639"/>
      <c r="S35" s="85"/>
      <c r="T35" s="85"/>
      <c r="U35" s="85"/>
      <c r="V35" s="85"/>
      <c r="W35" s="85"/>
      <c r="X35" s="85"/>
      <c r="Y35" s="85"/>
      <c r="Z35" s="85"/>
      <c r="AA35" s="85"/>
      <c r="AB35" s="85"/>
      <c r="AC35" s="559"/>
    </row>
    <row r="36" spans="1:29">
      <c r="A36" s="1"/>
      <c r="B36" s="146" t="s">
        <v>3915</v>
      </c>
      <c r="C36" s="65">
        <f t="shared" si="0"/>
        <v>4</v>
      </c>
      <c r="D36" s="60">
        <v>3</v>
      </c>
      <c r="E36" s="52" t="s">
        <v>3907</v>
      </c>
      <c r="F36" s="52">
        <v>80</v>
      </c>
      <c r="G36" s="167">
        <v>96048193</v>
      </c>
      <c r="H36" s="260">
        <v>4864</v>
      </c>
      <c r="I36" s="639"/>
      <c r="J36" s="639"/>
      <c r="K36" s="639"/>
      <c r="L36" s="639"/>
      <c r="M36" s="639"/>
      <c r="N36" s="639">
        <v>29.18</v>
      </c>
      <c r="O36" s="639">
        <v>24.35</v>
      </c>
      <c r="P36" s="639">
        <v>18.899999999999999</v>
      </c>
      <c r="Q36" s="639">
        <v>12.8</v>
      </c>
      <c r="R36" s="639">
        <v>5.65</v>
      </c>
      <c r="S36" s="639"/>
      <c r="T36" s="639"/>
      <c r="U36" s="85"/>
      <c r="V36" s="85"/>
      <c r="W36" s="85"/>
      <c r="X36" s="85"/>
      <c r="Y36" s="85"/>
      <c r="Z36" s="85"/>
      <c r="AA36" s="85"/>
      <c r="AB36" s="85"/>
      <c r="AC36" s="559"/>
    </row>
    <row r="37" spans="1:29">
      <c r="A37" s="1"/>
      <c r="B37" s="146" t="s">
        <v>3916</v>
      </c>
      <c r="C37" s="65">
        <f t="shared" si="0"/>
        <v>4</v>
      </c>
      <c r="D37" s="60">
        <v>3</v>
      </c>
      <c r="E37" s="52" t="s">
        <v>3907</v>
      </c>
      <c r="F37" s="52">
        <v>80</v>
      </c>
      <c r="G37" s="167">
        <v>96048185</v>
      </c>
      <c r="H37" s="260">
        <v>4864</v>
      </c>
      <c r="I37" s="639"/>
      <c r="J37" s="639"/>
      <c r="K37" s="639"/>
      <c r="L37" s="639"/>
      <c r="M37" s="639"/>
      <c r="N37" s="639">
        <v>29.18</v>
      </c>
      <c r="O37" s="639">
        <v>24.35</v>
      </c>
      <c r="P37" s="639">
        <v>18.899999999999999</v>
      </c>
      <c r="Q37" s="639">
        <v>12.8</v>
      </c>
      <c r="R37" s="639">
        <v>5.65</v>
      </c>
      <c r="S37" s="639"/>
      <c r="T37" s="639"/>
      <c r="U37" s="85"/>
      <c r="V37" s="85"/>
      <c r="W37" s="85"/>
      <c r="X37" s="85"/>
      <c r="Y37" s="85"/>
      <c r="Z37" s="85"/>
      <c r="AA37" s="85"/>
      <c r="AB37" s="85"/>
      <c r="AC37" s="559"/>
    </row>
    <row r="38" spans="1:29">
      <c r="A38" s="1"/>
      <c r="B38" s="146" t="s">
        <v>3917</v>
      </c>
      <c r="C38" s="65">
        <f t="shared" si="0"/>
        <v>5.333333333333333</v>
      </c>
      <c r="D38" s="60">
        <v>4</v>
      </c>
      <c r="E38" s="52" t="s">
        <v>3907</v>
      </c>
      <c r="F38" s="52">
        <v>80</v>
      </c>
      <c r="G38" s="167">
        <v>96048209</v>
      </c>
      <c r="H38" s="260">
        <v>5971</v>
      </c>
      <c r="I38" s="639"/>
      <c r="J38" s="639"/>
      <c r="K38" s="639"/>
      <c r="L38" s="639"/>
      <c r="M38" s="640"/>
      <c r="N38" s="639"/>
      <c r="O38" s="639"/>
      <c r="P38" s="639"/>
      <c r="Q38" s="639">
        <v>30.94</v>
      </c>
      <c r="R38" s="639">
        <v>26.43</v>
      </c>
      <c r="S38" s="639">
        <v>21.91</v>
      </c>
      <c r="T38" s="639">
        <v>17</v>
      </c>
      <c r="U38" s="639">
        <v>10.65</v>
      </c>
      <c r="V38" s="639">
        <v>3.1</v>
      </c>
      <c r="W38" s="639"/>
      <c r="X38" s="85"/>
      <c r="Y38" s="85"/>
      <c r="Z38" s="85"/>
      <c r="AA38" s="85"/>
      <c r="AB38" s="85"/>
      <c r="AC38" s="559"/>
    </row>
    <row r="39" spans="1:29">
      <c r="A39" s="1"/>
      <c r="B39" s="146" t="s">
        <v>3918</v>
      </c>
      <c r="C39" s="65">
        <f t="shared" si="0"/>
        <v>5.333333333333333</v>
      </c>
      <c r="D39" s="60">
        <v>4</v>
      </c>
      <c r="E39" s="52" t="s">
        <v>3907</v>
      </c>
      <c r="F39" s="52">
        <v>80</v>
      </c>
      <c r="G39" s="167">
        <v>96048201</v>
      </c>
      <c r="H39" s="260">
        <v>5971</v>
      </c>
      <c r="I39" s="639"/>
      <c r="J39" s="639"/>
      <c r="K39" s="639"/>
      <c r="L39" s="639"/>
      <c r="M39" s="640"/>
      <c r="N39" s="639"/>
      <c r="O39" s="639"/>
      <c r="P39" s="639"/>
      <c r="Q39" s="639">
        <v>30.94</v>
      </c>
      <c r="R39" s="639">
        <v>26.43</v>
      </c>
      <c r="S39" s="639">
        <v>21.91</v>
      </c>
      <c r="T39" s="639">
        <v>17</v>
      </c>
      <c r="U39" s="639">
        <v>10.65</v>
      </c>
      <c r="V39" s="639">
        <v>3.1</v>
      </c>
      <c r="W39" s="639"/>
      <c r="X39" s="85"/>
      <c r="Y39" s="85"/>
      <c r="Z39" s="85"/>
      <c r="AA39" s="85"/>
      <c r="AB39" s="85"/>
      <c r="AC39" s="559"/>
    </row>
    <row r="40" spans="1:29">
      <c r="A40" s="1"/>
      <c r="H40" s="2"/>
    </row>
    <row r="41" spans="1:29">
      <c r="A41" s="1"/>
      <c r="H41" s="2"/>
    </row>
    <row r="42" spans="1:29">
      <c r="A42" s="1"/>
      <c r="H42" s="2"/>
    </row>
    <row r="43" spans="1:29">
      <c r="A43" s="1"/>
      <c r="H43" s="2"/>
    </row>
    <row r="44" spans="1:29">
      <c r="A44" s="1"/>
      <c r="H44" s="2"/>
    </row>
    <row r="45" spans="1:29">
      <c r="A45" s="1"/>
      <c r="H45" s="2"/>
    </row>
    <row r="46" spans="1:29" ht="19.8">
      <c r="A46" s="1"/>
      <c r="B46" s="581" t="s">
        <v>3919</v>
      </c>
      <c r="H46" s="2"/>
    </row>
    <row r="47" spans="1:29" ht="15.6">
      <c r="A47" s="1"/>
      <c r="B47" s="643" t="s">
        <v>3920</v>
      </c>
      <c r="H47" s="2"/>
    </row>
    <row r="48" spans="1:29" ht="15" thickBot="1">
      <c r="A48" s="1"/>
      <c r="H48" s="2"/>
    </row>
    <row r="49" spans="1:29">
      <c r="A49" s="1"/>
      <c r="B49" s="1817" t="s">
        <v>300</v>
      </c>
      <c r="C49" s="1430" t="s">
        <v>301</v>
      </c>
      <c r="D49" s="1430"/>
      <c r="E49" s="1430" t="s">
        <v>3904</v>
      </c>
      <c r="F49" s="1430" t="s">
        <v>3905</v>
      </c>
      <c r="G49" s="1430" t="s">
        <v>218</v>
      </c>
      <c r="H49" s="1780" t="s">
        <v>219</v>
      </c>
      <c r="I49" s="1806" t="s">
        <v>2433</v>
      </c>
      <c r="J49" s="1806"/>
      <c r="K49" s="1806"/>
      <c r="L49" s="1806"/>
      <c r="M49" s="1806"/>
      <c r="N49" s="1806"/>
      <c r="O49" s="1806"/>
      <c r="P49" s="1806"/>
      <c r="Q49" s="1806"/>
      <c r="R49" s="1806"/>
      <c r="S49" s="1806"/>
      <c r="T49" s="1806"/>
      <c r="U49" s="1806"/>
      <c r="V49" s="1806"/>
      <c r="W49" s="1806"/>
      <c r="X49" s="1806"/>
      <c r="Y49" s="1806"/>
      <c r="Z49" s="1806"/>
      <c r="AA49" s="1806"/>
      <c r="AB49" s="1806"/>
      <c r="AC49" s="1807"/>
    </row>
    <row r="50" spans="1:29">
      <c r="A50" s="1"/>
      <c r="B50" s="1818"/>
      <c r="C50" s="189" t="s">
        <v>3845</v>
      </c>
      <c r="D50" s="189" t="s">
        <v>1586</v>
      </c>
      <c r="E50" s="1428"/>
      <c r="F50" s="1428"/>
      <c r="G50" s="1428"/>
      <c r="H50" s="1520"/>
      <c r="I50" s="636">
        <v>2</v>
      </c>
      <c r="J50" s="636">
        <v>4</v>
      </c>
      <c r="K50" s="636">
        <v>6</v>
      </c>
      <c r="L50" s="636">
        <v>8</v>
      </c>
      <c r="M50" s="636">
        <v>10</v>
      </c>
      <c r="N50" s="636">
        <v>12</v>
      </c>
      <c r="O50" s="636">
        <v>14</v>
      </c>
      <c r="P50" s="636">
        <v>16</v>
      </c>
      <c r="Q50" s="636">
        <v>18</v>
      </c>
      <c r="R50" s="636">
        <v>20</v>
      </c>
      <c r="S50" s="636">
        <v>22</v>
      </c>
      <c r="T50" s="636">
        <v>24</v>
      </c>
      <c r="U50" s="636">
        <v>26</v>
      </c>
      <c r="V50" s="636">
        <v>28</v>
      </c>
      <c r="W50" s="636">
        <v>30</v>
      </c>
      <c r="X50" s="636">
        <v>32</v>
      </c>
      <c r="Y50" s="636">
        <v>34</v>
      </c>
      <c r="Z50" s="636">
        <v>36</v>
      </c>
      <c r="AA50" s="636">
        <v>38</v>
      </c>
      <c r="AB50" s="636">
        <v>40</v>
      </c>
      <c r="AC50" s="650">
        <v>42</v>
      </c>
    </row>
    <row r="51" spans="1:29">
      <c r="A51" s="1"/>
      <c r="B51" s="146" t="s">
        <v>3921</v>
      </c>
      <c r="C51" s="65">
        <f>D51/0.75</f>
        <v>1.4666666666666668</v>
      </c>
      <c r="D51" s="60">
        <v>1.1000000000000001</v>
      </c>
      <c r="E51" s="52" t="s">
        <v>3907</v>
      </c>
      <c r="F51" s="52">
        <v>80</v>
      </c>
      <c r="G51" s="167">
        <v>96047745</v>
      </c>
      <c r="H51" s="260">
        <v>4536</v>
      </c>
      <c r="I51" s="638">
        <v>50.3</v>
      </c>
      <c r="J51" s="638">
        <v>34.04</v>
      </c>
      <c r="K51" s="639">
        <v>17.47</v>
      </c>
      <c r="L51" s="639"/>
      <c r="M51" s="639"/>
      <c r="N51" s="639"/>
      <c r="O51" s="639"/>
      <c r="P51" s="639"/>
      <c r="Q51" s="639"/>
      <c r="R51" s="639"/>
      <c r="S51" s="639"/>
      <c r="T51" s="639"/>
      <c r="U51" s="639"/>
      <c r="V51" s="639"/>
      <c r="W51" s="639"/>
      <c r="X51" s="85"/>
      <c r="Y51" s="85"/>
      <c r="Z51" s="85"/>
      <c r="AA51" s="85"/>
      <c r="AB51" s="85"/>
      <c r="AC51" s="559"/>
    </row>
    <row r="52" spans="1:29">
      <c r="A52" s="1"/>
      <c r="B52" s="146" t="s">
        <v>3922</v>
      </c>
      <c r="C52" s="65">
        <f t="shared" ref="C52:C70" si="1">D52/0.75</f>
        <v>1.4666666666666668</v>
      </c>
      <c r="D52" s="60">
        <v>1.1000000000000001</v>
      </c>
      <c r="E52" s="52" t="s">
        <v>3907</v>
      </c>
      <c r="F52" s="52">
        <v>80</v>
      </c>
      <c r="G52" s="167">
        <v>96047751</v>
      </c>
      <c r="H52" s="260">
        <v>4536</v>
      </c>
      <c r="I52" s="638">
        <v>50.3</v>
      </c>
      <c r="J52" s="638">
        <v>34.04</v>
      </c>
      <c r="K52" s="639">
        <v>17.47</v>
      </c>
      <c r="L52" s="639"/>
      <c r="M52" s="639"/>
      <c r="N52" s="639"/>
      <c r="O52" s="639"/>
      <c r="P52" s="639"/>
      <c r="Q52" s="639"/>
      <c r="R52" s="639"/>
      <c r="S52" s="639"/>
      <c r="T52" s="639"/>
      <c r="U52" s="639"/>
      <c r="V52" s="639"/>
      <c r="W52" s="639"/>
      <c r="X52" s="85"/>
      <c r="Y52" s="85"/>
      <c r="Z52" s="85"/>
      <c r="AA52" s="85"/>
      <c r="AB52" s="85"/>
      <c r="AC52" s="559"/>
    </row>
    <row r="53" spans="1:29">
      <c r="A53" s="1"/>
      <c r="B53" s="146" t="s">
        <v>3923</v>
      </c>
      <c r="C53" s="65">
        <f t="shared" si="1"/>
        <v>1.7333333333333334</v>
      </c>
      <c r="D53" s="60">
        <v>1.3</v>
      </c>
      <c r="E53" s="52" t="s">
        <v>3907</v>
      </c>
      <c r="F53" s="52">
        <v>80</v>
      </c>
      <c r="G53" s="167">
        <v>96047763</v>
      </c>
      <c r="H53" s="260">
        <v>4613</v>
      </c>
      <c r="I53" s="638">
        <v>61.7</v>
      </c>
      <c r="J53" s="638">
        <v>44.75</v>
      </c>
      <c r="K53" s="639">
        <v>31.45</v>
      </c>
      <c r="L53" s="639">
        <v>14.46</v>
      </c>
      <c r="M53" s="639"/>
      <c r="N53" s="639"/>
      <c r="O53" s="639"/>
      <c r="P53" s="639"/>
      <c r="Q53" s="639"/>
      <c r="R53" s="639"/>
      <c r="S53" s="639"/>
      <c r="T53" s="639"/>
      <c r="U53" s="639"/>
      <c r="V53" s="85"/>
      <c r="W53" s="85"/>
      <c r="X53" s="85"/>
      <c r="Y53" s="85"/>
      <c r="Z53" s="85"/>
      <c r="AA53" s="85"/>
      <c r="AB53" s="85"/>
      <c r="AC53" s="559"/>
    </row>
    <row r="54" spans="1:29">
      <c r="A54" s="1"/>
      <c r="B54" s="146" t="s">
        <v>3924</v>
      </c>
      <c r="C54" s="65">
        <f t="shared" si="1"/>
        <v>1.7333333333333334</v>
      </c>
      <c r="D54" s="60">
        <v>1.3</v>
      </c>
      <c r="E54" s="52" t="s">
        <v>3907</v>
      </c>
      <c r="F54" s="52">
        <v>80</v>
      </c>
      <c r="G54" s="167">
        <v>96047757</v>
      </c>
      <c r="H54" s="260">
        <v>4613</v>
      </c>
      <c r="I54" s="638">
        <v>61.7</v>
      </c>
      <c r="J54" s="638">
        <v>44.75</v>
      </c>
      <c r="K54" s="639">
        <v>31.45</v>
      </c>
      <c r="L54" s="639">
        <v>14.46</v>
      </c>
      <c r="M54" s="639"/>
      <c r="N54" s="639"/>
      <c r="O54" s="639"/>
      <c r="P54" s="639"/>
      <c r="Q54" s="639"/>
      <c r="R54" s="639"/>
      <c r="S54" s="639"/>
      <c r="T54" s="639"/>
      <c r="U54" s="639"/>
      <c r="V54" s="85"/>
      <c r="W54" s="85"/>
      <c r="X54" s="85"/>
      <c r="Y54" s="85"/>
      <c r="Z54" s="85"/>
      <c r="AA54" s="85"/>
      <c r="AB54" s="85"/>
      <c r="AC54" s="559"/>
    </row>
    <row r="55" spans="1:29">
      <c r="A55" s="1"/>
      <c r="B55" s="146" t="s">
        <v>3925</v>
      </c>
      <c r="C55" s="65">
        <f t="shared" si="1"/>
        <v>2</v>
      </c>
      <c r="D55" s="60">
        <v>1.5</v>
      </c>
      <c r="E55" s="52" t="s">
        <v>3907</v>
      </c>
      <c r="F55" s="52">
        <v>80</v>
      </c>
      <c r="G55" s="167">
        <v>96047769</v>
      </c>
      <c r="H55" s="260">
        <v>4673</v>
      </c>
      <c r="I55" s="638">
        <v>70.45</v>
      </c>
      <c r="J55" s="638">
        <v>51.89</v>
      </c>
      <c r="K55" s="639">
        <v>39.94</v>
      </c>
      <c r="L55" s="639">
        <v>27.28</v>
      </c>
      <c r="M55" s="639"/>
      <c r="N55" s="639"/>
      <c r="O55" s="639"/>
      <c r="P55" s="639"/>
      <c r="Q55" s="639"/>
      <c r="R55" s="639"/>
      <c r="S55" s="639"/>
      <c r="T55" s="639"/>
      <c r="U55" s="639"/>
      <c r="V55" s="85"/>
      <c r="W55" s="85"/>
      <c r="X55" s="85"/>
      <c r="Y55" s="85"/>
      <c r="Z55" s="85"/>
      <c r="AA55" s="85"/>
      <c r="AB55" s="85"/>
      <c r="AC55" s="559"/>
    </row>
    <row r="56" spans="1:29">
      <c r="A56" s="1"/>
      <c r="B56" s="146" t="s">
        <v>3926</v>
      </c>
      <c r="C56" s="65">
        <f t="shared" si="1"/>
        <v>2</v>
      </c>
      <c r="D56" s="60">
        <v>1.5</v>
      </c>
      <c r="E56" s="52" t="s">
        <v>3907</v>
      </c>
      <c r="F56" s="52">
        <v>80</v>
      </c>
      <c r="G56" s="167">
        <v>96047775</v>
      </c>
      <c r="H56" s="260">
        <v>4673</v>
      </c>
      <c r="I56" s="638">
        <v>70.45</v>
      </c>
      <c r="J56" s="638">
        <v>51.89</v>
      </c>
      <c r="K56" s="639">
        <v>39.94</v>
      </c>
      <c r="L56" s="639">
        <v>27.28</v>
      </c>
      <c r="M56" s="639"/>
      <c r="N56" s="639"/>
      <c r="O56" s="639"/>
      <c r="P56" s="639"/>
      <c r="Q56" s="639"/>
      <c r="R56" s="639"/>
      <c r="S56" s="639"/>
      <c r="T56" s="639"/>
      <c r="U56" s="639"/>
      <c r="V56" s="639"/>
      <c r="W56" s="639"/>
      <c r="X56" s="85"/>
      <c r="Y56" s="85"/>
      <c r="Z56" s="85"/>
      <c r="AA56" s="85"/>
      <c r="AB56" s="85"/>
      <c r="AC56" s="559"/>
    </row>
    <row r="57" spans="1:29">
      <c r="A57" s="1"/>
      <c r="B57" s="146" t="s">
        <v>3927</v>
      </c>
      <c r="C57" s="65">
        <f t="shared" si="1"/>
        <v>2.9333333333333336</v>
      </c>
      <c r="D57" s="60">
        <v>2.2000000000000002</v>
      </c>
      <c r="E57" s="52" t="s">
        <v>3907</v>
      </c>
      <c r="F57" s="52">
        <v>80</v>
      </c>
      <c r="G57" s="167">
        <v>96047789</v>
      </c>
      <c r="H57" s="260">
        <v>4758</v>
      </c>
      <c r="I57" s="638"/>
      <c r="J57" s="638">
        <v>71.12</v>
      </c>
      <c r="K57" s="639">
        <v>57.05</v>
      </c>
      <c r="L57" s="639">
        <v>46.1</v>
      </c>
      <c r="M57" s="639">
        <v>34.54</v>
      </c>
      <c r="N57" s="639">
        <v>4.0659999999999998</v>
      </c>
      <c r="O57" s="639"/>
      <c r="P57" s="639"/>
      <c r="Q57" s="639"/>
      <c r="R57" s="639"/>
      <c r="S57" s="639"/>
      <c r="T57" s="639"/>
      <c r="U57" s="639"/>
      <c r="V57" s="639"/>
      <c r="W57" s="639"/>
      <c r="X57" s="85"/>
      <c r="Y57" s="85"/>
      <c r="Z57" s="85"/>
      <c r="AA57" s="85"/>
      <c r="AB57" s="85"/>
      <c r="AC57" s="559"/>
    </row>
    <row r="58" spans="1:29" ht="15" thickBot="1">
      <c r="A58" s="1"/>
      <c r="B58" s="146" t="s">
        <v>3928</v>
      </c>
      <c r="C58" s="65">
        <f t="shared" si="1"/>
        <v>2.9333333333333336</v>
      </c>
      <c r="D58" s="60">
        <v>2.2000000000000002</v>
      </c>
      <c r="E58" s="52" t="s">
        <v>3907</v>
      </c>
      <c r="F58" s="52">
        <v>80</v>
      </c>
      <c r="G58" s="167">
        <v>96047781</v>
      </c>
      <c r="H58" s="260">
        <v>4758</v>
      </c>
      <c r="I58" s="638"/>
      <c r="J58" s="638">
        <v>71.12</v>
      </c>
      <c r="K58" s="639">
        <v>57.05</v>
      </c>
      <c r="L58" s="639">
        <v>46.1</v>
      </c>
      <c r="M58" s="639">
        <v>34.54</v>
      </c>
      <c r="N58" s="639">
        <v>4.0659999999999998</v>
      </c>
      <c r="O58" s="639"/>
      <c r="P58" s="639"/>
      <c r="Q58" s="639"/>
      <c r="R58" s="639"/>
      <c r="S58" s="639"/>
      <c r="T58" s="639"/>
      <c r="U58" s="639"/>
      <c r="V58" s="647"/>
      <c r="W58" s="647"/>
      <c r="X58" s="648"/>
      <c r="Y58" s="648"/>
      <c r="Z58" s="85"/>
      <c r="AA58" s="85"/>
      <c r="AB58" s="85"/>
      <c r="AC58" s="559"/>
    </row>
    <row r="59" spans="1:29">
      <c r="A59" s="1"/>
      <c r="B59" s="146" t="s">
        <v>3929</v>
      </c>
      <c r="C59" s="65">
        <f t="shared" si="1"/>
        <v>5.333333333333333</v>
      </c>
      <c r="D59" s="60">
        <v>4</v>
      </c>
      <c r="E59" s="52" t="s">
        <v>3907</v>
      </c>
      <c r="F59" s="52">
        <v>80</v>
      </c>
      <c r="G59" s="167">
        <v>96047837</v>
      </c>
      <c r="H59" s="260">
        <v>6517</v>
      </c>
      <c r="I59" s="638"/>
      <c r="J59" s="638"/>
      <c r="K59" s="639"/>
      <c r="L59" s="639"/>
      <c r="M59" s="639"/>
      <c r="N59" s="639"/>
      <c r="O59" s="644">
        <v>33.75</v>
      </c>
      <c r="P59" s="644">
        <v>28.2</v>
      </c>
      <c r="Q59" s="644">
        <v>22.5</v>
      </c>
      <c r="R59" s="644">
        <v>15.41</v>
      </c>
      <c r="S59" s="644">
        <v>4.9800000000000004</v>
      </c>
      <c r="T59" s="639"/>
      <c r="U59" s="645"/>
      <c r="V59" s="1808" t="s">
        <v>3930</v>
      </c>
      <c r="W59" s="1809"/>
      <c r="X59" s="1809"/>
      <c r="Y59" s="1810"/>
      <c r="Z59" s="646"/>
      <c r="AA59" s="85"/>
      <c r="AB59" s="85"/>
      <c r="AC59" s="559"/>
    </row>
    <row r="60" spans="1:29">
      <c r="A60" s="1"/>
      <c r="B60" s="146" t="s">
        <v>3931</v>
      </c>
      <c r="C60" s="65">
        <f t="shared" si="1"/>
        <v>5.333333333333333</v>
      </c>
      <c r="D60" s="60">
        <v>4</v>
      </c>
      <c r="E60" s="52" t="s">
        <v>3907</v>
      </c>
      <c r="F60" s="52">
        <v>80</v>
      </c>
      <c r="G60" s="167">
        <v>96047797</v>
      </c>
      <c r="H60" s="260">
        <v>5408</v>
      </c>
      <c r="I60" s="638"/>
      <c r="J60" s="642"/>
      <c r="K60" s="639"/>
      <c r="L60" s="639">
        <v>79.37</v>
      </c>
      <c r="M60" s="639">
        <v>64.69</v>
      </c>
      <c r="N60" s="639">
        <v>51.5</v>
      </c>
      <c r="O60" s="639">
        <v>36.299999999999997</v>
      </c>
      <c r="P60" s="639">
        <v>12.72</v>
      </c>
      <c r="Q60" s="639"/>
      <c r="R60" s="639"/>
      <c r="S60" s="639"/>
      <c r="T60" s="639"/>
      <c r="U60" s="645"/>
      <c r="V60" s="1811"/>
      <c r="W60" s="1812"/>
      <c r="X60" s="1812"/>
      <c r="Y60" s="1813"/>
      <c r="Z60" s="646"/>
      <c r="AA60" s="85"/>
      <c r="AB60" s="85"/>
      <c r="AC60" s="559"/>
    </row>
    <row r="61" spans="1:29" ht="15" thickBot="1">
      <c r="A61" s="1"/>
      <c r="B61" s="146" t="s">
        <v>3932</v>
      </c>
      <c r="C61" s="65">
        <f t="shared" si="1"/>
        <v>5.333333333333333</v>
      </c>
      <c r="D61" s="60">
        <v>4</v>
      </c>
      <c r="E61" s="52" t="s">
        <v>3907</v>
      </c>
      <c r="F61" s="52">
        <v>80</v>
      </c>
      <c r="G61" s="167">
        <v>96047829</v>
      </c>
      <c r="H61" s="260">
        <v>6517</v>
      </c>
      <c r="I61" s="638"/>
      <c r="J61" s="638"/>
      <c r="K61" s="639"/>
      <c r="L61" s="639"/>
      <c r="M61" s="639"/>
      <c r="N61" s="639"/>
      <c r="O61" s="644">
        <v>33.75</v>
      </c>
      <c r="P61" s="644">
        <v>28.2</v>
      </c>
      <c r="Q61" s="644">
        <v>22.5</v>
      </c>
      <c r="R61" s="644">
        <v>15.41</v>
      </c>
      <c r="S61" s="644">
        <v>4.9800000000000004</v>
      </c>
      <c r="T61" s="639"/>
      <c r="U61" s="645"/>
      <c r="V61" s="1814"/>
      <c r="W61" s="1815"/>
      <c r="X61" s="1815"/>
      <c r="Y61" s="1816"/>
      <c r="Z61" s="646"/>
      <c r="AA61" s="85"/>
      <c r="AB61" s="85"/>
      <c r="AC61" s="559"/>
    </row>
    <row r="62" spans="1:29">
      <c r="A62" s="1"/>
      <c r="B62" s="146" t="s">
        <v>3933</v>
      </c>
      <c r="C62" s="65">
        <f t="shared" si="1"/>
        <v>5.333333333333333</v>
      </c>
      <c r="D62" s="60">
        <v>4</v>
      </c>
      <c r="E62" s="52" t="s">
        <v>3907</v>
      </c>
      <c r="F62" s="52">
        <v>80</v>
      </c>
      <c r="G62" s="167">
        <v>96047813</v>
      </c>
      <c r="H62" s="260">
        <v>5408</v>
      </c>
      <c r="I62" s="638"/>
      <c r="J62" s="642"/>
      <c r="K62" s="639"/>
      <c r="L62" s="639">
        <v>79.37</v>
      </c>
      <c r="M62" s="639">
        <v>64.69</v>
      </c>
      <c r="N62" s="639">
        <v>51.5</v>
      </c>
      <c r="O62" s="639">
        <v>36.299999999999997</v>
      </c>
      <c r="P62" s="639">
        <v>12.72</v>
      </c>
      <c r="Q62" s="639"/>
      <c r="R62" s="639"/>
      <c r="S62" s="639"/>
      <c r="T62" s="639"/>
      <c r="U62" s="639"/>
      <c r="V62" s="637"/>
      <c r="W62" s="637"/>
      <c r="X62" s="140"/>
      <c r="Y62" s="140"/>
      <c r="Z62" s="85"/>
      <c r="AA62" s="85"/>
      <c r="AB62" s="85"/>
      <c r="AC62" s="559"/>
    </row>
    <row r="63" spans="1:29">
      <c r="A63" s="1"/>
      <c r="B63" s="146" t="s">
        <v>3934</v>
      </c>
      <c r="C63" s="65">
        <f t="shared" si="1"/>
        <v>8</v>
      </c>
      <c r="D63" s="60">
        <v>6</v>
      </c>
      <c r="E63" s="52" t="s">
        <v>3907</v>
      </c>
      <c r="F63" s="52">
        <v>80</v>
      </c>
      <c r="G63" s="167">
        <v>96047845</v>
      </c>
      <c r="H63" s="260">
        <v>7065</v>
      </c>
      <c r="I63" s="638"/>
      <c r="J63" s="638"/>
      <c r="K63" s="639"/>
      <c r="L63" s="639"/>
      <c r="M63" s="639"/>
      <c r="N63" s="639"/>
      <c r="O63" s="639"/>
      <c r="P63" s="639"/>
      <c r="Q63" s="639">
        <v>38.5</v>
      </c>
      <c r="R63" s="639">
        <v>33.18</v>
      </c>
      <c r="S63" s="639">
        <v>27.07</v>
      </c>
      <c r="T63" s="639">
        <v>20.02</v>
      </c>
      <c r="U63" s="639">
        <v>8.67</v>
      </c>
      <c r="V63" s="639"/>
      <c r="W63" s="639"/>
      <c r="X63" s="85"/>
      <c r="Y63" s="85"/>
      <c r="Z63" s="85"/>
      <c r="AA63" s="85"/>
      <c r="AB63" s="85"/>
      <c r="AC63" s="559"/>
    </row>
    <row r="64" spans="1:29">
      <c r="A64" s="1"/>
      <c r="B64" s="146" t="s">
        <v>3935</v>
      </c>
      <c r="C64" s="65">
        <f t="shared" si="1"/>
        <v>8</v>
      </c>
      <c r="D64" s="60">
        <v>6</v>
      </c>
      <c r="E64" s="52" t="s">
        <v>3907</v>
      </c>
      <c r="F64" s="52">
        <v>80</v>
      </c>
      <c r="G64" s="167">
        <v>96047853</v>
      </c>
      <c r="H64" s="260">
        <v>7065</v>
      </c>
      <c r="I64" s="638"/>
      <c r="J64" s="638"/>
      <c r="K64" s="639"/>
      <c r="L64" s="639"/>
      <c r="M64" s="639"/>
      <c r="N64" s="639"/>
      <c r="O64" s="639"/>
      <c r="P64" s="639"/>
      <c r="Q64" s="639">
        <v>38.5</v>
      </c>
      <c r="R64" s="639">
        <v>33.18</v>
      </c>
      <c r="S64" s="639">
        <v>27.07</v>
      </c>
      <c r="T64" s="639">
        <v>20.02</v>
      </c>
      <c r="U64" s="639">
        <v>8.67</v>
      </c>
      <c r="V64" s="639"/>
      <c r="W64" s="639"/>
      <c r="X64" s="85"/>
      <c r="Y64" s="85"/>
      <c r="Z64" s="85"/>
      <c r="AA64" s="85"/>
      <c r="AB64" s="85"/>
      <c r="AC64" s="559"/>
    </row>
    <row r="65" spans="1:29">
      <c r="A65" s="1"/>
      <c r="B65" s="146" t="s">
        <v>3936</v>
      </c>
      <c r="C65" s="65">
        <f t="shared" si="1"/>
        <v>10</v>
      </c>
      <c r="D65" s="60">
        <v>7.5</v>
      </c>
      <c r="E65" s="52" t="s">
        <v>3907</v>
      </c>
      <c r="F65" s="52">
        <v>80</v>
      </c>
      <c r="G65" s="167">
        <v>96047861</v>
      </c>
      <c r="H65" s="260">
        <v>8954</v>
      </c>
      <c r="I65" s="638"/>
      <c r="J65" s="638"/>
      <c r="K65" s="639"/>
      <c r="L65" s="639"/>
      <c r="M65" s="639"/>
      <c r="N65" s="639"/>
      <c r="O65" s="639"/>
      <c r="P65" s="639"/>
      <c r="Q65" s="639"/>
      <c r="R65" s="639"/>
      <c r="S65" s="639">
        <v>47.15</v>
      </c>
      <c r="T65" s="639">
        <v>42.45</v>
      </c>
      <c r="U65" s="639">
        <v>38.1</v>
      </c>
      <c r="V65" s="639">
        <v>32.299999999999997</v>
      </c>
      <c r="W65" s="639">
        <v>24.63</v>
      </c>
      <c r="X65" s="639">
        <v>13.44</v>
      </c>
      <c r="Y65" s="85"/>
      <c r="Z65" s="85"/>
      <c r="AA65" s="85"/>
      <c r="AB65" s="85"/>
      <c r="AC65" s="559"/>
    </row>
    <row r="66" spans="1:29">
      <c r="A66" s="1"/>
      <c r="B66" s="146" t="s">
        <v>3937</v>
      </c>
      <c r="C66" s="65">
        <f t="shared" si="1"/>
        <v>10</v>
      </c>
      <c r="D66" s="60">
        <v>7.5</v>
      </c>
      <c r="E66" s="52" t="s">
        <v>3907</v>
      </c>
      <c r="F66" s="52">
        <v>80</v>
      </c>
      <c r="G66" s="167">
        <v>96047869</v>
      </c>
      <c r="H66" s="260">
        <v>8954</v>
      </c>
      <c r="I66" s="638"/>
      <c r="J66" s="638"/>
      <c r="K66" s="639"/>
      <c r="L66" s="639"/>
      <c r="M66" s="639"/>
      <c r="N66" s="639"/>
      <c r="O66" s="639"/>
      <c r="P66" s="639"/>
      <c r="Q66" s="639"/>
      <c r="R66" s="639"/>
      <c r="S66" s="639">
        <v>47.15</v>
      </c>
      <c r="T66" s="639">
        <v>42.45</v>
      </c>
      <c r="U66" s="639">
        <v>38.1</v>
      </c>
      <c r="V66" s="639">
        <v>32.299999999999997</v>
      </c>
      <c r="W66" s="639">
        <v>24.63</v>
      </c>
      <c r="X66" s="639">
        <v>13.44</v>
      </c>
      <c r="Y66" s="85"/>
      <c r="Z66" s="85"/>
      <c r="AA66" s="85"/>
      <c r="AB66" s="85"/>
      <c r="AC66" s="559"/>
    </row>
    <row r="67" spans="1:29">
      <c r="A67" s="1"/>
      <c r="B67" s="146" t="s">
        <v>3938</v>
      </c>
      <c r="C67" s="65">
        <f t="shared" si="1"/>
        <v>12.266666666666666</v>
      </c>
      <c r="D67" s="60">
        <v>9.1999999999999993</v>
      </c>
      <c r="E67" s="52" t="s">
        <v>3907</v>
      </c>
      <c r="F67" s="52">
        <v>80</v>
      </c>
      <c r="G67" s="167">
        <v>96047207</v>
      </c>
      <c r="H67" s="260">
        <v>9408</v>
      </c>
      <c r="I67" s="638"/>
      <c r="J67" s="638"/>
      <c r="K67" s="639"/>
      <c r="L67" s="639"/>
      <c r="M67" s="639"/>
      <c r="N67" s="639"/>
      <c r="O67" s="639"/>
      <c r="P67" s="639"/>
      <c r="Q67" s="639"/>
      <c r="R67" s="639"/>
      <c r="S67" s="639"/>
      <c r="T67" s="639"/>
      <c r="U67" s="639">
        <v>48.47</v>
      </c>
      <c r="V67" s="639">
        <v>43.55</v>
      </c>
      <c r="W67" s="639">
        <v>27.62</v>
      </c>
      <c r="X67" s="639">
        <v>31.55</v>
      </c>
      <c r="Y67" s="639">
        <v>22.06</v>
      </c>
      <c r="Z67" s="639">
        <v>7.28</v>
      </c>
      <c r="AA67" s="639"/>
      <c r="AB67" s="85"/>
      <c r="AC67" s="559"/>
    </row>
    <row r="68" spans="1:29">
      <c r="A68" s="1"/>
      <c r="B68" s="146" t="s">
        <v>3939</v>
      </c>
      <c r="C68" s="65">
        <f t="shared" si="1"/>
        <v>12.266666666666666</v>
      </c>
      <c r="D68" s="60">
        <v>9.1999999999999993</v>
      </c>
      <c r="E68" s="52" t="s">
        <v>3907</v>
      </c>
      <c r="F68" s="52">
        <v>80</v>
      </c>
      <c r="G68" s="167">
        <v>96047195</v>
      </c>
      <c r="H68" s="260">
        <v>9408</v>
      </c>
      <c r="I68" s="638"/>
      <c r="J68" s="638"/>
      <c r="K68" s="639"/>
      <c r="L68" s="639"/>
      <c r="M68" s="639"/>
      <c r="N68" s="639"/>
      <c r="O68" s="639"/>
      <c r="P68" s="639"/>
      <c r="Q68" s="639"/>
      <c r="R68" s="639"/>
      <c r="S68" s="639"/>
      <c r="T68" s="639"/>
      <c r="U68" s="639">
        <v>48.47</v>
      </c>
      <c r="V68" s="639">
        <v>43.55</v>
      </c>
      <c r="W68" s="639">
        <v>27.62</v>
      </c>
      <c r="X68" s="639">
        <v>31.55</v>
      </c>
      <c r="Y68" s="639">
        <v>22.06</v>
      </c>
      <c r="Z68" s="639">
        <v>7.28</v>
      </c>
      <c r="AA68" s="639"/>
      <c r="AB68" s="85"/>
      <c r="AC68" s="559"/>
    </row>
    <row r="69" spans="1:29">
      <c r="A69" s="1"/>
      <c r="B69" s="146" t="s">
        <v>3940</v>
      </c>
      <c r="C69" s="65">
        <f t="shared" si="1"/>
        <v>14.666666666666666</v>
      </c>
      <c r="D69" s="60">
        <v>11</v>
      </c>
      <c r="E69" s="52" t="s">
        <v>3907</v>
      </c>
      <c r="F69" s="52">
        <v>80</v>
      </c>
      <c r="G69" s="167">
        <v>96047885</v>
      </c>
      <c r="H69" s="260">
        <v>9428</v>
      </c>
      <c r="I69" s="639"/>
      <c r="J69" s="639"/>
      <c r="K69" s="639"/>
      <c r="L69" s="639"/>
      <c r="M69" s="640"/>
      <c r="N69" s="639"/>
      <c r="O69" s="639"/>
      <c r="P69" s="639"/>
      <c r="Q69" s="639"/>
      <c r="R69" s="639"/>
      <c r="S69" s="639"/>
      <c r="T69" s="639"/>
      <c r="U69" s="639"/>
      <c r="V69" s="639"/>
      <c r="W69" s="639">
        <v>56.87</v>
      </c>
      <c r="X69" s="136">
        <v>51.94</v>
      </c>
      <c r="Y69" s="136">
        <v>47.02</v>
      </c>
      <c r="Z69" s="136">
        <v>41.37</v>
      </c>
      <c r="AA69" s="136">
        <v>34.229999999999997</v>
      </c>
      <c r="AB69" s="136">
        <v>25.16</v>
      </c>
      <c r="AC69" s="656">
        <v>10.38</v>
      </c>
    </row>
    <row r="70" spans="1:29">
      <c r="A70" s="1"/>
      <c r="B70" s="146" t="s">
        <v>3941</v>
      </c>
      <c r="C70" s="65">
        <f t="shared" si="1"/>
        <v>14.666666666666666</v>
      </c>
      <c r="D70" s="60">
        <v>11</v>
      </c>
      <c r="E70" s="52" t="s">
        <v>3907</v>
      </c>
      <c r="F70" s="52">
        <v>80</v>
      </c>
      <c r="G70" s="167">
        <v>96047877</v>
      </c>
      <c r="H70" s="260">
        <v>9428</v>
      </c>
      <c r="I70" s="639"/>
      <c r="J70" s="639"/>
      <c r="K70" s="639"/>
      <c r="L70" s="639"/>
      <c r="M70" s="640"/>
      <c r="N70" s="639"/>
      <c r="O70" s="639"/>
      <c r="P70" s="639"/>
      <c r="Q70" s="639"/>
      <c r="R70" s="639"/>
      <c r="S70" s="639"/>
      <c r="T70" s="639"/>
      <c r="U70" s="639"/>
      <c r="V70" s="639"/>
      <c r="W70" s="639">
        <v>56.87</v>
      </c>
      <c r="X70" s="136">
        <v>51.94</v>
      </c>
      <c r="Y70" s="136">
        <v>47.02</v>
      </c>
      <c r="Z70" s="136">
        <v>41.37</v>
      </c>
      <c r="AA70" s="136">
        <v>34.229999999999997</v>
      </c>
      <c r="AB70" s="136">
        <v>25.16</v>
      </c>
      <c r="AC70" s="656">
        <v>10.38</v>
      </c>
    </row>
    <row r="71" spans="1:29">
      <c r="A71" s="1"/>
      <c r="B71" s="1"/>
      <c r="C71" s="45"/>
      <c r="D71" s="22"/>
      <c r="E71" s="10"/>
      <c r="F71" s="10"/>
      <c r="G71" s="10"/>
      <c r="H71" s="655"/>
      <c r="I71" s="641"/>
      <c r="J71" s="641"/>
      <c r="K71" s="641"/>
      <c r="L71" s="641"/>
      <c r="M71" s="642"/>
      <c r="N71" s="641"/>
      <c r="O71" s="641"/>
      <c r="P71" s="641"/>
      <c r="Q71" s="641"/>
      <c r="R71" s="641"/>
      <c r="S71" s="641"/>
      <c r="T71" s="641"/>
      <c r="U71" s="641"/>
      <c r="V71" s="641"/>
      <c r="W71" s="641"/>
    </row>
    <row r="72" spans="1:29">
      <c r="A72" s="1"/>
      <c r="B72" s="1"/>
      <c r="C72" s="45"/>
      <c r="D72" s="22"/>
      <c r="E72" s="10"/>
      <c r="F72" s="10"/>
      <c r="G72" s="10"/>
      <c r="H72" s="655"/>
      <c r="I72" s="641"/>
      <c r="J72" s="641"/>
      <c r="K72" s="641"/>
      <c r="L72" s="641"/>
      <c r="M72" s="642"/>
      <c r="N72" s="641"/>
      <c r="O72" s="641"/>
      <c r="P72" s="641"/>
      <c r="Q72" s="641"/>
      <c r="R72" s="641"/>
      <c r="S72" s="641"/>
      <c r="T72" s="641"/>
      <c r="U72" s="641"/>
      <c r="V72" s="641"/>
      <c r="W72" s="641"/>
    </row>
    <row r="73" spans="1:29">
      <c r="A73" s="1"/>
      <c r="B73" s="1"/>
      <c r="C73" s="45"/>
      <c r="D73" s="22"/>
      <c r="E73" s="10"/>
      <c r="F73" s="10"/>
      <c r="G73" s="10"/>
      <c r="H73" s="655"/>
      <c r="I73" s="641"/>
      <c r="J73" s="641"/>
      <c r="K73" s="641"/>
      <c r="L73" s="641"/>
      <c r="M73" s="642"/>
      <c r="N73" s="641"/>
      <c r="O73" s="641"/>
      <c r="P73" s="641"/>
      <c r="Q73" s="641"/>
      <c r="R73" s="641"/>
      <c r="S73" s="641"/>
      <c r="T73" s="641"/>
      <c r="U73" s="641"/>
      <c r="V73" s="641"/>
      <c r="W73" s="641"/>
    </row>
    <row r="74" spans="1:29">
      <c r="A74" s="1"/>
      <c r="B74" s="1"/>
      <c r="C74" s="45"/>
      <c r="D74" s="22"/>
      <c r="E74" s="10"/>
      <c r="F74" s="10"/>
      <c r="G74" s="10"/>
      <c r="H74" s="655"/>
      <c r="I74" s="641"/>
      <c r="J74" s="641"/>
      <c r="K74" s="641"/>
      <c r="L74" s="641"/>
      <c r="M74" s="642"/>
      <c r="N74" s="641"/>
      <c r="O74" s="641"/>
      <c r="P74" s="641"/>
      <c r="Q74" s="641"/>
      <c r="R74" s="641"/>
      <c r="S74" s="641"/>
      <c r="T74" s="641"/>
      <c r="U74" s="641"/>
      <c r="V74" s="641"/>
      <c r="W74" s="641"/>
    </row>
    <row r="75" spans="1:29">
      <c r="A75" s="1"/>
      <c r="B75" s="1"/>
      <c r="C75" s="45"/>
      <c r="D75" s="22"/>
      <c r="E75" s="10"/>
      <c r="F75" s="10"/>
      <c r="G75" s="10"/>
      <c r="H75" s="655"/>
      <c r="I75" s="641"/>
      <c r="J75" s="641"/>
      <c r="K75" s="641"/>
      <c r="L75" s="641"/>
      <c r="M75" s="642"/>
      <c r="N75" s="641"/>
      <c r="O75" s="641"/>
      <c r="P75" s="641"/>
      <c r="Q75" s="641"/>
      <c r="R75" s="641"/>
      <c r="S75" s="641"/>
      <c r="T75" s="641"/>
      <c r="U75" s="641"/>
      <c r="V75" s="641"/>
      <c r="W75" s="641"/>
    </row>
    <row r="76" spans="1:29">
      <c r="A76" s="1"/>
      <c r="B76" s="1"/>
      <c r="C76" s="45"/>
      <c r="D76" s="22"/>
      <c r="E76" s="10"/>
      <c r="F76" s="10"/>
      <c r="G76" s="10"/>
      <c r="H76" s="655"/>
      <c r="I76" s="641"/>
      <c r="J76" s="641"/>
      <c r="K76" s="641"/>
      <c r="L76" s="641"/>
      <c r="M76" s="642"/>
      <c r="N76" s="641"/>
      <c r="O76" s="641"/>
      <c r="P76" s="641"/>
      <c r="Q76" s="641"/>
      <c r="R76" s="641"/>
      <c r="S76" s="641"/>
      <c r="T76" s="641"/>
      <c r="U76" s="641"/>
      <c r="V76" s="641"/>
      <c r="W76" s="641"/>
    </row>
    <row r="77" spans="1:29" ht="19.8">
      <c r="A77" s="1"/>
      <c r="B77" s="199" t="s">
        <v>3942</v>
      </c>
      <c r="C77" s="45"/>
      <c r="D77" s="22"/>
      <c r="E77" s="10"/>
      <c r="F77" s="10"/>
      <c r="G77" s="10"/>
      <c r="H77" s="655"/>
      <c r="I77" s="641"/>
      <c r="J77" s="641"/>
      <c r="K77" s="641"/>
      <c r="L77" s="641"/>
      <c r="M77" s="642"/>
      <c r="N77" s="641"/>
      <c r="O77" s="641"/>
      <c r="P77" s="641"/>
      <c r="Q77" s="641"/>
      <c r="R77" s="641"/>
      <c r="S77" s="641"/>
      <c r="T77" s="641"/>
      <c r="U77" s="641"/>
      <c r="V77" s="641"/>
      <c r="W77" s="641"/>
    </row>
    <row r="78" spans="1:29" ht="15.6">
      <c r="A78" s="1"/>
      <c r="B78" s="606" t="s">
        <v>3943</v>
      </c>
      <c r="C78" s="45"/>
      <c r="D78" s="22"/>
      <c r="E78" s="10"/>
      <c r="F78" s="10"/>
      <c r="G78" s="10"/>
      <c r="H78" s="655"/>
      <c r="I78" s="641"/>
      <c r="J78" s="641"/>
      <c r="K78" s="641"/>
      <c r="L78" s="641"/>
      <c r="M78" s="642"/>
      <c r="N78" s="641"/>
      <c r="O78" s="641"/>
      <c r="P78" s="641"/>
      <c r="Q78" s="641"/>
      <c r="R78" s="641"/>
      <c r="S78" s="641"/>
      <c r="T78" s="641"/>
      <c r="U78" s="641"/>
      <c r="V78" s="641"/>
      <c r="W78" s="641"/>
    </row>
    <row r="79" spans="1:29" ht="15" thickBot="1">
      <c r="A79" s="1"/>
      <c r="B79" s="1"/>
      <c r="C79" s="45"/>
      <c r="D79" s="22"/>
      <c r="E79" s="10"/>
      <c r="F79" s="10"/>
      <c r="G79" s="10"/>
      <c r="H79" s="655"/>
      <c r="I79" s="641"/>
      <c r="J79" s="641"/>
      <c r="K79" s="641"/>
      <c r="L79" s="641"/>
      <c r="M79" s="642"/>
      <c r="N79" s="641"/>
      <c r="O79" s="641"/>
      <c r="P79" s="641"/>
      <c r="Q79" s="641"/>
      <c r="R79" s="641"/>
      <c r="S79" s="641"/>
      <c r="T79" s="641"/>
      <c r="U79" s="641"/>
      <c r="V79" s="641"/>
      <c r="W79" s="641"/>
    </row>
    <row r="80" spans="1:29">
      <c r="A80" s="1"/>
      <c r="B80" s="1817" t="s">
        <v>300</v>
      </c>
      <c r="C80" s="1430" t="s">
        <v>301</v>
      </c>
      <c r="D80" s="1430"/>
      <c r="E80" s="1430" t="s">
        <v>3904</v>
      </c>
      <c r="F80" s="1430" t="s">
        <v>3905</v>
      </c>
      <c r="G80" s="1430" t="s">
        <v>218</v>
      </c>
      <c r="H80" s="1780" t="s">
        <v>219</v>
      </c>
      <c r="I80" s="1806" t="s">
        <v>2433</v>
      </c>
      <c r="J80" s="1806"/>
      <c r="K80" s="1806"/>
      <c r="L80" s="1806"/>
      <c r="M80" s="1806"/>
      <c r="N80" s="1806"/>
      <c r="O80" s="1806"/>
      <c r="P80" s="1806"/>
      <c r="Q80" s="1806"/>
      <c r="R80" s="1806"/>
      <c r="S80" s="1806"/>
      <c r="T80" s="1806"/>
      <c r="U80" s="1806"/>
      <c r="V80" s="1806"/>
      <c r="W80" s="1806"/>
      <c r="X80" s="1806"/>
      <c r="Y80" s="1806"/>
      <c r="Z80" s="1806"/>
      <c r="AA80" s="1806"/>
      <c r="AB80" s="1806"/>
      <c r="AC80" s="1807"/>
    </row>
    <row r="81" spans="1:29">
      <c r="A81" s="1"/>
      <c r="B81" s="1818"/>
      <c r="C81" s="189" t="s">
        <v>3845</v>
      </c>
      <c r="D81" s="189" t="s">
        <v>1586</v>
      </c>
      <c r="E81" s="1428"/>
      <c r="F81" s="1428"/>
      <c r="G81" s="1428"/>
      <c r="H81" s="1520"/>
      <c r="I81" s="636">
        <v>2</v>
      </c>
      <c r="J81" s="636">
        <v>4</v>
      </c>
      <c r="K81" s="636">
        <v>6</v>
      </c>
      <c r="L81" s="636">
        <v>8</v>
      </c>
      <c r="M81" s="636">
        <v>10</v>
      </c>
      <c r="N81" s="636">
        <v>12</v>
      </c>
      <c r="O81" s="636">
        <v>14</v>
      </c>
      <c r="P81" s="636">
        <v>16</v>
      </c>
      <c r="Q81" s="636">
        <v>18</v>
      </c>
      <c r="R81" s="636">
        <v>20</v>
      </c>
      <c r="S81" s="636">
        <v>22</v>
      </c>
      <c r="T81" s="636">
        <v>24</v>
      </c>
      <c r="U81" s="636">
        <v>26</v>
      </c>
      <c r="V81" s="636">
        <v>28</v>
      </c>
      <c r="W81" s="636">
        <v>30</v>
      </c>
      <c r="X81" s="636">
        <v>32</v>
      </c>
      <c r="Y81" s="636">
        <v>34</v>
      </c>
      <c r="Z81" s="636">
        <v>36</v>
      </c>
      <c r="AA81" s="636">
        <v>38</v>
      </c>
      <c r="AB81" s="636">
        <v>40</v>
      </c>
      <c r="AC81" s="650">
        <v>42</v>
      </c>
    </row>
    <row r="82" spans="1:29" ht="15" thickBot="1">
      <c r="A82" s="1"/>
      <c r="B82" s="146" t="s">
        <v>3944</v>
      </c>
      <c r="C82" s="65">
        <f>D82/0.75</f>
        <v>4</v>
      </c>
      <c r="D82" s="60">
        <v>3</v>
      </c>
      <c r="E82" s="52" t="s">
        <v>3907</v>
      </c>
      <c r="F82" s="52">
        <v>100</v>
      </c>
      <c r="G82" s="167">
        <v>96047909</v>
      </c>
      <c r="H82" s="260">
        <v>6043</v>
      </c>
      <c r="I82" s="638"/>
      <c r="J82" s="638">
        <v>79.959999999999994</v>
      </c>
      <c r="K82" s="639">
        <v>60.76</v>
      </c>
      <c r="L82" s="639">
        <v>44.3</v>
      </c>
      <c r="M82" s="639">
        <v>26.84</v>
      </c>
      <c r="N82" s="639"/>
      <c r="O82" s="639"/>
      <c r="P82" s="639"/>
      <c r="Q82" s="639"/>
      <c r="R82" s="639"/>
      <c r="S82" s="639"/>
      <c r="T82" s="647"/>
      <c r="U82" s="647"/>
      <c r="V82" s="647"/>
      <c r="W82" s="647"/>
      <c r="X82" s="85"/>
      <c r="Y82" s="85"/>
      <c r="Z82" s="85"/>
      <c r="AA82" s="85"/>
      <c r="AB82" s="85"/>
      <c r="AC82" s="559"/>
    </row>
    <row r="83" spans="1:29">
      <c r="A83" s="1"/>
      <c r="B83" s="146" t="s">
        <v>3945</v>
      </c>
      <c r="C83" s="65">
        <f t="shared" ref="C83:C89" si="2">D83/0.75</f>
        <v>4</v>
      </c>
      <c r="D83" s="60">
        <v>3</v>
      </c>
      <c r="E83" s="52" t="s">
        <v>3907</v>
      </c>
      <c r="F83" s="52">
        <v>100</v>
      </c>
      <c r="G83" s="167">
        <v>96047893</v>
      </c>
      <c r="H83" s="260">
        <v>6043</v>
      </c>
      <c r="I83" s="638"/>
      <c r="J83" s="638">
        <v>79.959999999999994</v>
      </c>
      <c r="K83" s="639">
        <v>60.76</v>
      </c>
      <c r="L83" s="639">
        <v>44.3</v>
      </c>
      <c r="M83" s="639">
        <v>26.84</v>
      </c>
      <c r="N83" s="639"/>
      <c r="O83" s="639"/>
      <c r="P83" s="639"/>
      <c r="Q83" s="639"/>
      <c r="R83" s="639"/>
      <c r="S83" s="645"/>
      <c r="T83" s="1797" t="s">
        <v>1808</v>
      </c>
      <c r="U83" s="1798"/>
      <c r="V83" s="1798"/>
      <c r="W83" s="1799"/>
      <c r="X83" s="646"/>
      <c r="Y83" s="85"/>
      <c r="Z83" s="85"/>
      <c r="AA83" s="85"/>
      <c r="AB83" s="85"/>
      <c r="AC83" s="559"/>
    </row>
    <row r="84" spans="1:29">
      <c r="A84" s="1"/>
      <c r="B84" s="146" t="s">
        <v>3946</v>
      </c>
      <c r="C84" s="65">
        <f t="shared" si="2"/>
        <v>5.333333333333333</v>
      </c>
      <c r="D84" s="60">
        <v>4</v>
      </c>
      <c r="E84" s="52" t="s">
        <v>3907</v>
      </c>
      <c r="F84" s="52">
        <v>100</v>
      </c>
      <c r="G84" s="167">
        <v>96047933</v>
      </c>
      <c r="H84" s="260">
        <v>6445</v>
      </c>
      <c r="I84" s="638"/>
      <c r="J84" s="638"/>
      <c r="K84" s="639">
        <v>86.98</v>
      </c>
      <c r="L84" s="639">
        <v>70.069999999999993</v>
      </c>
      <c r="M84" s="639">
        <v>54.38</v>
      </c>
      <c r="N84" s="639">
        <v>37.659999999999997</v>
      </c>
      <c r="O84" s="639">
        <v>5.66</v>
      </c>
      <c r="P84" s="639"/>
      <c r="Q84" s="639"/>
      <c r="R84" s="639"/>
      <c r="S84" s="645"/>
      <c r="T84" s="1800"/>
      <c r="U84" s="1801"/>
      <c r="V84" s="1801"/>
      <c r="W84" s="1802"/>
      <c r="X84" s="646"/>
      <c r="Y84" s="85"/>
      <c r="Z84" s="85"/>
      <c r="AA84" s="85"/>
      <c r="AB84" s="85"/>
      <c r="AC84" s="559"/>
    </row>
    <row r="85" spans="1:29" ht="15" thickBot="1">
      <c r="A85" s="1"/>
      <c r="B85" s="146" t="s">
        <v>3947</v>
      </c>
      <c r="C85" s="65">
        <f t="shared" si="2"/>
        <v>5.333333333333333</v>
      </c>
      <c r="D85" s="60">
        <v>4</v>
      </c>
      <c r="E85" s="52" t="s">
        <v>3907</v>
      </c>
      <c r="F85" s="52">
        <v>100</v>
      </c>
      <c r="G85" s="167">
        <v>96047925</v>
      </c>
      <c r="H85" s="260">
        <v>6445</v>
      </c>
      <c r="I85" s="638"/>
      <c r="J85" s="638"/>
      <c r="K85" s="639">
        <v>86.98</v>
      </c>
      <c r="L85" s="639">
        <v>70.069999999999993</v>
      </c>
      <c r="M85" s="639">
        <v>54.38</v>
      </c>
      <c r="N85" s="639">
        <v>37.659999999999997</v>
      </c>
      <c r="O85" s="639">
        <v>5.66</v>
      </c>
      <c r="P85" s="639"/>
      <c r="Q85" s="639"/>
      <c r="R85" s="639"/>
      <c r="S85" s="645"/>
      <c r="T85" s="1803"/>
      <c r="U85" s="1804"/>
      <c r="V85" s="1804"/>
      <c r="W85" s="1805"/>
      <c r="X85" s="646"/>
      <c r="Y85" s="85"/>
      <c r="Z85" s="85"/>
      <c r="AA85" s="85"/>
      <c r="AB85" s="85"/>
      <c r="AC85" s="559"/>
    </row>
    <row r="86" spans="1:29">
      <c r="A86" s="1"/>
      <c r="B86" s="146" t="s">
        <v>3948</v>
      </c>
      <c r="C86" s="65">
        <f t="shared" si="2"/>
        <v>7.333333333333333</v>
      </c>
      <c r="D86" s="60">
        <v>5.5</v>
      </c>
      <c r="E86" s="52" t="s">
        <v>3907</v>
      </c>
      <c r="F86" s="52">
        <v>100</v>
      </c>
      <c r="G86" s="167">
        <v>96047949</v>
      </c>
      <c r="H86" s="260">
        <v>7734</v>
      </c>
      <c r="I86" s="639"/>
      <c r="J86" s="639"/>
      <c r="K86" s="639"/>
      <c r="L86" s="639">
        <v>98.75</v>
      </c>
      <c r="M86" s="639">
        <v>82.53</v>
      </c>
      <c r="N86" s="639">
        <v>67.040000000000006</v>
      </c>
      <c r="O86" s="639">
        <v>49.9</v>
      </c>
      <c r="P86" s="639">
        <v>28.21</v>
      </c>
      <c r="Q86" s="639"/>
      <c r="R86" s="639"/>
      <c r="S86" s="639"/>
      <c r="T86" s="637"/>
      <c r="U86" s="637"/>
      <c r="V86" s="637"/>
      <c r="W86" s="637"/>
      <c r="X86" s="85"/>
      <c r="Y86" s="85"/>
      <c r="Z86" s="85"/>
      <c r="AA86" s="85"/>
      <c r="AB86" s="85"/>
      <c r="AC86" s="559"/>
    </row>
    <row r="87" spans="1:29">
      <c r="A87" s="1"/>
      <c r="B87" s="146" t="s">
        <v>3949</v>
      </c>
      <c r="C87" s="65">
        <f t="shared" si="2"/>
        <v>7.333333333333333</v>
      </c>
      <c r="D87" s="60">
        <v>5.5</v>
      </c>
      <c r="E87" s="52" t="s">
        <v>3907</v>
      </c>
      <c r="F87" s="52">
        <v>100</v>
      </c>
      <c r="G87" s="167">
        <v>96047941</v>
      </c>
      <c r="H87" s="260">
        <v>7734</v>
      </c>
      <c r="I87" s="639"/>
      <c r="J87" s="639"/>
      <c r="K87" s="639"/>
      <c r="L87" s="639">
        <v>98.75</v>
      </c>
      <c r="M87" s="639">
        <v>82.53</v>
      </c>
      <c r="N87" s="639">
        <v>67.040000000000006</v>
      </c>
      <c r="O87" s="639">
        <v>49.9</v>
      </c>
      <c r="P87" s="639">
        <v>28.21</v>
      </c>
      <c r="Q87" s="639"/>
      <c r="R87" s="639"/>
      <c r="S87" s="639"/>
      <c r="T87" s="639"/>
      <c r="U87" s="639"/>
      <c r="V87" s="639"/>
      <c r="W87" s="639"/>
      <c r="X87" s="85"/>
      <c r="Y87" s="85"/>
      <c r="Z87" s="85"/>
      <c r="AA87" s="85"/>
      <c r="AB87" s="85"/>
      <c r="AC87" s="559"/>
    </row>
    <row r="88" spans="1:29">
      <c r="A88" s="1"/>
      <c r="B88" s="146" t="s">
        <v>3950</v>
      </c>
      <c r="C88" s="65">
        <f t="shared" si="2"/>
        <v>10</v>
      </c>
      <c r="D88" s="60">
        <v>7.5</v>
      </c>
      <c r="E88" s="52" t="s">
        <v>3907</v>
      </c>
      <c r="F88" s="52">
        <v>100</v>
      </c>
      <c r="G88" s="167">
        <v>96047965</v>
      </c>
      <c r="H88" s="260">
        <v>9376</v>
      </c>
      <c r="I88" s="639"/>
      <c r="J88" s="639"/>
      <c r="K88" s="639"/>
      <c r="L88" s="639"/>
      <c r="M88" s="639">
        <v>123.8</v>
      </c>
      <c r="N88" s="639">
        <v>107.1</v>
      </c>
      <c r="O88" s="639">
        <v>89.56</v>
      </c>
      <c r="P88" s="639">
        <v>68.75</v>
      </c>
      <c r="Q88" s="639">
        <v>30.34</v>
      </c>
      <c r="R88" s="639"/>
      <c r="S88" s="639"/>
      <c r="T88" s="639"/>
      <c r="U88" s="639"/>
      <c r="V88" s="639"/>
      <c r="W88" s="639"/>
      <c r="X88" s="85"/>
      <c r="Y88" s="85"/>
      <c r="Z88" s="85"/>
      <c r="AA88" s="85"/>
      <c r="AB88" s="85"/>
      <c r="AC88" s="559"/>
    </row>
    <row r="89" spans="1:29">
      <c r="A89" s="1"/>
      <c r="B89" s="146" t="s">
        <v>3951</v>
      </c>
      <c r="C89" s="65">
        <f t="shared" si="2"/>
        <v>10</v>
      </c>
      <c r="D89" s="60">
        <v>7.5</v>
      </c>
      <c r="E89" s="52" t="s">
        <v>3907</v>
      </c>
      <c r="F89" s="52">
        <v>100</v>
      </c>
      <c r="G89" s="167">
        <v>96047957</v>
      </c>
      <c r="H89" s="260">
        <v>9376</v>
      </c>
      <c r="I89" s="639"/>
      <c r="J89" s="639"/>
      <c r="K89" s="639"/>
      <c r="L89" s="639"/>
      <c r="M89" s="639">
        <v>123.8</v>
      </c>
      <c r="N89" s="639">
        <v>107.1</v>
      </c>
      <c r="O89" s="639">
        <v>89.56</v>
      </c>
      <c r="P89" s="639">
        <v>68.75</v>
      </c>
      <c r="Q89" s="639">
        <v>30.34</v>
      </c>
      <c r="R89" s="639"/>
      <c r="S89" s="639"/>
      <c r="T89" s="639"/>
      <c r="U89" s="639"/>
      <c r="V89" s="639"/>
      <c r="W89" s="639"/>
      <c r="X89" s="85"/>
      <c r="Y89" s="85"/>
      <c r="Z89" s="85"/>
      <c r="AA89" s="85"/>
      <c r="AB89" s="85"/>
      <c r="AC89" s="559"/>
    </row>
    <row r="90" spans="1:29">
      <c r="A90" s="1"/>
      <c r="B90" s="1"/>
      <c r="C90" s="45"/>
      <c r="D90" s="22"/>
      <c r="E90" s="10"/>
      <c r="F90" s="10"/>
      <c r="G90" s="641"/>
      <c r="H90" s="641" t="s">
        <v>225</v>
      </c>
      <c r="I90" s="641"/>
      <c r="J90" s="641"/>
      <c r="K90" s="641"/>
      <c r="L90" s="641"/>
      <c r="M90" s="642"/>
      <c r="N90" s="641"/>
      <c r="O90" s="641"/>
      <c r="P90" s="641"/>
      <c r="Q90" s="641"/>
      <c r="R90" s="641"/>
      <c r="S90" s="641"/>
      <c r="T90" s="641"/>
      <c r="U90" s="641"/>
      <c r="V90" s="641"/>
      <c r="W90" s="641"/>
    </row>
    <row r="91" spans="1:29">
      <c r="A91" s="1"/>
      <c r="B91" s="1"/>
      <c r="C91" s="45"/>
      <c r="D91" s="22"/>
      <c r="E91" s="10"/>
      <c r="F91" s="10"/>
      <c r="G91" s="641"/>
      <c r="H91" s="641" t="s">
        <v>225</v>
      </c>
      <c r="I91" s="641"/>
      <c r="J91" s="641"/>
      <c r="K91" s="641"/>
      <c r="L91" s="641"/>
      <c r="M91" s="642"/>
      <c r="N91" s="641"/>
      <c r="O91" s="641"/>
      <c r="P91" s="641"/>
      <c r="Q91" s="641"/>
      <c r="R91" s="641"/>
      <c r="S91" s="641"/>
      <c r="T91" s="641"/>
      <c r="U91" s="641"/>
      <c r="V91" s="641"/>
      <c r="W91" s="641"/>
    </row>
    <row r="92" spans="1:29">
      <c r="A92" s="1"/>
      <c r="B92" s="1"/>
      <c r="C92" s="45"/>
      <c r="D92" s="22"/>
      <c r="E92" s="10"/>
      <c r="F92" s="10"/>
      <c r="G92" s="641"/>
      <c r="H92" s="641" t="s">
        <v>225</v>
      </c>
      <c r="I92" s="641"/>
      <c r="J92" s="641"/>
      <c r="K92" s="641"/>
      <c r="L92" s="641"/>
      <c r="M92" s="642"/>
      <c r="N92" s="641"/>
      <c r="O92" s="641"/>
      <c r="P92" s="641"/>
      <c r="Q92" s="641"/>
      <c r="R92" s="641"/>
      <c r="S92" s="641"/>
      <c r="T92" s="641"/>
      <c r="U92" s="641"/>
      <c r="V92" s="641"/>
      <c r="W92" s="641"/>
    </row>
    <row r="93" spans="1:29">
      <c r="A93" s="1"/>
      <c r="B93" s="1"/>
      <c r="C93" s="45"/>
      <c r="D93" s="22"/>
      <c r="E93" s="10"/>
      <c r="F93" s="10"/>
      <c r="G93" s="641"/>
      <c r="H93" s="641" t="s">
        <v>225</v>
      </c>
      <c r="I93" s="641"/>
      <c r="J93" s="641"/>
      <c r="K93" s="641"/>
      <c r="L93" s="641"/>
      <c r="M93" s="642"/>
      <c r="N93" s="641"/>
      <c r="O93" s="641"/>
      <c r="P93" s="641"/>
      <c r="Q93" s="641"/>
      <c r="R93" s="641"/>
      <c r="S93" s="641"/>
      <c r="T93" s="641"/>
      <c r="U93" s="641"/>
      <c r="V93" s="641"/>
      <c r="W93" s="641"/>
    </row>
    <row r="94" spans="1:29" ht="15" thickBot="1">
      <c r="A94" s="1"/>
      <c r="H94" s="2" t="s">
        <v>225</v>
      </c>
    </row>
    <row r="95" spans="1:29">
      <c r="A95" s="1"/>
      <c r="B95" s="1783" t="s">
        <v>3897</v>
      </c>
      <c r="C95" s="1784"/>
      <c r="D95" s="1784"/>
      <c r="E95" s="1784"/>
      <c r="F95" s="1784"/>
      <c r="G95" s="591">
        <v>96090992</v>
      </c>
      <c r="H95" s="633">
        <v>624</v>
      </c>
      <c r="I95" s="657"/>
      <c r="J95" s="657"/>
      <c r="K95" s="657"/>
      <c r="L95" s="657"/>
      <c r="M95" s="657"/>
      <c r="N95" s="657"/>
      <c r="O95" s="657"/>
      <c r="P95" s="657"/>
      <c r="Q95" s="657"/>
      <c r="R95" s="657"/>
      <c r="S95" s="657"/>
      <c r="T95" s="657"/>
      <c r="U95" s="657"/>
      <c r="V95" s="657"/>
      <c r="W95" s="657"/>
      <c r="X95" s="657"/>
      <c r="Y95" s="657"/>
      <c r="Z95" s="657"/>
      <c r="AA95" s="657"/>
      <c r="AB95" s="657"/>
      <c r="AC95" s="658"/>
    </row>
    <row r="96" spans="1:29">
      <c r="A96" s="1"/>
      <c r="B96" s="1823" t="s">
        <v>3898</v>
      </c>
      <c r="C96" s="1480"/>
      <c r="D96" s="1480"/>
      <c r="E96" s="1480"/>
      <c r="F96" s="1480"/>
      <c r="G96" s="652">
        <v>96090993</v>
      </c>
      <c r="H96" s="653">
        <v>712</v>
      </c>
      <c r="I96" s="648"/>
      <c r="J96" s="648"/>
      <c r="K96" s="648"/>
      <c r="L96" s="648"/>
      <c r="M96" s="648"/>
      <c r="N96" s="648"/>
      <c r="O96" s="648"/>
      <c r="P96" s="648"/>
      <c r="Q96" s="648"/>
      <c r="R96" s="648"/>
      <c r="S96" s="648"/>
      <c r="T96" s="648"/>
      <c r="U96" s="648"/>
      <c r="V96" s="648"/>
      <c r="W96" s="648"/>
      <c r="X96" s="648"/>
      <c r="Y96" s="648"/>
      <c r="Z96" s="648"/>
      <c r="AA96" s="648"/>
      <c r="AB96" s="648"/>
      <c r="AC96" s="659"/>
    </row>
    <row r="97" spans="2:29" ht="15" thickBot="1">
      <c r="B97" s="1795" t="s">
        <v>3899</v>
      </c>
      <c r="C97" s="1796"/>
      <c r="D97" s="1796"/>
      <c r="E97" s="1796"/>
      <c r="F97" s="1796"/>
      <c r="G97" s="544">
        <v>96090994</v>
      </c>
      <c r="H97" s="660">
        <v>1014</v>
      </c>
      <c r="I97" s="100"/>
      <c r="J97" s="100"/>
      <c r="K97" s="100"/>
      <c r="L97" s="100"/>
      <c r="M97" s="100"/>
      <c r="N97" s="100"/>
      <c r="O97" s="100"/>
      <c r="P97" s="100"/>
      <c r="Q97" s="100"/>
      <c r="R97" s="100"/>
      <c r="S97" s="100"/>
      <c r="T97" s="100"/>
      <c r="U97" s="100"/>
      <c r="V97" s="100"/>
      <c r="W97" s="100"/>
      <c r="X97" s="100"/>
      <c r="Y97" s="100"/>
      <c r="Z97" s="100"/>
      <c r="AA97" s="100"/>
      <c r="AB97" s="100"/>
      <c r="AC97" s="563"/>
    </row>
  </sheetData>
  <mergeCells count="27">
    <mergeCell ref="I26:AC26"/>
    <mergeCell ref="W29:Z31"/>
    <mergeCell ref="B95:F95"/>
    <mergeCell ref="B96:F96"/>
    <mergeCell ref="B49:B50"/>
    <mergeCell ref="C49:D49"/>
    <mergeCell ref="E49:E50"/>
    <mergeCell ref="F49:F50"/>
    <mergeCell ref="G49:G50"/>
    <mergeCell ref="H49:H50"/>
    <mergeCell ref="H26:H27"/>
    <mergeCell ref="G26:G27"/>
    <mergeCell ref="F26:F27"/>
    <mergeCell ref="B26:B27"/>
    <mergeCell ref="C26:D26"/>
    <mergeCell ref="E26:E27"/>
    <mergeCell ref="B97:F97"/>
    <mergeCell ref="T83:W85"/>
    <mergeCell ref="I49:AC49"/>
    <mergeCell ref="V59:Y61"/>
    <mergeCell ref="B80:B81"/>
    <mergeCell ref="C80:D80"/>
    <mergeCell ref="E80:E81"/>
    <mergeCell ref="F80:F81"/>
    <mergeCell ref="G80:G81"/>
    <mergeCell ref="H80:H81"/>
    <mergeCell ref="I80:AC80"/>
  </mergeCells>
  <phoneticPr fontId="0" type="noConversion"/>
  <printOptions horizontalCentered="1"/>
  <pageMargins left="0.74803149606299213" right="0.74803149606299213" top="0.23622047244094491" bottom="0.23622047244094491" header="0" footer="0"/>
  <pageSetup paperSize="9" scale="63" fitToHeight="0" orientation="landscape" r:id="rId1"/>
  <headerFooter alignWithMargins="0"/>
  <customProperties>
    <customPr name="_pios_id" r:id="rId2"/>
    <customPr name="EpmWorksheetKeyString_GUID" r:id="rId3"/>
  </customProperties>
  <drawing r:id="rId4"/>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47">
    <tabColor rgb="FF002060"/>
    <pageSetUpPr fitToPage="1"/>
  </sheetPr>
  <dimension ref="B2:W71"/>
  <sheetViews>
    <sheetView showGridLines="0" zoomScale="85" zoomScaleNormal="85" workbookViewId="0">
      <selection activeCell="Z58" sqref="Z58"/>
    </sheetView>
  </sheetViews>
  <sheetFormatPr defaultColWidth="11.44140625" defaultRowHeight="14.4"/>
  <cols>
    <col min="1" max="1" width="4.6640625" style="1" customWidth="1"/>
    <col min="2" max="2" width="24.5546875" style="1" customWidth="1"/>
    <col min="3" max="3" width="5" style="10" bestFit="1" customWidth="1"/>
    <col min="4" max="4" width="5.5546875" style="10" bestFit="1" customWidth="1"/>
    <col min="5" max="5" width="4.6640625" style="10" bestFit="1" customWidth="1"/>
    <col min="6" max="6" width="10.33203125" style="10" bestFit="1" customWidth="1"/>
    <col min="7" max="7" width="9.6640625" style="10" bestFit="1" customWidth="1"/>
    <col min="8" max="8" width="9.33203125" style="10" customWidth="1"/>
    <col min="9" max="9" width="10" style="10" bestFit="1" customWidth="1"/>
    <col min="10" max="10" width="14.6640625" style="49" customWidth="1"/>
    <col min="11" max="23" width="8.5546875" style="1" customWidth="1"/>
    <col min="24" max="16384" width="11.44140625" style="1"/>
  </cols>
  <sheetData>
    <row r="2" spans="2:10" s="20" customFormat="1" ht="27">
      <c r="B2" s="258" t="s">
        <v>68</v>
      </c>
      <c r="C2" s="41"/>
      <c r="D2" s="41"/>
      <c r="E2" s="41"/>
      <c r="F2" s="41"/>
      <c r="G2" s="41"/>
      <c r="H2" s="41"/>
      <c r="I2" s="41"/>
      <c r="J2" s="50"/>
    </row>
    <row r="3" spans="2:10" s="21" customFormat="1" ht="20.399999999999999">
      <c r="B3" s="1826" t="s">
        <v>3826</v>
      </c>
      <c r="C3" s="1826"/>
      <c r="D3" s="1826"/>
      <c r="E3" s="1826"/>
      <c r="F3" s="1826"/>
      <c r="G3" s="149"/>
      <c r="H3" s="149"/>
      <c r="I3" s="149"/>
      <c r="J3" s="144"/>
    </row>
    <row r="4" spans="2:10" s="21" customFormat="1" ht="20.399999999999999">
      <c r="B4" s="634"/>
      <c r="C4" s="634"/>
      <c r="D4" s="634"/>
      <c r="E4" s="634"/>
      <c r="F4" s="634"/>
      <c r="G4" s="149"/>
      <c r="H4" s="149"/>
      <c r="I4" s="149"/>
      <c r="J4" s="144"/>
    </row>
    <row r="5" spans="2:10">
      <c r="B5" s="1" t="s">
        <v>3952</v>
      </c>
    </row>
    <row r="6" spans="2:10" ht="15.6">
      <c r="B6" s="1" t="s">
        <v>3953</v>
      </c>
    </row>
    <row r="7" spans="2:10">
      <c r="B7" s="1" t="s">
        <v>3829</v>
      </c>
    </row>
    <row r="9" spans="2:10">
      <c r="B9" s="1" t="s">
        <v>3830</v>
      </c>
    </row>
    <row r="10" spans="2:10">
      <c r="B10" s="1" t="s">
        <v>3831</v>
      </c>
    </row>
    <row r="11" spans="2:10">
      <c r="B11" s="1" t="s">
        <v>3832</v>
      </c>
    </row>
    <row r="12" spans="2:10">
      <c r="B12" s="1" t="s">
        <v>3833</v>
      </c>
    </row>
    <row r="13" spans="2:10">
      <c r="B13" s="1" t="s">
        <v>3834</v>
      </c>
    </row>
    <row r="14" spans="2:10">
      <c r="B14" s="1" t="s">
        <v>3835</v>
      </c>
    </row>
    <row r="15" spans="2:10">
      <c r="B15" s="1" t="s">
        <v>3836</v>
      </c>
    </row>
    <row r="16" spans="2:10">
      <c r="B16" s="1" t="s">
        <v>3837</v>
      </c>
    </row>
    <row r="17" spans="2:23">
      <c r="B17" s="1" t="s">
        <v>3838</v>
      </c>
    </row>
    <row r="18" spans="2:23">
      <c r="B18" s="1" t="s">
        <v>3839</v>
      </c>
    </row>
    <row r="20" spans="2:23" ht="15.6">
      <c r="B20" s="606" t="s">
        <v>3840</v>
      </c>
      <c r="C20" s="661"/>
      <c r="D20" s="661"/>
      <c r="E20" s="661"/>
      <c r="H20" s="1008"/>
      <c r="I20" s="661" t="s">
        <v>1536</v>
      </c>
    </row>
    <row r="21" spans="2:23" ht="13.2" customHeight="1"/>
    <row r="22" spans="2:23" ht="13.5" customHeight="1"/>
    <row r="23" spans="2:23" ht="15" thickBot="1"/>
    <row r="24" spans="2:23" ht="13.2" customHeight="1">
      <c r="B24" s="1457" t="s">
        <v>300</v>
      </c>
      <c r="C24" s="665" t="s">
        <v>301</v>
      </c>
      <c r="D24" s="665"/>
      <c r="E24" s="1430" t="s">
        <v>3954</v>
      </c>
      <c r="F24" s="1430" t="s">
        <v>3904</v>
      </c>
      <c r="G24" s="1430" t="s">
        <v>3955</v>
      </c>
      <c r="H24" s="1430" t="s">
        <v>3905</v>
      </c>
      <c r="I24" s="1780" t="s">
        <v>3956</v>
      </c>
      <c r="J24" s="1780" t="s">
        <v>3957</v>
      </c>
      <c r="K24" s="1824" t="s">
        <v>2433</v>
      </c>
      <c r="L24" s="1824"/>
      <c r="M24" s="1824"/>
      <c r="N24" s="1824"/>
      <c r="O24" s="1824"/>
      <c r="P24" s="1824"/>
      <c r="Q24" s="1824"/>
      <c r="R24" s="1824"/>
      <c r="S24" s="1824"/>
      <c r="T24" s="1824"/>
      <c r="U24" s="1824"/>
      <c r="V24" s="1824"/>
      <c r="W24" s="1825"/>
    </row>
    <row r="25" spans="2:23">
      <c r="B25" s="1434"/>
      <c r="C25" s="189" t="s">
        <v>304</v>
      </c>
      <c r="D25" s="189" t="s">
        <v>305</v>
      </c>
      <c r="E25" s="1428"/>
      <c r="F25" s="1428"/>
      <c r="G25" s="1428"/>
      <c r="H25" s="1428"/>
      <c r="I25" s="1520"/>
      <c r="J25" s="1520"/>
      <c r="K25" s="662">
        <v>2</v>
      </c>
      <c r="L25" s="662">
        <v>4</v>
      </c>
      <c r="M25" s="662">
        <v>6</v>
      </c>
      <c r="N25" s="662">
        <v>8</v>
      </c>
      <c r="O25" s="662">
        <v>10</v>
      </c>
      <c r="P25" s="662">
        <v>12</v>
      </c>
      <c r="Q25" s="662">
        <v>14</v>
      </c>
      <c r="R25" s="662">
        <v>16</v>
      </c>
      <c r="S25" s="662">
        <v>18</v>
      </c>
      <c r="T25" s="662">
        <v>20</v>
      </c>
      <c r="U25" s="662">
        <v>22</v>
      </c>
      <c r="V25" s="662">
        <v>24</v>
      </c>
      <c r="W25" s="666">
        <v>26</v>
      </c>
    </row>
    <row r="26" spans="2:23">
      <c r="B26" s="163" t="s">
        <v>3958</v>
      </c>
      <c r="C26" s="654">
        <f>D26/0.75</f>
        <v>1.2</v>
      </c>
      <c r="D26" s="148">
        <v>0.9</v>
      </c>
      <c r="E26" s="148">
        <v>1</v>
      </c>
      <c r="F26" s="148" t="s">
        <v>3959</v>
      </c>
      <c r="G26" s="148">
        <v>50</v>
      </c>
      <c r="H26" s="148">
        <v>65</v>
      </c>
      <c r="I26" s="168">
        <v>96106562</v>
      </c>
      <c r="J26" s="273">
        <v>1938</v>
      </c>
      <c r="K26" s="52"/>
      <c r="L26" s="65">
        <v>37.299999999999997</v>
      </c>
      <c r="M26" s="65">
        <v>26.6</v>
      </c>
      <c r="N26" s="65">
        <v>12.1</v>
      </c>
      <c r="O26" s="65">
        <v>3.8</v>
      </c>
      <c r="P26" s="52"/>
      <c r="Q26" s="52"/>
      <c r="R26" s="52"/>
      <c r="S26" s="52"/>
      <c r="T26" s="52"/>
      <c r="U26" s="52"/>
      <c r="V26" s="52"/>
      <c r="W26" s="151"/>
    </row>
    <row r="27" spans="2:23">
      <c r="B27" s="146" t="s">
        <v>3960</v>
      </c>
      <c r="C27" s="65">
        <f>D27/0.75</f>
        <v>1.2</v>
      </c>
      <c r="D27" s="52">
        <v>0.9</v>
      </c>
      <c r="E27" s="52">
        <v>1</v>
      </c>
      <c r="F27" s="52" t="s">
        <v>3959</v>
      </c>
      <c r="G27" s="52">
        <v>50</v>
      </c>
      <c r="H27" s="52">
        <v>65</v>
      </c>
      <c r="I27" s="167">
        <v>96106564</v>
      </c>
      <c r="J27" s="260">
        <v>2701</v>
      </c>
      <c r="K27" s="663"/>
      <c r="L27" s="65">
        <v>37.299999999999997</v>
      </c>
      <c r="M27" s="65">
        <v>26.6</v>
      </c>
      <c r="N27" s="65">
        <v>12.1</v>
      </c>
      <c r="O27" s="65">
        <v>3.8</v>
      </c>
      <c r="P27" s="664"/>
      <c r="Q27" s="52"/>
      <c r="R27" s="52"/>
      <c r="S27" s="52"/>
      <c r="T27" s="52"/>
      <c r="U27" s="52"/>
      <c r="V27" s="52"/>
      <c r="W27" s="151"/>
    </row>
    <row r="28" spans="2:23">
      <c r="B28" s="146" t="s">
        <v>3961</v>
      </c>
      <c r="C28" s="65">
        <f>D28/0.75</f>
        <v>1.4666666666666668</v>
      </c>
      <c r="D28" s="52">
        <v>1.1000000000000001</v>
      </c>
      <c r="E28" s="52">
        <v>1</v>
      </c>
      <c r="F28" s="52" t="s">
        <v>3959</v>
      </c>
      <c r="G28" s="52">
        <v>50</v>
      </c>
      <c r="H28" s="52">
        <v>65</v>
      </c>
      <c r="I28" s="167">
        <v>96104125</v>
      </c>
      <c r="J28" s="260">
        <v>2200</v>
      </c>
      <c r="K28" s="52"/>
      <c r="L28" s="52"/>
      <c r="M28" s="65">
        <v>35.9</v>
      </c>
      <c r="N28" s="65">
        <v>25.2</v>
      </c>
      <c r="O28" s="65">
        <v>16.649999999999999</v>
      </c>
      <c r="P28" s="65">
        <v>10.15</v>
      </c>
      <c r="Q28" s="52"/>
      <c r="R28" s="52"/>
      <c r="S28" s="52"/>
      <c r="T28" s="52"/>
      <c r="U28" s="52"/>
      <c r="V28" s="52"/>
      <c r="W28" s="151"/>
    </row>
    <row r="29" spans="2:23">
      <c r="B29" s="146" t="s">
        <v>3962</v>
      </c>
      <c r="C29" s="65">
        <f>D29/0.75</f>
        <v>1.4666666666666668</v>
      </c>
      <c r="D29" s="52">
        <v>1.1000000000000001</v>
      </c>
      <c r="E29" s="52">
        <v>1</v>
      </c>
      <c r="F29" s="52" t="s">
        <v>3959</v>
      </c>
      <c r="G29" s="52">
        <v>50</v>
      </c>
      <c r="H29" s="52">
        <v>65</v>
      </c>
      <c r="I29" s="167">
        <v>96104127</v>
      </c>
      <c r="J29" s="260">
        <v>2724</v>
      </c>
      <c r="K29" s="52"/>
      <c r="L29" s="52"/>
      <c r="M29" s="65">
        <v>35.9</v>
      </c>
      <c r="N29" s="65">
        <v>25.2</v>
      </c>
      <c r="O29" s="65">
        <v>16.649999999999999</v>
      </c>
      <c r="P29" s="65">
        <v>10.15</v>
      </c>
      <c r="Q29" s="52"/>
      <c r="R29" s="52"/>
      <c r="S29" s="52"/>
      <c r="T29" s="52"/>
      <c r="U29" s="52"/>
      <c r="V29" s="52"/>
      <c r="W29" s="151"/>
    </row>
    <row r="30" spans="2:23" ht="5.7" customHeight="1">
      <c r="B30" s="145"/>
      <c r="C30" s="45"/>
      <c r="J30" s="613" t="s">
        <v>225</v>
      </c>
      <c r="W30" s="626"/>
    </row>
    <row r="31" spans="2:23">
      <c r="B31" s="1025" t="s">
        <v>3963</v>
      </c>
      <c r="C31" s="1005">
        <f t="shared" ref="C31:C40" si="0">D31/0.75</f>
        <v>1.2</v>
      </c>
      <c r="D31" s="1006">
        <v>0.9</v>
      </c>
      <c r="E31" s="1006">
        <v>3</v>
      </c>
      <c r="F31" s="1006" t="s">
        <v>3959</v>
      </c>
      <c r="G31" s="1006">
        <v>50</v>
      </c>
      <c r="H31" s="1006">
        <v>65</v>
      </c>
      <c r="I31" s="1006">
        <v>96106566</v>
      </c>
      <c r="J31" s="1026">
        <v>1938</v>
      </c>
      <c r="K31" s="1005"/>
      <c r="L31" s="1005">
        <v>36.700000000000003</v>
      </c>
      <c r="M31" s="1005">
        <v>24.45</v>
      </c>
      <c r="N31" s="1005">
        <v>11.8</v>
      </c>
      <c r="O31" s="1005">
        <v>3.9</v>
      </c>
      <c r="P31" s="1005"/>
      <c r="Q31" s="1005"/>
      <c r="R31" s="1005"/>
      <c r="S31" s="1005"/>
      <c r="T31" s="1005"/>
      <c r="U31" s="1005"/>
      <c r="V31" s="1005"/>
      <c r="W31" s="1027"/>
    </row>
    <row r="32" spans="2:23">
      <c r="B32" s="146" t="s">
        <v>3964</v>
      </c>
      <c r="C32" s="65">
        <f t="shared" si="0"/>
        <v>1.2</v>
      </c>
      <c r="D32" s="52">
        <v>0.9</v>
      </c>
      <c r="E32" s="52">
        <v>3</v>
      </c>
      <c r="F32" s="52" t="s">
        <v>3959</v>
      </c>
      <c r="G32" s="52">
        <v>50</v>
      </c>
      <c r="H32" s="52">
        <v>65</v>
      </c>
      <c r="I32" s="167">
        <v>96106570</v>
      </c>
      <c r="J32" s="260">
        <v>2463</v>
      </c>
      <c r="K32" s="65"/>
      <c r="L32" s="65">
        <v>37.299999999999997</v>
      </c>
      <c r="M32" s="65">
        <v>26.6</v>
      </c>
      <c r="N32" s="65">
        <v>12.1</v>
      </c>
      <c r="O32" s="65">
        <v>3.8</v>
      </c>
      <c r="P32" s="65"/>
      <c r="Q32" s="65"/>
      <c r="R32" s="65"/>
      <c r="S32" s="65"/>
      <c r="T32" s="65"/>
      <c r="U32" s="65"/>
      <c r="V32" s="65"/>
      <c r="W32" s="667"/>
    </row>
    <row r="33" spans="2:23">
      <c r="B33" s="146" t="s">
        <v>3965</v>
      </c>
      <c r="C33" s="65">
        <f t="shared" si="0"/>
        <v>1.4666666666666668</v>
      </c>
      <c r="D33" s="52">
        <v>1.1000000000000001</v>
      </c>
      <c r="E33" s="52">
        <v>3</v>
      </c>
      <c r="F33" s="52" t="s">
        <v>3959</v>
      </c>
      <c r="G33" s="52">
        <v>50</v>
      </c>
      <c r="H33" s="52">
        <v>65</v>
      </c>
      <c r="I33" s="167">
        <v>96104129</v>
      </c>
      <c r="J33" s="260">
        <v>2200</v>
      </c>
      <c r="K33" s="65"/>
      <c r="L33" s="65"/>
      <c r="M33" s="65">
        <v>36.1</v>
      </c>
      <c r="N33" s="65">
        <v>25.2</v>
      </c>
      <c r="O33" s="65">
        <v>16.95</v>
      </c>
      <c r="P33" s="65">
        <v>10</v>
      </c>
      <c r="Q33" s="65"/>
      <c r="R33" s="65"/>
      <c r="S33" s="65"/>
      <c r="T33" s="65"/>
      <c r="U33" s="65"/>
      <c r="V33" s="65"/>
      <c r="W33" s="667"/>
    </row>
    <row r="34" spans="2:23">
      <c r="B34" s="146" t="s">
        <v>3966</v>
      </c>
      <c r="C34" s="65">
        <f t="shared" si="0"/>
        <v>1.4666666666666668</v>
      </c>
      <c r="D34" s="52">
        <v>1.1000000000000001</v>
      </c>
      <c r="E34" s="52">
        <v>3</v>
      </c>
      <c r="F34" s="52" t="s">
        <v>3959</v>
      </c>
      <c r="G34" s="52">
        <v>50</v>
      </c>
      <c r="H34" s="52">
        <v>65</v>
      </c>
      <c r="I34" s="167">
        <v>96104133</v>
      </c>
      <c r="J34" s="260">
        <v>2724</v>
      </c>
      <c r="K34" s="65"/>
      <c r="L34" s="65"/>
      <c r="M34" s="65">
        <v>36.1</v>
      </c>
      <c r="N34" s="65">
        <v>25.2</v>
      </c>
      <c r="O34" s="65">
        <v>16.95</v>
      </c>
      <c r="P34" s="65">
        <v>10</v>
      </c>
      <c r="Q34" s="65"/>
      <c r="R34" s="65"/>
      <c r="S34" s="65"/>
      <c r="T34" s="65"/>
      <c r="U34" s="65"/>
      <c r="V34" s="65"/>
      <c r="W34" s="667"/>
    </row>
    <row r="35" spans="2:23">
      <c r="B35" s="146" t="s">
        <v>3967</v>
      </c>
      <c r="C35" s="65">
        <f t="shared" si="0"/>
        <v>2</v>
      </c>
      <c r="D35" s="52">
        <v>1.5</v>
      </c>
      <c r="E35" s="52">
        <v>3</v>
      </c>
      <c r="F35" s="52" t="s">
        <v>3959</v>
      </c>
      <c r="G35" s="52">
        <v>50</v>
      </c>
      <c r="H35" s="52">
        <v>65</v>
      </c>
      <c r="I35" s="167">
        <v>96104118</v>
      </c>
      <c r="J35" s="260">
        <v>2754</v>
      </c>
      <c r="K35" s="65"/>
      <c r="L35" s="65"/>
      <c r="M35" s="65">
        <v>44.7</v>
      </c>
      <c r="N35" s="65">
        <v>34.28</v>
      </c>
      <c r="O35" s="65">
        <v>24.5</v>
      </c>
      <c r="P35" s="65">
        <v>16.5</v>
      </c>
      <c r="Q35" s="65">
        <v>9.3000000000000007</v>
      </c>
      <c r="R35" s="65">
        <v>3.9</v>
      </c>
      <c r="S35" s="65"/>
      <c r="T35" s="65"/>
      <c r="U35" s="65"/>
      <c r="V35" s="65"/>
      <c r="W35" s="667"/>
    </row>
    <row r="36" spans="2:23">
      <c r="B36" s="146" t="s">
        <v>3968</v>
      </c>
      <c r="C36" s="65">
        <f t="shared" si="0"/>
        <v>2</v>
      </c>
      <c r="D36" s="52">
        <v>1.5</v>
      </c>
      <c r="E36" s="52">
        <v>3</v>
      </c>
      <c r="F36" s="52" t="s">
        <v>3959</v>
      </c>
      <c r="G36" s="52">
        <v>50</v>
      </c>
      <c r="H36" s="52">
        <v>65</v>
      </c>
      <c r="I36" s="167">
        <v>96104122</v>
      </c>
      <c r="J36" s="260">
        <v>3294</v>
      </c>
      <c r="K36" s="65"/>
      <c r="L36" s="65"/>
      <c r="M36" s="65">
        <v>44.7</v>
      </c>
      <c r="N36" s="65">
        <v>34.28</v>
      </c>
      <c r="O36" s="65">
        <v>24.5</v>
      </c>
      <c r="P36" s="65">
        <v>16.5</v>
      </c>
      <c r="Q36" s="65">
        <v>9.3000000000000007</v>
      </c>
      <c r="R36" s="65">
        <v>3.9</v>
      </c>
      <c r="S36" s="65"/>
      <c r="T36" s="65"/>
      <c r="U36" s="65"/>
      <c r="V36" s="65"/>
      <c r="W36" s="667"/>
    </row>
    <row r="37" spans="2:23">
      <c r="B37" s="146" t="s">
        <v>3969</v>
      </c>
      <c r="C37" s="65">
        <f t="shared" si="0"/>
        <v>2.9333333333333336</v>
      </c>
      <c r="D37" s="52">
        <v>2.2000000000000002</v>
      </c>
      <c r="E37" s="52">
        <v>3</v>
      </c>
      <c r="F37" s="52" t="s">
        <v>3847</v>
      </c>
      <c r="G37" s="52">
        <v>50</v>
      </c>
      <c r="H37" s="52">
        <v>65</v>
      </c>
      <c r="I37" s="167">
        <v>98626078</v>
      </c>
      <c r="J37" s="260">
        <v>3326</v>
      </c>
      <c r="K37" s="65"/>
      <c r="L37" s="65"/>
      <c r="M37" s="65"/>
      <c r="N37" s="65"/>
      <c r="O37" s="65">
        <v>52.25</v>
      </c>
      <c r="P37" s="65">
        <v>38.4</v>
      </c>
      <c r="Q37" s="65">
        <v>24.82</v>
      </c>
      <c r="R37" s="65">
        <v>11.45</v>
      </c>
      <c r="S37" s="65">
        <v>2.2000000000000002</v>
      </c>
      <c r="T37" s="65"/>
      <c r="U37" s="65"/>
      <c r="V37" s="65"/>
      <c r="W37" s="667"/>
    </row>
    <row r="38" spans="2:23">
      <c r="B38" s="146" t="s">
        <v>3970</v>
      </c>
      <c r="C38" s="65">
        <f t="shared" si="0"/>
        <v>2.9333333333333336</v>
      </c>
      <c r="D38" s="52">
        <v>2.2000000000000002</v>
      </c>
      <c r="E38" s="52">
        <v>3</v>
      </c>
      <c r="F38" s="52" t="s">
        <v>3847</v>
      </c>
      <c r="G38" s="52">
        <v>50</v>
      </c>
      <c r="H38" s="52">
        <v>65</v>
      </c>
      <c r="I38" s="167">
        <v>98624257</v>
      </c>
      <c r="J38" s="260">
        <v>3326</v>
      </c>
      <c r="K38" s="65"/>
      <c r="L38" s="65"/>
      <c r="M38" s="65"/>
      <c r="N38" s="65"/>
      <c r="O38" s="65">
        <v>52.25</v>
      </c>
      <c r="P38" s="65">
        <v>38.4</v>
      </c>
      <c r="Q38" s="65">
        <v>24.82</v>
      </c>
      <c r="R38" s="65">
        <v>11.45</v>
      </c>
      <c r="S38" s="65">
        <v>2.2000000000000002</v>
      </c>
      <c r="T38" s="65"/>
      <c r="U38" s="65"/>
      <c r="V38" s="65"/>
      <c r="W38" s="667"/>
    </row>
    <row r="39" spans="2:23">
      <c r="B39" s="146" t="s">
        <v>3971</v>
      </c>
      <c r="C39" s="65">
        <f t="shared" si="0"/>
        <v>4</v>
      </c>
      <c r="D39" s="52">
        <v>3</v>
      </c>
      <c r="E39" s="52">
        <v>3</v>
      </c>
      <c r="F39" s="52" t="s">
        <v>3847</v>
      </c>
      <c r="G39" s="52">
        <v>50</v>
      </c>
      <c r="H39" s="52">
        <v>65</v>
      </c>
      <c r="I39" s="167">
        <v>98624258</v>
      </c>
      <c r="J39" s="260">
        <v>3508</v>
      </c>
      <c r="K39" s="65"/>
      <c r="L39" s="65"/>
      <c r="M39" s="65"/>
      <c r="N39" s="65"/>
      <c r="O39" s="65"/>
      <c r="P39" s="65"/>
      <c r="Q39" s="65">
        <v>48.2</v>
      </c>
      <c r="R39" s="65">
        <v>24.75</v>
      </c>
      <c r="S39" s="65">
        <v>22.2</v>
      </c>
      <c r="T39" s="65">
        <v>10.54</v>
      </c>
      <c r="U39" s="65">
        <v>1.91</v>
      </c>
      <c r="V39" s="65"/>
      <c r="W39" s="667"/>
    </row>
    <row r="40" spans="2:23">
      <c r="B40" s="146" t="s">
        <v>3972</v>
      </c>
      <c r="C40" s="65">
        <f t="shared" si="0"/>
        <v>5.333333333333333</v>
      </c>
      <c r="D40" s="52">
        <v>4</v>
      </c>
      <c r="E40" s="52">
        <v>3</v>
      </c>
      <c r="F40" s="52" t="s">
        <v>3847</v>
      </c>
      <c r="G40" s="52">
        <v>50</v>
      </c>
      <c r="H40" s="52">
        <v>65</v>
      </c>
      <c r="I40" s="167">
        <v>98624259</v>
      </c>
      <c r="J40" s="260">
        <v>4148</v>
      </c>
      <c r="K40" s="65"/>
      <c r="L40" s="65"/>
      <c r="M40" s="65"/>
      <c r="N40" s="65"/>
      <c r="O40" s="65"/>
      <c r="P40" s="65"/>
      <c r="Q40" s="65"/>
      <c r="R40" s="65"/>
      <c r="S40" s="65">
        <v>47.65</v>
      </c>
      <c r="T40" s="65">
        <v>32.549999999999997</v>
      </c>
      <c r="U40" s="65">
        <v>20.100000000000001</v>
      </c>
      <c r="V40" s="65">
        <v>9.1</v>
      </c>
      <c r="W40" s="667">
        <v>3.1</v>
      </c>
    </row>
    <row r="41" spans="2:23" ht="4.95" customHeight="1">
      <c r="B41" s="145"/>
      <c r="C41" s="45"/>
      <c r="J41" s="613" t="s">
        <v>225</v>
      </c>
      <c r="W41" s="626"/>
    </row>
    <row r="42" spans="2:23">
      <c r="B42" s="1025" t="s">
        <v>3973</v>
      </c>
      <c r="C42" s="1005">
        <f t="shared" ref="C42:C44" si="1">D42/0.75</f>
        <v>2.9333333333333336</v>
      </c>
      <c r="D42" s="1006">
        <v>2.2000000000000002</v>
      </c>
      <c r="E42" s="1006">
        <v>3</v>
      </c>
      <c r="F42" s="1006" t="s">
        <v>3847</v>
      </c>
      <c r="G42" s="1006">
        <v>50</v>
      </c>
      <c r="H42" s="1006">
        <v>80</v>
      </c>
      <c r="I42" s="1006">
        <v>98617678</v>
      </c>
      <c r="J42" s="1026">
        <v>3182</v>
      </c>
      <c r="K42" s="1006"/>
      <c r="L42" s="1006"/>
      <c r="M42" s="1006"/>
      <c r="N42" s="1006"/>
      <c r="O42" s="1006"/>
      <c r="P42" s="1005">
        <v>37.700000000000003</v>
      </c>
      <c r="Q42" s="1005">
        <v>23.25</v>
      </c>
      <c r="R42" s="1005">
        <v>10.65</v>
      </c>
      <c r="S42" s="1005">
        <v>1.73</v>
      </c>
      <c r="T42" s="1005"/>
      <c r="U42" s="1006"/>
      <c r="V42" s="1006"/>
      <c r="W42" s="1023"/>
    </row>
    <row r="43" spans="2:23">
      <c r="B43" s="1025" t="s">
        <v>3974</v>
      </c>
      <c r="C43" s="1005">
        <f t="shared" si="1"/>
        <v>4</v>
      </c>
      <c r="D43" s="1006">
        <v>3</v>
      </c>
      <c r="E43" s="1006">
        <v>3</v>
      </c>
      <c r="F43" s="1006" t="s">
        <v>3847</v>
      </c>
      <c r="G43" s="1006">
        <v>50</v>
      </c>
      <c r="H43" s="1006">
        <v>80</v>
      </c>
      <c r="I43" s="1006">
        <v>98626076</v>
      </c>
      <c r="J43" s="1026">
        <v>3812</v>
      </c>
      <c r="K43" s="1005"/>
      <c r="L43" s="1005"/>
      <c r="M43" s="1005"/>
      <c r="N43" s="1005"/>
      <c r="O43" s="1005"/>
      <c r="P43" s="1005"/>
      <c r="Q43" s="1005">
        <v>47.35</v>
      </c>
      <c r="R43" s="1005">
        <v>34.5</v>
      </c>
      <c r="S43" s="1005">
        <v>20.88</v>
      </c>
      <c r="T43" s="1005">
        <v>9.82</v>
      </c>
      <c r="U43" s="1005">
        <v>1.1599999999999999</v>
      </c>
      <c r="V43" s="1005"/>
      <c r="W43" s="1027"/>
    </row>
    <row r="44" spans="2:23">
      <c r="B44" s="1025" t="s">
        <v>3975</v>
      </c>
      <c r="C44" s="1005">
        <f t="shared" si="1"/>
        <v>5.333333333333333</v>
      </c>
      <c r="D44" s="1006">
        <v>4</v>
      </c>
      <c r="E44" s="1006">
        <v>3</v>
      </c>
      <c r="F44" s="1006" t="s">
        <v>3847</v>
      </c>
      <c r="G44" s="1006">
        <v>50</v>
      </c>
      <c r="H44" s="1006">
        <v>80</v>
      </c>
      <c r="I44" s="1006">
        <v>98624260</v>
      </c>
      <c r="J44" s="1026">
        <v>4203</v>
      </c>
      <c r="K44" s="1005"/>
      <c r="L44" s="1005"/>
      <c r="M44" s="1005"/>
      <c r="N44" s="1005"/>
      <c r="O44" s="1005"/>
      <c r="P44" s="1005"/>
      <c r="Q44" s="1005"/>
      <c r="R44" s="1005"/>
      <c r="S44" s="1005">
        <v>47.7</v>
      </c>
      <c r="T44" s="1005">
        <v>32.74</v>
      </c>
      <c r="U44" s="1005">
        <v>19.55</v>
      </c>
      <c r="V44" s="1005">
        <v>9.85</v>
      </c>
      <c r="W44" s="1027">
        <v>3.47</v>
      </c>
    </row>
    <row r="45" spans="2:23" ht="6" customHeight="1">
      <c r="B45" s="145"/>
      <c r="C45" s="45"/>
      <c r="J45" s="613" t="s">
        <v>225</v>
      </c>
      <c r="W45" s="626"/>
    </row>
    <row r="46" spans="2:23">
      <c r="B46" s="146" t="s">
        <v>3976</v>
      </c>
      <c r="C46" s="65">
        <f t="shared" ref="C46:C51" si="2">D46/0.75</f>
        <v>2</v>
      </c>
      <c r="D46" s="52">
        <v>1.5</v>
      </c>
      <c r="E46" s="52">
        <v>3</v>
      </c>
      <c r="F46" s="52" t="s">
        <v>3847</v>
      </c>
      <c r="G46" s="52">
        <v>80</v>
      </c>
      <c r="H46" s="52">
        <v>80</v>
      </c>
      <c r="I46" s="167">
        <v>98624693</v>
      </c>
      <c r="J46" s="260">
        <v>3545</v>
      </c>
      <c r="K46" s="65">
        <v>122.3</v>
      </c>
      <c r="L46" s="65">
        <v>92.1</v>
      </c>
      <c r="M46" s="65">
        <v>53</v>
      </c>
      <c r="N46" s="65">
        <v>11.8</v>
      </c>
      <c r="O46" s="65"/>
      <c r="P46" s="56"/>
      <c r="Q46" s="56"/>
      <c r="R46" s="56"/>
      <c r="S46" s="56"/>
      <c r="T46" s="56"/>
      <c r="U46" s="56"/>
      <c r="V46" s="56"/>
      <c r="W46" s="624"/>
    </row>
    <row r="47" spans="2:23">
      <c r="B47" s="1025" t="s">
        <v>3977</v>
      </c>
      <c r="C47" s="1005">
        <f t="shared" si="2"/>
        <v>2.9333333333333336</v>
      </c>
      <c r="D47" s="1006">
        <v>2.2000000000000002</v>
      </c>
      <c r="E47" s="1006">
        <v>3</v>
      </c>
      <c r="F47" s="1006" t="s">
        <v>3847</v>
      </c>
      <c r="G47" s="1006">
        <v>80</v>
      </c>
      <c r="H47" s="1006">
        <v>80</v>
      </c>
      <c r="I47" s="1006">
        <v>98624251</v>
      </c>
      <c r="J47" s="1026">
        <v>3814</v>
      </c>
      <c r="K47" s="1005"/>
      <c r="L47" s="1005"/>
      <c r="M47" s="1005">
        <v>93.4</v>
      </c>
      <c r="N47" s="1005">
        <v>61.7</v>
      </c>
      <c r="O47" s="1005">
        <v>23.85</v>
      </c>
      <c r="P47" s="1005">
        <v>3.1</v>
      </c>
      <c r="Q47" s="1005"/>
      <c r="R47" s="1005"/>
      <c r="S47" s="1005"/>
      <c r="T47" s="1005"/>
      <c r="U47" s="1005"/>
      <c r="V47" s="1005"/>
      <c r="W47" s="1027"/>
    </row>
    <row r="48" spans="2:23">
      <c r="B48" s="1025" t="s">
        <v>3978</v>
      </c>
      <c r="C48" s="1005">
        <f t="shared" si="2"/>
        <v>4</v>
      </c>
      <c r="D48" s="1006">
        <v>3</v>
      </c>
      <c r="E48" s="1006">
        <v>3</v>
      </c>
      <c r="F48" s="1006" t="s">
        <v>3847</v>
      </c>
      <c r="G48" s="1006">
        <v>80</v>
      </c>
      <c r="H48" s="1006">
        <v>80</v>
      </c>
      <c r="I48" s="1006">
        <v>98624669</v>
      </c>
      <c r="J48" s="1026">
        <v>5156</v>
      </c>
      <c r="K48" s="1005"/>
      <c r="L48" s="1005">
        <v>148.1</v>
      </c>
      <c r="M48" s="1005">
        <v>118.3</v>
      </c>
      <c r="N48" s="1005">
        <v>87.6</v>
      </c>
      <c r="O48" s="1005">
        <v>52.3</v>
      </c>
      <c r="P48" s="1005">
        <v>15.95</v>
      </c>
      <c r="Q48" s="1005"/>
      <c r="R48" s="1005"/>
      <c r="S48" s="1005"/>
      <c r="T48" s="1005"/>
      <c r="U48" s="1005"/>
      <c r="V48" s="1005"/>
      <c r="W48" s="1027"/>
    </row>
    <row r="49" spans="2:23">
      <c r="B49" s="1025" t="s">
        <v>3979</v>
      </c>
      <c r="C49" s="1005">
        <f t="shared" si="2"/>
        <v>5.333333333333333</v>
      </c>
      <c r="D49" s="1006">
        <v>4</v>
      </c>
      <c r="E49" s="1006">
        <v>3</v>
      </c>
      <c r="F49" s="1006" t="s">
        <v>3847</v>
      </c>
      <c r="G49" s="1006">
        <v>80</v>
      </c>
      <c r="H49" s="1006">
        <v>80</v>
      </c>
      <c r="I49" s="1006">
        <v>98626052</v>
      </c>
      <c r="J49" s="1026">
        <v>5841</v>
      </c>
      <c r="K49" s="1030"/>
      <c r="L49" s="1005"/>
      <c r="M49" s="1005"/>
      <c r="N49" s="1005">
        <v>124.3</v>
      </c>
      <c r="O49" s="1005">
        <v>97.58</v>
      </c>
      <c r="P49" s="1005">
        <v>68.62</v>
      </c>
      <c r="Q49" s="1005">
        <v>33.299999999999997</v>
      </c>
      <c r="R49" s="1005">
        <v>6.88</v>
      </c>
      <c r="S49" s="1005"/>
      <c r="T49" s="1005"/>
      <c r="U49" s="1005"/>
      <c r="V49" s="1005"/>
      <c r="W49" s="1027"/>
    </row>
    <row r="50" spans="2:23">
      <c r="B50" s="146" t="s">
        <v>3980</v>
      </c>
      <c r="C50" s="65">
        <f t="shared" si="2"/>
        <v>7.333333333333333</v>
      </c>
      <c r="D50" s="52">
        <v>5.5</v>
      </c>
      <c r="E50" s="52">
        <v>3</v>
      </c>
      <c r="F50" s="52" t="s">
        <v>3847</v>
      </c>
      <c r="G50" s="52">
        <v>80</v>
      </c>
      <c r="H50" s="52">
        <v>80</v>
      </c>
      <c r="I50" s="167">
        <v>98624697</v>
      </c>
      <c r="J50" s="260">
        <v>6739</v>
      </c>
      <c r="K50" s="65"/>
      <c r="L50" s="65"/>
      <c r="M50" s="65"/>
      <c r="N50" s="65"/>
      <c r="O50" s="65"/>
      <c r="P50" s="65">
        <v>111.8</v>
      </c>
      <c r="Q50" s="65">
        <v>82.6</v>
      </c>
      <c r="R50" s="65">
        <v>52.66</v>
      </c>
      <c r="S50" s="65">
        <v>27.22</v>
      </c>
      <c r="T50" s="65">
        <v>8.56</v>
      </c>
      <c r="U50" s="65" t="s">
        <v>460</v>
      </c>
      <c r="V50" s="65"/>
      <c r="W50" s="667"/>
    </row>
    <row r="51" spans="2:23">
      <c r="B51" s="146" t="s">
        <v>3981</v>
      </c>
      <c r="C51" s="65">
        <f t="shared" si="2"/>
        <v>10</v>
      </c>
      <c r="D51" s="52">
        <v>7.5</v>
      </c>
      <c r="E51" s="52">
        <v>3</v>
      </c>
      <c r="F51" s="52" t="s">
        <v>3847</v>
      </c>
      <c r="G51" s="52">
        <v>80</v>
      </c>
      <c r="H51" s="52">
        <v>80</v>
      </c>
      <c r="I51" s="167">
        <v>98624703</v>
      </c>
      <c r="J51" s="260">
        <v>7681</v>
      </c>
      <c r="K51" s="65"/>
      <c r="L51" s="65"/>
      <c r="M51" s="65"/>
      <c r="N51" s="65"/>
      <c r="O51" s="65"/>
      <c r="P51" s="65"/>
      <c r="Q51" s="65"/>
      <c r="R51" s="65">
        <v>110.2</v>
      </c>
      <c r="S51" s="65">
        <v>82.85</v>
      </c>
      <c r="T51" s="65">
        <v>52</v>
      </c>
      <c r="U51" s="65">
        <v>24.15</v>
      </c>
      <c r="V51" s="65">
        <v>6</v>
      </c>
      <c r="W51" s="667" t="s">
        <v>460</v>
      </c>
    </row>
    <row r="52" spans="2:23" ht="4.5" customHeight="1">
      <c r="B52" s="145"/>
      <c r="C52" s="45"/>
      <c r="J52" s="613" t="s">
        <v>225</v>
      </c>
      <c r="W52" s="626"/>
    </row>
    <row r="53" spans="2:23">
      <c r="B53" s="146" t="s">
        <v>3982</v>
      </c>
      <c r="C53" s="65">
        <f t="shared" ref="C53:C58" si="3">D53/0.75</f>
        <v>2</v>
      </c>
      <c r="D53" s="52">
        <v>1.5</v>
      </c>
      <c r="E53" s="52">
        <v>3</v>
      </c>
      <c r="F53" s="52" t="s">
        <v>3847</v>
      </c>
      <c r="G53" s="52">
        <v>80</v>
      </c>
      <c r="H53" s="52">
        <v>100</v>
      </c>
      <c r="I53" s="167">
        <v>98625977</v>
      </c>
      <c r="J53" s="260">
        <v>3557</v>
      </c>
      <c r="K53" s="65">
        <v>125.5</v>
      </c>
      <c r="L53" s="65">
        <v>92.88</v>
      </c>
      <c r="M53" s="65">
        <v>54.88</v>
      </c>
      <c r="N53" s="65">
        <v>12.75</v>
      </c>
      <c r="O53" s="65"/>
      <c r="P53" s="65"/>
      <c r="Q53" s="56"/>
      <c r="R53" s="56"/>
      <c r="S53" s="56"/>
      <c r="T53" s="56"/>
      <c r="U53" s="56"/>
      <c r="V53" s="56"/>
      <c r="W53" s="624"/>
    </row>
    <row r="54" spans="2:23">
      <c r="B54" s="146" t="s">
        <v>3983</v>
      </c>
      <c r="C54" s="65">
        <f t="shared" si="3"/>
        <v>2.9333333333333336</v>
      </c>
      <c r="D54" s="52">
        <v>2.2000000000000002</v>
      </c>
      <c r="E54" s="52">
        <v>3</v>
      </c>
      <c r="F54" s="52" t="s">
        <v>3847</v>
      </c>
      <c r="G54" s="52">
        <v>80</v>
      </c>
      <c r="H54" s="52">
        <v>100</v>
      </c>
      <c r="I54" s="167">
        <v>98624695</v>
      </c>
      <c r="J54" s="260">
        <v>3833</v>
      </c>
      <c r="K54" s="65"/>
      <c r="L54" s="65">
        <v>127.7</v>
      </c>
      <c r="M54" s="65">
        <v>96.25</v>
      </c>
      <c r="N54" s="65">
        <v>63.3</v>
      </c>
      <c r="O54" s="65">
        <v>25.4</v>
      </c>
      <c r="P54" s="65">
        <v>3.83</v>
      </c>
      <c r="Q54" s="65"/>
      <c r="R54" s="65"/>
      <c r="S54" s="65"/>
      <c r="T54" s="65"/>
      <c r="U54" s="65"/>
      <c r="V54" s="65"/>
      <c r="W54" s="667"/>
    </row>
    <row r="55" spans="2:23">
      <c r="B55" s="146" t="s">
        <v>3984</v>
      </c>
      <c r="C55" s="65">
        <f t="shared" si="3"/>
        <v>4</v>
      </c>
      <c r="D55" s="52">
        <v>3</v>
      </c>
      <c r="E55" s="52">
        <v>3</v>
      </c>
      <c r="F55" s="52" t="s">
        <v>3847</v>
      </c>
      <c r="G55" s="52">
        <v>80</v>
      </c>
      <c r="H55" s="52">
        <v>100</v>
      </c>
      <c r="I55" s="167">
        <v>98625966</v>
      </c>
      <c r="J55" s="260">
        <v>5188</v>
      </c>
      <c r="K55" s="65"/>
      <c r="L55" s="65"/>
      <c r="M55" s="65">
        <v>122.2</v>
      </c>
      <c r="N55" s="65">
        <v>90.16</v>
      </c>
      <c r="O55" s="65">
        <v>52.5</v>
      </c>
      <c r="P55" s="65">
        <v>16.25</v>
      </c>
      <c r="Q55" s="65"/>
      <c r="R55" s="65"/>
      <c r="S55" s="65"/>
      <c r="T55" s="65"/>
      <c r="U55" s="65"/>
      <c r="V55" s="65"/>
      <c r="W55" s="667"/>
    </row>
    <row r="56" spans="2:23">
      <c r="B56" s="146" t="s">
        <v>3985</v>
      </c>
      <c r="C56" s="65">
        <f t="shared" si="3"/>
        <v>5.333333333333333</v>
      </c>
      <c r="D56" s="52">
        <v>4</v>
      </c>
      <c r="E56" s="52">
        <v>3</v>
      </c>
      <c r="F56" s="52" t="s">
        <v>3847</v>
      </c>
      <c r="G56" s="52">
        <v>80</v>
      </c>
      <c r="H56" s="52">
        <v>100</v>
      </c>
      <c r="I56" s="167">
        <v>98626053</v>
      </c>
      <c r="J56" s="260">
        <v>5859</v>
      </c>
      <c r="K56" s="65"/>
      <c r="L56" s="65"/>
      <c r="M56" s="65"/>
      <c r="N56" s="65">
        <v>126.5</v>
      </c>
      <c r="O56" s="65">
        <v>97.2</v>
      </c>
      <c r="P56" s="65">
        <v>63.95</v>
      </c>
      <c r="Q56" s="65">
        <v>33.049999999999997</v>
      </c>
      <c r="R56" s="65">
        <v>10.3</v>
      </c>
      <c r="S56" s="65"/>
      <c r="T56" s="65"/>
      <c r="U56" s="65"/>
      <c r="V56" s="65"/>
      <c r="W56" s="667"/>
    </row>
    <row r="57" spans="2:23">
      <c r="B57" s="146" t="s">
        <v>3986</v>
      </c>
      <c r="C57" s="65">
        <f t="shared" si="3"/>
        <v>7.333333333333333</v>
      </c>
      <c r="D57" s="52">
        <v>5.5</v>
      </c>
      <c r="E57" s="52">
        <v>3</v>
      </c>
      <c r="F57" s="52" t="s">
        <v>3847</v>
      </c>
      <c r="G57" s="52">
        <v>80</v>
      </c>
      <c r="H57" s="52">
        <v>100</v>
      </c>
      <c r="I57" s="167">
        <v>98626028</v>
      </c>
      <c r="J57" s="260">
        <v>6739</v>
      </c>
      <c r="K57" s="65"/>
      <c r="L57" s="65"/>
      <c r="M57" s="65"/>
      <c r="N57" s="65"/>
      <c r="O57" s="65"/>
      <c r="P57" s="65">
        <v>115.9</v>
      </c>
      <c r="Q57" s="65">
        <v>84.95</v>
      </c>
      <c r="R57" s="65">
        <v>54.75</v>
      </c>
      <c r="S57" s="65">
        <v>28.5</v>
      </c>
      <c r="T57" s="65">
        <v>10.119999999999999</v>
      </c>
      <c r="U57" s="65" t="s">
        <v>460</v>
      </c>
      <c r="V57" s="65"/>
      <c r="W57" s="667"/>
    </row>
    <row r="58" spans="2:23">
      <c r="B58" s="146" t="s">
        <v>3987</v>
      </c>
      <c r="C58" s="65">
        <f t="shared" si="3"/>
        <v>10</v>
      </c>
      <c r="D58" s="52">
        <v>7.5</v>
      </c>
      <c r="E58" s="52">
        <v>3</v>
      </c>
      <c r="F58" s="52" t="s">
        <v>3847</v>
      </c>
      <c r="G58" s="52">
        <v>80</v>
      </c>
      <c r="H58" s="52">
        <v>100</v>
      </c>
      <c r="I58" s="167">
        <v>98626066</v>
      </c>
      <c r="J58" s="260">
        <v>7748</v>
      </c>
      <c r="K58" s="65"/>
      <c r="L58" s="65"/>
      <c r="M58" s="65"/>
      <c r="N58" s="65"/>
      <c r="O58" s="65"/>
      <c r="P58" s="65"/>
      <c r="Q58" s="65"/>
      <c r="R58" s="65">
        <v>114.1</v>
      </c>
      <c r="S58" s="65">
        <v>83.32</v>
      </c>
      <c r="T58" s="65">
        <v>52</v>
      </c>
      <c r="U58" s="65">
        <v>26.28</v>
      </c>
      <c r="V58" s="65">
        <v>6.43</v>
      </c>
      <c r="W58" s="667"/>
    </row>
    <row r="59" spans="2:23" ht="4.95" customHeight="1">
      <c r="B59" s="145"/>
      <c r="C59" s="45"/>
      <c r="J59" s="613" t="s">
        <v>225</v>
      </c>
      <c r="W59" s="626"/>
    </row>
    <row r="60" spans="2:23">
      <c r="B60" s="146" t="s">
        <v>3988</v>
      </c>
      <c r="C60" s="65">
        <f t="shared" ref="C60:C62" si="4">D60/0.75</f>
        <v>5.333333333333333</v>
      </c>
      <c r="D60" s="52">
        <v>4</v>
      </c>
      <c r="E60" s="52">
        <v>3</v>
      </c>
      <c r="F60" s="52" t="s">
        <v>3847</v>
      </c>
      <c r="G60" s="52">
        <v>100</v>
      </c>
      <c r="H60" s="52">
        <v>100</v>
      </c>
      <c r="I60" s="167">
        <v>98624701</v>
      </c>
      <c r="J60" s="260">
        <v>6515</v>
      </c>
      <c r="K60" s="52"/>
      <c r="L60" s="52">
        <v>201</v>
      </c>
      <c r="M60" s="65">
        <v>153.4</v>
      </c>
      <c r="N60" s="65">
        <v>99.6</v>
      </c>
      <c r="O60" s="65">
        <v>32.299999999999997</v>
      </c>
      <c r="P60" s="56"/>
      <c r="Q60" s="56"/>
      <c r="R60" s="56"/>
      <c r="S60" s="56"/>
      <c r="T60" s="56"/>
      <c r="U60" s="56"/>
      <c r="V60" s="56"/>
      <c r="W60" s="624"/>
    </row>
    <row r="61" spans="2:23">
      <c r="B61" s="146" t="s">
        <v>3989</v>
      </c>
      <c r="C61" s="65">
        <f t="shared" si="4"/>
        <v>7.333333333333333</v>
      </c>
      <c r="D61" s="52">
        <v>5.5</v>
      </c>
      <c r="E61" s="52">
        <v>3</v>
      </c>
      <c r="F61" s="52" t="s">
        <v>3847</v>
      </c>
      <c r="G61" s="52">
        <v>100</v>
      </c>
      <c r="H61" s="52">
        <v>100</v>
      </c>
      <c r="I61" s="167">
        <v>98626029</v>
      </c>
      <c r="J61" s="260">
        <v>7419</v>
      </c>
      <c r="K61" s="52"/>
      <c r="L61" s="52"/>
      <c r="M61" s="65"/>
      <c r="N61" s="65">
        <v>178.1</v>
      </c>
      <c r="O61" s="65">
        <v>135.80000000000001</v>
      </c>
      <c r="P61" s="65">
        <v>88.58</v>
      </c>
      <c r="Q61" s="52">
        <v>39</v>
      </c>
      <c r="R61" s="65">
        <v>3.96</v>
      </c>
      <c r="S61" s="65"/>
      <c r="T61" s="65"/>
      <c r="U61" s="52"/>
      <c r="V61" s="52"/>
      <c r="W61" s="667"/>
    </row>
    <row r="62" spans="2:23">
      <c r="B62" s="1025" t="s">
        <v>3990</v>
      </c>
      <c r="C62" s="1005">
        <f t="shared" si="4"/>
        <v>10</v>
      </c>
      <c r="D62" s="1006">
        <v>7.5</v>
      </c>
      <c r="E62" s="1006">
        <v>3</v>
      </c>
      <c r="F62" s="1006" t="s">
        <v>3847</v>
      </c>
      <c r="G62" s="1006">
        <v>100</v>
      </c>
      <c r="H62" s="1006">
        <v>100</v>
      </c>
      <c r="I62" s="1006">
        <v>98626067</v>
      </c>
      <c r="J62" s="1026">
        <v>8328</v>
      </c>
      <c r="K62" s="1006"/>
      <c r="L62" s="1006"/>
      <c r="M62" s="1005"/>
      <c r="N62" s="1005"/>
      <c r="O62" s="1005"/>
      <c r="P62" s="1005">
        <v>165.4</v>
      </c>
      <c r="Q62" s="1005">
        <v>126.2</v>
      </c>
      <c r="R62" s="1005">
        <v>81.06</v>
      </c>
      <c r="S62" s="1005">
        <v>38.14</v>
      </c>
      <c r="T62" s="1005">
        <v>11.36</v>
      </c>
      <c r="U62" s="1006"/>
      <c r="V62" s="1006"/>
      <c r="W62" s="1027"/>
    </row>
    <row r="63" spans="2:23" ht="6" customHeight="1">
      <c r="B63" s="145"/>
      <c r="C63" s="45"/>
      <c r="J63" s="613" t="s">
        <v>225</v>
      </c>
      <c r="W63" s="626"/>
    </row>
    <row r="64" spans="2:23">
      <c r="B64" s="146" t="s">
        <v>3991</v>
      </c>
      <c r="C64" s="65">
        <f>D64/0.75</f>
        <v>5.333333333333333</v>
      </c>
      <c r="D64" s="52">
        <v>4</v>
      </c>
      <c r="E64" s="52">
        <v>3</v>
      </c>
      <c r="F64" s="52" t="s">
        <v>3847</v>
      </c>
      <c r="G64" s="52">
        <v>100</v>
      </c>
      <c r="H64" s="52">
        <v>150</v>
      </c>
      <c r="I64" s="167">
        <v>98626054</v>
      </c>
      <c r="J64" s="260">
        <v>6613</v>
      </c>
      <c r="K64" s="56"/>
      <c r="L64" s="52">
        <v>203</v>
      </c>
      <c r="M64" s="65">
        <v>1151.5</v>
      </c>
      <c r="N64" s="65">
        <v>96.52</v>
      </c>
      <c r="O64" s="65">
        <v>25.86</v>
      </c>
      <c r="P64" s="52"/>
      <c r="Q64" s="56"/>
      <c r="R64" s="56"/>
      <c r="S64" s="56"/>
      <c r="T64" s="56"/>
      <c r="U64" s="56"/>
      <c r="V64" s="56"/>
      <c r="W64" s="624"/>
    </row>
    <row r="65" spans="2:23">
      <c r="B65" s="146" t="s">
        <v>3992</v>
      </c>
      <c r="C65" s="65">
        <f>D65/0.75</f>
        <v>7.333333333333333</v>
      </c>
      <c r="D65" s="52">
        <v>5.5</v>
      </c>
      <c r="E65" s="52">
        <v>3</v>
      </c>
      <c r="F65" s="52" t="s">
        <v>3847</v>
      </c>
      <c r="G65" s="52">
        <v>100</v>
      </c>
      <c r="H65" s="52">
        <v>150</v>
      </c>
      <c r="I65" s="167">
        <v>98626030</v>
      </c>
      <c r="J65" s="260">
        <v>7526</v>
      </c>
      <c r="K65" s="52"/>
      <c r="L65" s="52"/>
      <c r="M65" s="52"/>
      <c r="N65" s="65">
        <v>179.6</v>
      </c>
      <c r="O65" s="65">
        <v>137.19999999999999</v>
      </c>
      <c r="P65" s="65">
        <v>90</v>
      </c>
      <c r="Q65" s="65">
        <v>39.51</v>
      </c>
      <c r="R65" s="65">
        <v>1.79</v>
      </c>
      <c r="S65" s="52"/>
      <c r="T65" s="56"/>
      <c r="U65" s="56"/>
      <c r="V65" s="56"/>
      <c r="W65" s="624"/>
    </row>
    <row r="66" spans="2:23">
      <c r="J66" s="49" t="s">
        <v>225</v>
      </c>
    </row>
    <row r="67" spans="2:23">
      <c r="J67" s="49" t="s">
        <v>225</v>
      </c>
    </row>
    <row r="68" spans="2:23" ht="15" thickBot="1">
      <c r="J68" s="49" t="s">
        <v>225</v>
      </c>
    </row>
    <row r="69" spans="2:23" ht="15" thickBot="1">
      <c r="B69" s="1827" t="s">
        <v>3897</v>
      </c>
      <c r="C69" s="1828"/>
      <c r="D69" s="1828"/>
      <c r="E69" s="1828"/>
      <c r="F69" s="1828"/>
      <c r="G69" s="1828"/>
      <c r="H69" s="1829"/>
      <c r="I69" s="591">
        <v>96090992</v>
      </c>
      <c r="J69" s="633">
        <v>624</v>
      </c>
      <c r="K69" s="657"/>
      <c r="L69" s="657"/>
      <c r="M69" s="657"/>
      <c r="N69" s="657"/>
      <c r="O69" s="657"/>
      <c r="P69" s="657"/>
      <c r="Q69" s="657"/>
      <c r="R69" s="657"/>
      <c r="S69" s="657"/>
      <c r="T69" s="657"/>
      <c r="U69" s="657"/>
      <c r="V69" s="657"/>
      <c r="W69" s="658"/>
    </row>
    <row r="70" spans="2:23">
      <c r="B70" s="1765" t="s">
        <v>3898</v>
      </c>
      <c r="C70" s="1766"/>
      <c r="D70" s="1766"/>
      <c r="E70" s="1766"/>
      <c r="F70" s="1766"/>
      <c r="G70" s="1766"/>
      <c r="H70" s="1767"/>
      <c r="I70" s="591">
        <v>96090993</v>
      </c>
      <c r="J70" s="260">
        <v>712</v>
      </c>
      <c r="K70" s="85"/>
      <c r="L70" s="85"/>
      <c r="M70" s="85"/>
      <c r="N70" s="85"/>
      <c r="O70" s="85"/>
      <c r="P70" s="85"/>
      <c r="Q70" s="85"/>
      <c r="R70" s="85"/>
      <c r="S70" s="85"/>
      <c r="T70" s="85"/>
      <c r="U70" s="85"/>
      <c r="V70" s="85"/>
      <c r="W70" s="559"/>
    </row>
    <row r="71" spans="2:23" ht="15" thickBot="1">
      <c r="B71" s="1768" t="s">
        <v>3899</v>
      </c>
      <c r="C71" s="1769"/>
      <c r="D71" s="1769"/>
      <c r="E71" s="1769"/>
      <c r="F71" s="1769"/>
      <c r="G71" s="1769"/>
      <c r="H71" s="1770"/>
      <c r="I71" s="544">
        <v>96090994</v>
      </c>
      <c r="J71" s="660">
        <v>1014</v>
      </c>
      <c r="K71" s="100"/>
      <c r="L71" s="100"/>
      <c r="M71" s="100"/>
      <c r="N71" s="100"/>
      <c r="O71" s="100"/>
      <c r="P71" s="100"/>
      <c r="Q71" s="100"/>
      <c r="R71" s="100"/>
      <c r="S71" s="100"/>
      <c r="T71" s="100"/>
      <c r="U71" s="100"/>
      <c r="V71" s="100"/>
      <c r="W71" s="563"/>
    </row>
  </sheetData>
  <mergeCells count="12">
    <mergeCell ref="B3:F3"/>
    <mergeCell ref="J24:J25"/>
    <mergeCell ref="B69:H69"/>
    <mergeCell ref="B70:H70"/>
    <mergeCell ref="B71:H71"/>
    <mergeCell ref="K24:W24"/>
    <mergeCell ref="B24:B25"/>
    <mergeCell ref="E24:E25"/>
    <mergeCell ref="F24:F25"/>
    <mergeCell ref="G24:G25"/>
    <mergeCell ref="H24:H25"/>
    <mergeCell ref="I24:I25"/>
  </mergeCells>
  <phoneticPr fontId="44" type="noConversion"/>
  <pageMargins left="0.70866141732283472" right="0.70866141732283472" top="0.23622047244094491" bottom="0.23622047244094491" header="0.31496062992125984" footer="0.31496062992125984"/>
  <pageSetup paperSize="9" scale="63" fitToHeight="0" orientation="landscape" r:id="rId1"/>
  <customProperties>
    <customPr name="_pios_id" r:id="rId2"/>
    <customPr name="EpmWorksheetKeyString_GUID" r:id="rId3"/>
  </customProperties>
  <drawing r:id="rId4"/>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48">
    <tabColor rgb="FF002060"/>
    <pageSetUpPr fitToPage="1"/>
  </sheetPr>
  <dimension ref="B2:AD52"/>
  <sheetViews>
    <sheetView showGridLines="0" zoomScale="85" zoomScaleNormal="85" workbookViewId="0">
      <selection activeCell="AG36" sqref="AG36"/>
    </sheetView>
  </sheetViews>
  <sheetFormatPr defaultColWidth="11.44140625" defaultRowHeight="14.4"/>
  <cols>
    <col min="1" max="1" width="4.6640625" style="1" customWidth="1"/>
    <col min="2" max="2" width="25" style="1" customWidth="1"/>
    <col min="3" max="3" width="5" style="1" bestFit="1" customWidth="1"/>
    <col min="4" max="4" width="5.33203125" style="1" bestFit="1" customWidth="1"/>
    <col min="5" max="5" width="5" style="1" bestFit="1" customWidth="1"/>
    <col min="6" max="6" width="12.6640625" style="1" bestFit="1" customWidth="1"/>
    <col min="7" max="7" width="9.5546875" style="1" customWidth="1"/>
    <col min="8" max="8" width="8.6640625" style="1" bestFit="1" customWidth="1"/>
    <col min="9" max="9" width="10.6640625" style="1" customWidth="1"/>
    <col min="10" max="10" width="15.44140625" style="49" customWidth="1"/>
    <col min="11" max="30" width="5.6640625" style="1" customWidth="1"/>
    <col min="31" max="16384" width="11.44140625" style="1"/>
  </cols>
  <sheetData>
    <row r="2" spans="2:10" s="20" customFormat="1" ht="27">
      <c r="B2" s="258" t="s">
        <v>69</v>
      </c>
      <c r="J2" s="50"/>
    </row>
    <row r="3" spans="2:10" s="21" customFormat="1" ht="20.399999999999999">
      <c r="B3" s="1826" t="s">
        <v>3826</v>
      </c>
      <c r="C3" s="1826"/>
      <c r="D3" s="1826"/>
      <c r="E3" s="1826"/>
      <c r="F3" s="1826"/>
      <c r="J3" s="144"/>
    </row>
    <row r="5" spans="2:10">
      <c r="B5" s="1" t="s">
        <v>3993</v>
      </c>
    </row>
    <row r="6" spans="2:10">
      <c r="B6" s="1" t="s">
        <v>3828</v>
      </c>
    </row>
    <row r="7" spans="2:10">
      <c r="B7" s="1" t="s">
        <v>3829</v>
      </c>
    </row>
    <row r="8" spans="2:10">
      <c r="B8" s="1" t="s">
        <v>3830</v>
      </c>
    </row>
    <row r="9" spans="2:10">
      <c r="B9" s="1" t="s">
        <v>3831</v>
      </c>
    </row>
    <row r="10" spans="2:10">
      <c r="B10" s="1" t="s">
        <v>3832</v>
      </c>
    </row>
    <row r="11" spans="2:10">
      <c r="B11" s="1" t="s">
        <v>3833</v>
      </c>
    </row>
    <row r="12" spans="2:10">
      <c r="B12" s="1" t="s">
        <v>3834</v>
      </c>
    </row>
    <row r="13" spans="2:10">
      <c r="B13" s="1" t="s">
        <v>3835</v>
      </c>
    </row>
    <row r="14" spans="2:10">
      <c r="B14" s="1" t="s">
        <v>3836</v>
      </c>
    </row>
    <row r="15" spans="2:10">
      <c r="B15" s="1" t="s">
        <v>3837</v>
      </c>
    </row>
    <row r="16" spans="2:10">
      <c r="B16" s="1" t="s">
        <v>3838</v>
      </c>
    </row>
    <row r="17" spans="2:30">
      <c r="B17" s="1" t="s">
        <v>3839</v>
      </c>
    </row>
    <row r="19" spans="2:30" ht="15.6">
      <c r="B19" s="606" t="s">
        <v>3840</v>
      </c>
      <c r="H19" s="1011"/>
      <c r="I19" s="606" t="s">
        <v>1536</v>
      </c>
    </row>
    <row r="20" spans="2:30" ht="15" thickBot="1"/>
    <row r="21" spans="2:30" ht="14.7" customHeight="1">
      <c r="B21" s="1457" t="s">
        <v>300</v>
      </c>
      <c r="C21" s="1430" t="s">
        <v>301</v>
      </c>
      <c r="D21" s="1430"/>
      <c r="E21" s="1430" t="s">
        <v>3954</v>
      </c>
      <c r="F21" s="1430" t="s">
        <v>3904</v>
      </c>
      <c r="G21" s="1430" t="s">
        <v>3955</v>
      </c>
      <c r="H21" s="1430" t="s">
        <v>3905</v>
      </c>
      <c r="I21" s="1780" t="s">
        <v>3994</v>
      </c>
      <c r="J21" s="1780" t="s">
        <v>219</v>
      </c>
      <c r="K21" s="1547" t="s">
        <v>2433</v>
      </c>
      <c r="L21" s="1547"/>
      <c r="M21" s="1547"/>
      <c r="N21" s="1547"/>
      <c r="O21" s="1547"/>
      <c r="P21" s="1547"/>
      <c r="Q21" s="1547"/>
      <c r="R21" s="1547"/>
      <c r="S21" s="1547"/>
      <c r="T21" s="1547"/>
      <c r="U21" s="1547"/>
      <c r="V21" s="1547"/>
      <c r="W21" s="1547"/>
      <c r="X21" s="1547"/>
      <c r="Y21" s="1547"/>
      <c r="Z21" s="1547"/>
      <c r="AA21" s="1547"/>
      <c r="AB21" s="1547"/>
      <c r="AC21" s="1547"/>
      <c r="AD21" s="1830"/>
    </row>
    <row r="22" spans="2:30">
      <c r="B22" s="1434"/>
      <c r="C22" s="1428"/>
      <c r="D22" s="1428"/>
      <c r="E22" s="1428"/>
      <c r="F22" s="1428"/>
      <c r="G22" s="1428"/>
      <c r="H22" s="1428"/>
      <c r="I22" s="1520"/>
      <c r="J22" s="1520"/>
      <c r="K22" s="1548"/>
      <c r="L22" s="1548"/>
      <c r="M22" s="1548"/>
      <c r="N22" s="1548"/>
      <c r="O22" s="1548"/>
      <c r="P22" s="1548"/>
      <c r="Q22" s="1548"/>
      <c r="R22" s="1548"/>
      <c r="S22" s="1548"/>
      <c r="T22" s="1548"/>
      <c r="U22" s="1548"/>
      <c r="V22" s="1548"/>
      <c r="W22" s="1548"/>
      <c r="X22" s="1548"/>
      <c r="Y22" s="1548"/>
      <c r="Z22" s="1548"/>
      <c r="AA22" s="1548"/>
      <c r="AB22" s="1548"/>
      <c r="AC22" s="1548"/>
      <c r="AD22" s="1831"/>
    </row>
    <row r="23" spans="2:30">
      <c r="B23" s="1434"/>
      <c r="C23" s="189" t="s">
        <v>304</v>
      </c>
      <c r="D23" s="189" t="s">
        <v>305</v>
      </c>
      <c r="E23" s="1428"/>
      <c r="F23" s="1428"/>
      <c r="G23" s="1428"/>
      <c r="H23" s="1428"/>
      <c r="I23" s="1520"/>
      <c r="J23" s="1520"/>
      <c r="K23" s="493">
        <v>2</v>
      </c>
      <c r="L23" s="493">
        <v>4</v>
      </c>
      <c r="M23" s="493">
        <v>6</v>
      </c>
      <c r="N23" s="493">
        <v>8</v>
      </c>
      <c r="O23" s="635">
        <v>10</v>
      </c>
      <c r="P23" s="635">
        <v>12</v>
      </c>
      <c r="Q23" s="635">
        <v>14</v>
      </c>
      <c r="R23" s="635">
        <v>16</v>
      </c>
      <c r="S23" s="635">
        <v>18</v>
      </c>
      <c r="T23" s="635">
        <v>20</v>
      </c>
      <c r="U23" s="635">
        <v>22</v>
      </c>
      <c r="V23" s="635">
        <v>24</v>
      </c>
      <c r="W23" s="635">
        <v>26</v>
      </c>
      <c r="X23" s="635">
        <v>28</v>
      </c>
      <c r="Y23" s="635">
        <v>30</v>
      </c>
      <c r="Z23" s="635">
        <v>32</v>
      </c>
      <c r="AA23" s="635">
        <v>34</v>
      </c>
      <c r="AB23" s="635">
        <v>36</v>
      </c>
      <c r="AC23" s="635">
        <v>38</v>
      </c>
      <c r="AD23" s="673">
        <v>40</v>
      </c>
    </row>
    <row r="24" spans="2:30" ht="15" thickBot="1">
      <c r="B24" s="163" t="s">
        <v>3995</v>
      </c>
      <c r="C24" s="164">
        <f>D24/0.75</f>
        <v>1.2</v>
      </c>
      <c r="D24" s="148">
        <v>0.9</v>
      </c>
      <c r="E24" s="148">
        <v>1</v>
      </c>
      <c r="F24" s="148" t="s">
        <v>3996</v>
      </c>
      <c r="G24" s="148">
        <v>65</v>
      </c>
      <c r="H24" s="148">
        <v>65</v>
      </c>
      <c r="I24" s="168">
        <v>96115119</v>
      </c>
      <c r="J24" s="273">
        <v>1925</v>
      </c>
      <c r="K24" s="639">
        <v>23.75</v>
      </c>
      <c r="L24" s="639">
        <v>13.69</v>
      </c>
      <c r="M24" s="639">
        <v>4.28</v>
      </c>
      <c r="N24" s="56"/>
      <c r="O24" s="56"/>
      <c r="P24" s="56"/>
      <c r="Q24" s="56"/>
      <c r="R24" s="56"/>
      <c r="S24" s="56"/>
      <c r="T24" s="56"/>
      <c r="U24" s="56"/>
      <c r="V24" s="56"/>
      <c r="W24" s="56"/>
      <c r="X24" s="671"/>
      <c r="Y24" s="671"/>
      <c r="Z24" s="671"/>
      <c r="AA24" s="671"/>
      <c r="AB24" s="56"/>
      <c r="AC24" s="56"/>
      <c r="AD24" s="624"/>
    </row>
    <row r="25" spans="2:30">
      <c r="B25" s="146" t="s">
        <v>3997</v>
      </c>
      <c r="C25" s="60">
        <f>D25/0.75</f>
        <v>1.2</v>
      </c>
      <c r="D25" s="52">
        <v>0.9</v>
      </c>
      <c r="E25" s="52">
        <v>1</v>
      </c>
      <c r="F25" s="52" t="s">
        <v>3996</v>
      </c>
      <c r="G25" s="52">
        <v>65</v>
      </c>
      <c r="H25" s="52">
        <v>65</v>
      </c>
      <c r="I25" s="167">
        <v>96115121</v>
      </c>
      <c r="J25" s="260">
        <v>2452</v>
      </c>
      <c r="K25" s="639">
        <v>23.75</v>
      </c>
      <c r="L25" s="639">
        <v>13.69</v>
      </c>
      <c r="M25" s="639">
        <v>4.28</v>
      </c>
      <c r="N25" s="56"/>
      <c r="O25" s="56"/>
      <c r="P25" s="56"/>
      <c r="Q25" s="56"/>
      <c r="R25" s="56"/>
      <c r="S25" s="56"/>
      <c r="T25" s="56"/>
      <c r="U25" s="56"/>
      <c r="V25" s="56"/>
      <c r="W25" s="129"/>
      <c r="X25" s="1832" t="s">
        <v>1808</v>
      </c>
      <c r="Y25" s="1833"/>
      <c r="Z25" s="1833"/>
      <c r="AA25" s="1834"/>
      <c r="AB25" s="670"/>
      <c r="AC25" s="56"/>
      <c r="AD25" s="624"/>
    </row>
    <row r="26" spans="2:30">
      <c r="B26" s="146" t="s">
        <v>3998</v>
      </c>
      <c r="C26" s="60">
        <f>D26/0.75</f>
        <v>1.4666666666666668</v>
      </c>
      <c r="D26" s="52">
        <v>1.1000000000000001</v>
      </c>
      <c r="E26" s="52">
        <v>1</v>
      </c>
      <c r="F26" s="52" t="s">
        <v>3996</v>
      </c>
      <c r="G26" s="52">
        <v>65</v>
      </c>
      <c r="H26" s="52">
        <v>65</v>
      </c>
      <c r="I26" s="167">
        <v>96106573</v>
      </c>
      <c r="J26" s="260">
        <v>2161</v>
      </c>
      <c r="K26" s="65">
        <v>31.75</v>
      </c>
      <c r="L26" s="65">
        <v>21.66</v>
      </c>
      <c r="M26" s="65">
        <v>14.45</v>
      </c>
      <c r="N26" s="65">
        <v>7.25</v>
      </c>
      <c r="O26" s="56"/>
      <c r="P26" s="56"/>
      <c r="Q26" s="56"/>
      <c r="R26" s="56"/>
      <c r="S26" s="56"/>
      <c r="T26" s="56"/>
      <c r="U26" s="56"/>
      <c r="V26" s="56"/>
      <c r="W26" s="129"/>
      <c r="X26" s="1835"/>
      <c r="Y26" s="1836"/>
      <c r="Z26" s="1836"/>
      <c r="AA26" s="1837"/>
      <c r="AB26" s="670"/>
      <c r="AC26" s="56"/>
      <c r="AD26" s="624"/>
    </row>
    <row r="27" spans="2:30" ht="15" thickBot="1">
      <c r="B27" s="146" t="s">
        <v>3999</v>
      </c>
      <c r="C27" s="60">
        <f>D27/0.75</f>
        <v>1.4666666666666668</v>
      </c>
      <c r="D27" s="52">
        <v>1.1000000000000001</v>
      </c>
      <c r="E27" s="52">
        <v>1</v>
      </c>
      <c r="F27" s="52" t="s">
        <v>3996</v>
      </c>
      <c r="G27" s="52">
        <v>65</v>
      </c>
      <c r="H27" s="52">
        <v>65</v>
      </c>
      <c r="I27" s="167">
        <v>96106575</v>
      </c>
      <c r="J27" s="260">
        <v>2688</v>
      </c>
      <c r="K27" s="65">
        <v>31.75</v>
      </c>
      <c r="L27" s="65">
        <v>21.66</v>
      </c>
      <c r="M27" s="65">
        <v>14.45</v>
      </c>
      <c r="N27" s="65">
        <v>7.25</v>
      </c>
      <c r="O27" s="56"/>
      <c r="P27" s="56"/>
      <c r="Q27" s="56"/>
      <c r="R27" s="56"/>
      <c r="S27" s="56"/>
      <c r="T27" s="56"/>
      <c r="U27" s="56"/>
      <c r="V27" s="56"/>
      <c r="W27" s="129"/>
      <c r="X27" s="1838"/>
      <c r="Y27" s="1839"/>
      <c r="Z27" s="1839"/>
      <c r="AA27" s="1840"/>
      <c r="AB27" s="670"/>
      <c r="AC27" s="56"/>
      <c r="AD27" s="624"/>
    </row>
    <row r="28" spans="2:30">
      <c r="B28" s="146" t="s">
        <v>4000</v>
      </c>
      <c r="C28" s="60">
        <f t="shared" ref="C28:C30" si="0">D28/0.75</f>
        <v>2.9333333333333336</v>
      </c>
      <c r="D28" s="52">
        <v>2.2000000000000002</v>
      </c>
      <c r="E28" s="52">
        <v>3</v>
      </c>
      <c r="F28" s="52" t="s">
        <v>3907</v>
      </c>
      <c r="G28" s="52">
        <v>65</v>
      </c>
      <c r="H28" s="52">
        <v>65</v>
      </c>
      <c r="I28" s="167">
        <v>98624199</v>
      </c>
      <c r="J28" s="260">
        <v>3758</v>
      </c>
      <c r="K28" s="639"/>
      <c r="L28" s="639"/>
      <c r="M28" s="639"/>
      <c r="N28" s="639">
        <v>29.71</v>
      </c>
      <c r="O28" s="639">
        <v>24.85</v>
      </c>
      <c r="P28" s="639">
        <v>19.7</v>
      </c>
      <c r="Q28" s="639">
        <v>14.13</v>
      </c>
      <c r="R28" s="639">
        <v>7.96</v>
      </c>
      <c r="S28" s="639"/>
      <c r="T28" s="56"/>
      <c r="U28" s="56"/>
      <c r="V28" s="56"/>
      <c r="W28" s="56"/>
      <c r="X28" s="672"/>
      <c r="Y28" s="672"/>
      <c r="Z28" s="672"/>
      <c r="AA28" s="672"/>
      <c r="AB28" s="56"/>
      <c r="AC28" s="56"/>
      <c r="AD28" s="624"/>
    </row>
    <row r="29" spans="2:30">
      <c r="B29" s="146" t="s">
        <v>4001</v>
      </c>
      <c r="C29" s="60">
        <f t="shared" si="0"/>
        <v>4</v>
      </c>
      <c r="D29" s="52">
        <v>3</v>
      </c>
      <c r="E29" s="52">
        <v>3</v>
      </c>
      <c r="F29" s="52" t="s">
        <v>3907</v>
      </c>
      <c r="G29" s="52">
        <v>65</v>
      </c>
      <c r="H29" s="52">
        <v>65</v>
      </c>
      <c r="I29" s="167">
        <v>98624165</v>
      </c>
      <c r="J29" s="260">
        <v>3719</v>
      </c>
      <c r="K29" s="639"/>
      <c r="L29" s="639"/>
      <c r="M29" s="639"/>
      <c r="N29" s="639"/>
      <c r="O29" s="639"/>
      <c r="P29" s="639">
        <v>29.95</v>
      </c>
      <c r="Q29" s="639">
        <v>24.9</v>
      </c>
      <c r="R29" s="639">
        <v>20</v>
      </c>
      <c r="S29" s="639">
        <v>13.85</v>
      </c>
      <c r="T29" s="639">
        <v>7.1</v>
      </c>
      <c r="U29" s="56"/>
      <c r="V29" s="56"/>
      <c r="W29" s="56"/>
      <c r="X29" s="56"/>
      <c r="Y29" s="56"/>
      <c r="Z29" s="56"/>
      <c r="AA29" s="56"/>
      <c r="AB29" s="56"/>
      <c r="AC29" s="56"/>
      <c r="AD29" s="624"/>
    </row>
    <row r="30" spans="2:30">
      <c r="B30" s="1025" t="s">
        <v>4002</v>
      </c>
      <c r="C30" s="1007">
        <f t="shared" si="0"/>
        <v>5.333333333333333</v>
      </c>
      <c r="D30" s="1006">
        <v>4</v>
      </c>
      <c r="E30" s="1006">
        <v>3</v>
      </c>
      <c r="F30" s="1006" t="s">
        <v>3907</v>
      </c>
      <c r="G30" s="1006">
        <v>65</v>
      </c>
      <c r="H30" s="1006">
        <v>65</v>
      </c>
      <c r="I30" s="1006">
        <v>98624254</v>
      </c>
      <c r="J30" s="1026">
        <v>4383</v>
      </c>
      <c r="K30" s="1028"/>
      <c r="L30" s="1028"/>
      <c r="M30" s="1028"/>
      <c r="N30" s="1028"/>
      <c r="O30" s="1028"/>
      <c r="P30" s="1028"/>
      <c r="Q30" s="1028"/>
      <c r="R30" s="1028"/>
      <c r="S30" s="1028">
        <v>29.2</v>
      </c>
      <c r="T30" s="1028">
        <v>24.7</v>
      </c>
      <c r="U30" s="1028">
        <v>20.2</v>
      </c>
      <c r="V30" s="1028">
        <v>14.48</v>
      </c>
      <c r="W30" s="1028">
        <v>8.81</v>
      </c>
      <c r="X30" s="1028">
        <v>0.77</v>
      </c>
      <c r="Y30" s="1009"/>
      <c r="Z30" s="1009"/>
      <c r="AA30" s="1009"/>
      <c r="AB30" s="1009"/>
      <c r="AC30" s="1009"/>
      <c r="AD30" s="1029"/>
    </row>
    <row r="31" spans="2:30" ht="7.95" customHeight="1">
      <c r="B31" s="145"/>
      <c r="C31" s="22"/>
      <c r="D31" s="10"/>
      <c r="E31" s="10"/>
      <c r="F31" s="10"/>
      <c r="G31" s="10"/>
      <c r="H31" s="10"/>
      <c r="I31" s="10"/>
      <c r="J31" s="613" t="s">
        <v>225</v>
      </c>
      <c r="AD31" s="626"/>
    </row>
    <row r="32" spans="2:30">
      <c r="B32" s="146" t="s">
        <v>4003</v>
      </c>
      <c r="C32" s="60">
        <f t="shared" ref="C32:C41" si="1">D32/0.75</f>
        <v>1.4666666666666668</v>
      </c>
      <c r="D32" s="52">
        <v>1.1000000000000001</v>
      </c>
      <c r="E32" s="52">
        <v>3</v>
      </c>
      <c r="F32" s="52" t="s">
        <v>3907</v>
      </c>
      <c r="G32" s="52">
        <v>80</v>
      </c>
      <c r="H32" s="52">
        <v>80</v>
      </c>
      <c r="I32" s="167">
        <v>98625975</v>
      </c>
      <c r="J32" s="260">
        <v>3426</v>
      </c>
      <c r="K32" s="56"/>
      <c r="L32" s="56"/>
      <c r="M32" s="56"/>
      <c r="N32" s="56"/>
      <c r="O32" s="56"/>
      <c r="P32" s="56"/>
      <c r="Q32" s="56"/>
      <c r="R32" s="56"/>
      <c r="S32" s="56"/>
      <c r="T32" s="56"/>
      <c r="U32" s="56"/>
      <c r="V32" s="56"/>
      <c r="W32" s="56"/>
      <c r="X32" s="56"/>
      <c r="Y32" s="56"/>
      <c r="Z32" s="56"/>
      <c r="AA32" s="56"/>
      <c r="AB32" s="56"/>
      <c r="AC32" s="56"/>
      <c r="AD32" s="624"/>
    </row>
    <row r="33" spans="2:30">
      <c r="B33" s="146" t="s">
        <v>4004</v>
      </c>
      <c r="C33" s="60">
        <f t="shared" si="1"/>
        <v>1.7333333333333334</v>
      </c>
      <c r="D33" s="52">
        <v>1.3</v>
      </c>
      <c r="E33" s="52">
        <v>3</v>
      </c>
      <c r="F33" s="52" t="s">
        <v>3907</v>
      </c>
      <c r="G33" s="52">
        <v>80</v>
      </c>
      <c r="H33" s="52">
        <v>80</v>
      </c>
      <c r="I33" s="167">
        <v>98624692</v>
      </c>
      <c r="J33" s="260">
        <v>3512</v>
      </c>
      <c r="K33" s="56"/>
      <c r="L33" s="56"/>
      <c r="M33" s="56"/>
      <c r="N33" s="56"/>
      <c r="O33" s="56"/>
      <c r="P33" s="56"/>
      <c r="Q33" s="56"/>
      <c r="R33" s="56"/>
      <c r="S33" s="56"/>
      <c r="T33" s="56"/>
      <c r="U33" s="56"/>
      <c r="V33" s="56"/>
      <c r="W33" s="56"/>
      <c r="X33" s="56"/>
      <c r="Y33" s="56"/>
      <c r="Z33" s="56"/>
      <c r="AA33" s="56"/>
      <c r="AB33" s="56"/>
      <c r="AC33" s="56"/>
      <c r="AD33" s="624"/>
    </row>
    <row r="34" spans="2:30">
      <c r="B34" s="146" t="s">
        <v>4005</v>
      </c>
      <c r="C34" s="60">
        <f t="shared" si="1"/>
        <v>2</v>
      </c>
      <c r="D34" s="52">
        <v>1.5</v>
      </c>
      <c r="E34" s="52">
        <v>3</v>
      </c>
      <c r="F34" s="52" t="s">
        <v>3907</v>
      </c>
      <c r="G34" s="52">
        <v>80</v>
      </c>
      <c r="H34" s="52">
        <v>80</v>
      </c>
      <c r="I34" s="167">
        <v>98624694</v>
      </c>
      <c r="J34" s="260">
        <v>3558</v>
      </c>
      <c r="K34" s="639">
        <v>69.180000000000007</v>
      </c>
      <c r="L34" s="639">
        <v>51.12</v>
      </c>
      <c r="M34" s="639">
        <v>39</v>
      </c>
      <c r="N34" s="639">
        <v>26.35</v>
      </c>
      <c r="O34" s="639"/>
      <c r="P34" s="639"/>
      <c r="Q34" s="56"/>
      <c r="R34" s="56"/>
      <c r="S34" s="56"/>
      <c r="T34" s="56"/>
      <c r="U34" s="56"/>
      <c r="V34" s="56"/>
      <c r="W34" s="56"/>
      <c r="X34" s="56"/>
      <c r="Y34" s="56"/>
      <c r="Z34" s="56"/>
      <c r="AA34" s="56"/>
      <c r="AB34" s="56"/>
      <c r="AC34" s="56"/>
      <c r="AD34" s="624"/>
    </row>
    <row r="35" spans="2:30">
      <c r="B35" s="146" t="s">
        <v>4006</v>
      </c>
      <c r="C35" s="60">
        <f t="shared" si="1"/>
        <v>2.9333333333333336</v>
      </c>
      <c r="D35" s="52">
        <v>2.2000000000000002</v>
      </c>
      <c r="E35" s="52">
        <v>3</v>
      </c>
      <c r="F35" s="52" t="s">
        <v>3907</v>
      </c>
      <c r="G35" s="52">
        <v>80</v>
      </c>
      <c r="H35" s="52">
        <v>80</v>
      </c>
      <c r="I35" s="167">
        <v>98624252</v>
      </c>
      <c r="J35" s="260">
        <v>3624</v>
      </c>
      <c r="K35" s="639"/>
      <c r="L35" s="639"/>
      <c r="M35" s="639">
        <v>58.3</v>
      </c>
      <c r="N35" s="639">
        <v>47.7</v>
      </c>
      <c r="O35" s="639">
        <v>36.6</v>
      </c>
      <c r="P35" s="639">
        <v>6.84</v>
      </c>
      <c r="Q35" s="56"/>
      <c r="R35" s="56"/>
      <c r="S35" s="56"/>
      <c r="T35" s="56"/>
      <c r="U35" s="56"/>
      <c r="V35" s="56"/>
      <c r="W35" s="56"/>
      <c r="X35" s="56"/>
      <c r="Y35" s="56"/>
      <c r="Z35" s="56"/>
      <c r="AA35" s="56"/>
      <c r="AB35" s="56"/>
      <c r="AC35" s="56"/>
      <c r="AD35" s="624"/>
    </row>
    <row r="36" spans="2:30">
      <c r="B36" s="146" t="s">
        <v>4007</v>
      </c>
      <c r="C36" s="60">
        <f t="shared" si="1"/>
        <v>5.333333333333333</v>
      </c>
      <c r="D36" s="52">
        <v>4</v>
      </c>
      <c r="E36" s="52">
        <v>3</v>
      </c>
      <c r="F36" s="52" t="s">
        <v>3907</v>
      </c>
      <c r="G36" s="52">
        <v>80</v>
      </c>
      <c r="H36" s="52">
        <v>80</v>
      </c>
      <c r="I36" s="167">
        <v>98626039</v>
      </c>
      <c r="J36" s="260">
        <v>4378</v>
      </c>
      <c r="K36" s="639"/>
      <c r="L36" s="639"/>
      <c r="M36" s="639"/>
      <c r="N36" s="639"/>
      <c r="O36" s="639"/>
      <c r="P36" s="639"/>
      <c r="Q36" s="639"/>
      <c r="R36" s="639"/>
      <c r="S36" s="639">
        <v>30</v>
      </c>
      <c r="T36" s="639">
        <v>25.9</v>
      </c>
      <c r="U36" s="639">
        <v>21.37</v>
      </c>
      <c r="V36" s="639">
        <v>16.25</v>
      </c>
      <c r="W36" s="639">
        <v>9.23</v>
      </c>
      <c r="X36" s="639">
        <v>1.94</v>
      </c>
      <c r="Y36" s="56"/>
      <c r="Z36" s="56"/>
      <c r="AA36" s="56"/>
      <c r="AB36" s="56"/>
      <c r="AC36" s="56"/>
      <c r="AD36" s="624"/>
    </row>
    <row r="37" spans="2:30">
      <c r="B37" s="146" t="s">
        <v>4008</v>
      </c>
      <c r="C37" s="60">
        <f t="shared" si="1"/>
        <v>5.333333333333333</v>
      </c>
      <c r="D37" s="52">
        <v>4</v>
      </c>
      <c r="E37" s="52">
        <v>3</v>
      </c>
      <c r="F37" s="52" t="s">
        <v>3907</v>
      </c>
      <c r="G37" s="52">
        <v>80</v>
      </c>
      <c r="H37" s="52">
        <v>80</v>
      </c>
      <c r="I37" s="167">
        <v>98624702</v>
      </c>
      <c r="J37" s="260">
        <v>4094</v>
      </c>
      <c r="K37" s="639"/>
      <c r="L37" s="639"/>
      <c r="M37" s="639"/>
      <c r="N37" s="639">
        <v>78.86</v>
      </c>
      <c r="O37" s="639">
        <v>64.400000000000006</v>
      </c>
      <c r="P37" s="639">
        <v>50.55</v>
      </c>
      <c r="Q37" s="639">
        <v>35.06</v>
      </c>
      <c r="R37" s="639">
        <v>10.39</v>
      </c>
      <c r="S37" s="56"/>
      <c r="T37" s="56"/>
      <c r="U37" s="56"/>
      <c r="V37" s="56"/>
      <c r="W37" s="56"/>
      <c r="X37" s="56"/>
      <c r="Y37" s="56"/>
      <c r="Z37" s="56"/>
      <c r="AA37" s="56"/>
      <c r="AB37" s="56"/>
      <c r="AC37" s="56"/>
      <c r="AD37" s="624"/>
    </row>
    <row r="38" spans="2:30">
      <c r="B38" s="146" t="s">
        <v>4009</v>
      </c>
      <c r="C38" s="60">
        <f t="shared" si="1"/>
        <v>8</v>
      </c>
      <c r="D38" s="52">
        <v>6</v>
      </c>
      <c r="E38" s="52">
        <v>3</v>
      </c>
      <c r="F38" s="52" t="s">
        <v>3907</v>
      </c>
      <c r="G38" s="52">
        <v>80</v>
      </c>
      <c r="H38" s="52">
        <v>80</v>
      </c>
      <c r="I38" s="167">
        <v>98626041</v>
      </c>
      <c r="J38" s="260">
        <v>5374</v>
      </c>
      <c r="K38" s="56"/>
      <c r="L38" s="56"/>
      <c r="M38" s="56"/>
      <c r="N38" s="56"/>
      <c r="O38" s="56"/>
      <c r="P38" s="56"/>
      <c r="Q38" s="56"/>
      <c r="R38" s="56"/>
      <c r="S38" s="56"/>
      <c r="T38" s="56"/>
      <c r="U38" s="56"/>
      <c r="V38" s="56"/>
      <c r="W38" s="56"/>
      <c r="X38" s="56"/>
      <c r="Y38" s="56"/>
      <c r="Z38" s="56"/>
      <c r="AA38" s="56"/>
      <c r="AB38" s="56"/>
      <c r="AC38" s="56"/>
      <c r="AD38" s="624"/>
    </row>
    <row r="39" spans="2:30">
      <c r="B39" s="146" t="s">
        <v>4010</v>
      </c>
      <c r="C39" s="60">
        <f t="shared" si="1"/>
        <v>10</v>
      </c>
      <c r="D39" s="52">
        <v>7.5</v>
      </c>
      <c r="E39" s="52">
        <v>3</v>
      </c>
      <c r="F39" s="52" t="s">
        <v>3907</v>
      </c>
      <c r="G39" s="52">
        <v>80</v>
      </c>
      <c r="H39" s="52">
        <v>80</v>
      </c>
      <c r="I39" s="167">
        <v>98624255</v>
      </c>
      <c r="J39" s="260">
        <v>6492</v>
      </c>
      <c r="K39" s="56"/>
      <c r="L39" s="56"/>
      <c r="M39" s="56"/>
      <c r="N39" s="56"/>
      <c r="O39" s="56"/>
      <c r="P39" s="56"/>
      <c r="Q39" s="56"/>
      <c r="R39" s="56"/>
      <c r="S39" s="56"/>
      <c r="T39" s="56">
        <v>51.94</v>
      </c>
      <c r="U39" s="56">
        <v>47.64</v>
      </c>
      <c r="V39" s="56">
        <v>43.24</v>
      </c>
      <c r="W39" s="56">
        <v>38.56</v>
      </c>
      <c r="X39" s="56">
        <v>33.31</v>
      </c>
      <c r="Y39" s="56">
        <v>25.55</v>
      </c>
      <c r="Z39" s="56">
        <v>13.1</v>
      </c>
      <c r="AA39" s="56"/>
      <c r="AB39" s="56"/>
      <c r="AC39" s="56"/>
      <c r="AD39" s="624"/>
    </row>
    <row r="40" spans="2:30">
      <c r="B40" s="146" t="s">
        <v>4011</v>
      </c>
      <c r="C40" s="60">
        <f t="shared" si="1"/>
        <v>12.266666666666666</v>
      </c>
      <c r="D40" s="52">
        <v>9.1999999999999993</v>
      </c>
      <c r="E40" s="52">
        <v>3</v>
      </c>
      <c r="F40" s="52" t="s">
        <v>3907</v>
      </c>
      <c r="G40" s="52">
        <v>80</v>
      </c>
      <c r="H40" s="52">
        <v>80</v>
      </c>
      <c r="I40" s="167">
        <v>98626047</v>
      </c>
      <c r="J40" s="260">
        <v>6841</v>
      </c>
      <c r="K40" s="56"/>
      <c r="L40" s="56"/>
      <c r="M40" s="56"/>
      <c r="N40" s="56"/>
      <c r="O40" s="56"/>
      <c r="P40" s="56"/>
      <c r="Q40" s="56"/>
      <c r="R40" s="56"/>
      <c r="S40" s="56"/>
      <c r="T40" s="56"/>
      <c r="U40" s="56"/>
      <c r="V40" s="56">
        <v>53.13</v>
      </c>
      <c r="W40" s="56">
        <v>48.16</v>
      </c>
      <c r="X40" s="56">
        <v>43.08</v>
      </c>
      <c r="Y40" s="56">
        <v>37.28</v>
      </c>
      <c r="Z40" s="56">
        <v>30.32</v>
      </c>
      <c r="AA40" s="56">
        <v>20.28</v>
      </c>
      <c r="AB40" s="56"/>
      <c r="AC40" s="56"/>
      <c r="AD40" s="624"/>
    </row>
    <row r="41" spans="2:30">
      <c r="B41" s="146" t="s">
        <v>4012</v>
      </c>
      <c r="C41" s="60">
        <f t="shared" si="1"/>
        <v>14.666666666666666</v>
      </c>
      <c r="D41" s="52">
        <v>11</v>
      </c>
      <c r="E41" s="52">
        <v>3</v>
      </c>
      <c r="F41" s="52" t="s">
        <v>3907</v>
      </c>
      <c r="G41" s="52">
        <v>80</v>
      </c>
      <c r="H41" s="52">
        <v>80</v>
      </c>
      <c r="I41" s="167">
        <v>98624700</v>
      </c>
      <c r="J41" s="260">
        <v>7538</v>
      </c>
      <c r="K41" s="56"/>
      <c r="L41" s="56"/>
      <c r="M41" s="56"/>
      <c r="N41" s="56"/>
      <c r="O41" s="56"/>
      <c r="P41" s="56"/>
      <c r="Q41" s="56"/>
      <c r="R41" s="56"/>
      <c r="S41" s="56"/>
      <c r="T41" s="56"/>
      <c r="U41" s="56"/>
      <c r="V41" s="56"/>
      <c r="W41" s="56"/>
      <c r="X41" s="56"/>
      <c r="Y41" s="56">
        <v>54.84</v>
      </c>
      <c r="Z41" s="56">
        <v>50.27</v>
      </c>
      <c r="AA41" s="56">
        <v>45.4</v>
      </c>
      <c r="AB41" s="56">
        <v>39.729999999999997</v>
      </c>
      <c r="AC41" s="56">
        <v>31.68</v>
      </c>
      <c r="AD41" s="624">
        <v>19.53</v>
      </c>
    </row>
    <row r="42" spans="2:30" ht="6.45" customHeight="1">
      <c r="B42" s="145"/>
      <c r="C42" s="22"/>
      <c r="D42" s="10"/>
      <c r="E42" s="10"/>
      <c r="F42" s="10"/>
      <c r="G42" s="10"/>
      <c r="H42" s="10"/>
      <c r="I42" s="10"/>
      <c r="J42" s="613" t="s">
        <v>225</v>
      </c>
      <c r="AD42" s="626"/>
    </row>
    <row r="43" spans="2:30">
      <c r="B43" s="146" t="s">
        <v>4013</v>
      </c>
      <c r="C43" s="60">
        <f t="shared" ref="C43:C46" si="2">D43*0.75</f>
        <v>2.25</v>
      </c>
      <c r="D43" s="52">
        <v>3</v>
      </c>
      <c r="E43" s="52">
        <v>3</v>
      </c>
      <c r="F43" s="52" t="s">
        <v>3907</v>
      </c>
      <c r="G43" s="52">
        <v>100</v>
      </c>
      <c r="H43" s="52">
        <v>100</v>
      </c>
      <c r="I43" s="167">
        <v>98625967</v>
      </c>
      <c r="J43" s="260">
        <v>4585</v>
      </c>
      <c r="K43" s="56"/>
      <c r="L43" s="56"/>
      <c r="M43" s="56"/>
      <c r="N43" s="56"/>
      <c r="O43" s="56"/>
      <c r="P43" s="56"/>
      <c r="Q43" s="56"/>
      <c r="R43" s="56"/>
      <c r="S43" s="56"/>
      <c r="T43" s="56"/>
      <c r="U43" s="56"/>
      <c r="V43" s="56"/>
      <c r="W43" s="56"/>
      <c r="X43" s="56"/>
      <c r="Y43" s="56"/>
      <c r="Z43" s="56"/>
      <c r="AA43" s="56"/>
      <c r="AB43" s="56"/>
      <c r="AC43" s="56"/>
      <c r="AD43" s="624"/>
    </row>
    <row r="44" spans="2:30">
      <c r="B44" s="146" t="s">
        <v>4014</v>
      </c>
      <c r="C44" s="60">
        <f t="shared" si="2"/>
        <v>3</v>
      </c>
      <c r="D44" s="52">
        <v>4</v>
      </c>
      <c r="E44" s="52">
        <v>3</v>
      </c>
      <c r="F44" s="52" t="s">
        <v>3907</v>
      </c>
      <c r="G44" s="52">
        <v>100</v>
      </c>
      <c r="H44" s="52">
        <v>100</v>
      </c>
      <c r="I44" s="167">
        <v>98626056</v>
      </c>
      <c r="J44" s="260">
        <v>4907</v>
      </c>
      <c r="K44" s="639"/>
      <c r="L44" s="639"/>
      <c r="M44" s="639">
        <v>86.6</v>
      </c>
      <c r="N44" s="639">
        <v>69.959999999999994</v>
      </c>
      <c r="O44" s="639">
        <v>54.14</v>
      </c>
      <c r="P44" s="639">
        <v>37.85</v>
      </c>
      <c r="Q44" s="639">
        <v>5.17</v>
      </c>
      <c r="R44" s="639"/>
      <c r="S44" s="639"/>
      <c r="T44" s="56"/>
      <c r="U44" s="56"/>
      <c r="V44" s="56"/>
      <c r="W44" s="56"/>
      <c r="X44" s="56"/>
      <c r="Y44" s="56"/>
      <c r="Z44" s="56"/>
      <c r="AA44" s="56"/>
      <c r="AB44" s="56"/>
      <c r="AC44" s="56"/>
      <c r="AD44" s="624"/>
    </row>
    <row r="45" spans="2:30">
      <c r="B45" s="146" t="s">
        <v>4015</v>
      </c>
      <c r="C45" s="60">
        <f t="shared" si="2"/>
        <v>4.125</v>
      </c>
      <c r="D45" s="52">
        <v>5.5</v>
      </c>
      <c r="E45" s="52">
        <v>3</v>
      </c>
      <c r="F45" s="52" t="s">
        <v>3907</v>
      </c>
      <c r="G45" s="52">
        <v>100</v>
      </c>
      <c r="H45" s="52">
        <v>100</v>
      </c>
      <c r="I45" s="167">
        <v>98626031</v>
      </c>
      <c r="J45" s="260">
        <v>5883</v>
      </c>
      <c r="K45" s="639"/>
      <c r="L45" s="639"/>
      <c r="M45" s="639"/>
      <c r="N45" s="639">
        <v>101.9</v>
      </c>
      <c r="O45" s="639">
        <v>85.25</v>
      </c>
      <c r="P45" s="639">
        <v>69.95</v>
      </c>
      <c r="Q45" s="639">
        <v>53.26</v>
      </c>
      <c r="R45" s="639">
        <v>32.270000000000003</v>
      </c>
      <c r="S45" s="56"/>
      <c r="T45" s="56"/>
      <c r="U45" s="56"/>
      <c r="V45" s="56"/>
      <c r="W45" s="56"/>
      <c r="X45" s="56"/>
      <c r="Y45" s="56"/>
      <c r="Z45" s="56"/>
      <c r="AA45" s="56"/>
      <c r="AB45" s="56"/>
      <c r="AC45" s="56"/>
      <c r="AD45" s="624"/>
    </row>
    <row r="46" spans="2:30">
      <c r="B46" s="146" t="s">
        <v>4016</v>
      </c>
      <c r="C46" s="60">
        <f t="shared" si="2"/>
        <v>5.625</v>
      </c>
      <c r="D46" s="52">
        <v>7.5</v>
      </c>
      <c r="E46" s="52">
        <v>3</v>
      </c>
      <c r="F46" s="52" t="s">
        <v>3907</v>
      </c>
      <c r="G46" s="52">
        <v>100</v>
      </c>
      <c r="H46" s="52">
        <v>100</v>
      </c>
      <c r="I46" s="167">
        <v>98624704</v>
      </c>
      <c r="J46" s="260">
        <v>7141</v>
      </c>
      <c r="K46" s="52"/>
      <c r="L46" s="52"/>
      <c r="M46" s="52"/>
      <c r="N46" s="52"/>
      <c r="O46" s="52">
        <v>123.3</v>
      </c>
      <c r="P46" s="52">
        <v>107.2</v>
      </c>
      <c r="Q46" s="65">
        <v>91.26</v>
      </c>
      <c r="R46" s="65">
        <v>73</v>
      </c>
      <c r="S46" s="65">
        <v>44.92</v>
      </c>
      <c r="T46" s="56"/>
      <c r="U46" s="56"/>
      <c r="V46" s="56"/>
      <c r="W46" s="56"/>
      <c r="X46" s="56"/>
      <c r="Y46" s="56"/>
      <c r="Z46" s="56"/>
      <c r="AA46" s="56"/>
      <c r="AB46" s="56"/>
      <c r="AC46" s="56"/>
      <c r="AD46" s="624"/>
    </row>
    <row r="47" spans="2:30">
      <c r="J47" s="49" t="s">
        <v>225</v>
      </c>
    </row>
    <row r="48" spans="2:30">
      <c r="J48" s="49" t="s">
        <v>225</v>
      </c>
    </row>
    <row r="49" spans="2:30" ht="15" thickBot="1">
      <c r="J49" s="49" t="s">
        <v>225</v>
      </c>
    </row>
    <row r="50" spans="2:30">
      <c r="B50" s="1827" t="s">
        <v>3897</v>
      </c>
      <c r="C50" s="1828"/>
      <c r="D50" s="1828"/>
      <c r="E50" s="1828"/>
      <c r="F50" s="1828"/>
      <c r="G50" s="1828"/>
      <c r="H50" s="1829"/>
      <c r="I50" s="591">
        <v>96090992</v>
      </c>
      <c r="J50" s="633">
        <v>624</v>
      </c>
      <c r="K50" s="657"/>
      <c r="L50" s="657"/>
      <c r="M50" s="657"/>
      <c r="N50" s="657"/>
      <c r="O50" s="657"/>
      <c r="P50" s="657"/>
      <c r="Q50" s="657"/>
      <c r="R50" s="657"/>
      <c r="S50" s="657"/>
      <c r="T50" s="657"/>
      <c r="U50" s="657"/>
      <c r="V50" s="657"/>
      <c r="W50" s="657"/>
      <c r="X50" s="668"/>
      <c r="Y50" s="668"/>
      <c r="Z50" s="668"/>
      <c r="AA50" s="668"/>
      <c r="AB50" s="668"/>
      <c r="AC50" s="668"/>
      <c r="AD50" s="669"/>
    </row>
    <row r="51" spans="2:30">
      <c r="B51" s="1765" t="s">
        <v>3898</v>
      </c>
      <c r="C51" s="1766"/>
      <c r="D51" s="1766"/>
      <c r="E51" s="1766"/>
      <c r="F51" s="1766"/>
      <c r="G51" s="1766"/>
      <c r="H51" s="1767"/>
      <c r="I51" s="167">
        <v>96090993</v>
      </c>
      <c r="J51" s="260">
        <v>712</v>
      </c>
      <c r="K51" s="85"/>
      <c r="L51" s="85"/>
      <c r="M51" s="85"/>
      <c r="N51" s="85"/>
      <c r="O51" s="85"/>
      <c r="P51" s="85"/>
      <c r="Q51" s="85"/>
      <c r="R51" s="85"/>
      <c r="S51" s="85"/>
      <c r="T51" s="85"/>
      <c r="U51" s="85"/>
      <c r="V51" s="85"/>
      <c r="W51" s="85"/>
      <c r="X51" s="56"/>
      <c r="Y51" s="56"/>
      <c r="Z51" s="56"/>
      <c r="AA51" s="56"/>
      <c r="AB51" s="56"/>
      <c r="AC51" s="56"/>
      <c r="AD51" s="624"/>
    </row>
    <row r="52" spans="2:30" ht="15" thickBot="1">
      <c r="B52" s="1768" t="s">
        <v>3899</v>
      </c>
      <c r="C52" s="1769"/>
      <c r="D52" s="1769"/>
      <c r="E52" s="1769"/>
      <c r="F52" s="1769"/>
      <c r="G52" s="1769"/>
      <c r="H52" s="1770"/>
      <c r="I52" s="544">
        <v>96090994</v>
      </c>
      <c r="J52" s="660">
        <v>1014</v>
      </c>
      <c r="K52" s="100"/>
      <c r="L52" s="100"/>
      <c r="M52" s="100"/>
      <c r="N52" s="100"/>
      <c r="O52" s="100"/>
      <c r="P52" s="100"/>
      <c r="Q52" s="100"/>
      <c r="R52" s="100"/>
      <c r="S52" s="100"/>
      <c r="T52" s="100"/>
      <c r="U52" s="100"/>
      <c r="V52" s="100"/>
      <c r="W52" s="100"/>
      <c r="X52" s="627"/>
      <c r="Y52" s="627"/>
      <c r="Z52" s="627"/>
      <c r="AA52" s="627"/>
      <c r="AB52" s="627"/>
      <c r="AC52" s="627"/>
      <c r="AD52" s="628"/>
    </row>
  </sheetData>
  <mergeCells count="14">
    <mergeCell ref="B3:F3"/>
    <mergeCell ref="B21:B23"/>
    <mergeCell ref="C21:D22"/>
    <mergeCell ref="E21:E23"/>
    <mergeCell ref="F21:F23"/>
    <mergeCell ref="G21:G23"/>
    <mergeCell ref="K21:AD22"/>
    <mergeCell ref="B50:H50"/>
    <mergeCell ref="B51:H51"/>
    <mergeCell ref="B52:H52"/>
    <mergeCell ref="X25:AA27"/>
    <mergeCell ref="J21:J23"/>
    <mergeCell ref="H21:H23"/>
    <mergeCell ref="I21:I23"/>
  </mergeCells>
  <phoneticPr fontId="23" type="noConversion"/>
  <printOptions horizontalCentered="1"/>
  <pageMargins left="0.74803149606299213" right="0.74803149606299213" top="0.98425196850393704" bottom="0.98425196850393704" header="0" footer="0"/>
  <pageSetup paperSize="9" scale="49" orientation="landscape" r:id="rId1"/>
  <headerFooter alignWithMargins="0"/>
  <customProperties>
    <customPr name="_pios_id" r:id="rId2"/>
    <customPr name="EpmWorksheetKeyString_GUID" r:id="rId3"/>
  </customProperties>
  <drawing r:id="rId4"/>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49">
    <tabColor rgb="FF002060"/>
    <pageSetUpPr fitToPage="1"/>
  </sheetPr>
  <dimension ref="B2:Z30"/>
  <sheetViews>
    <sheetView showGridLines="0" zoomScale="115" zoomScaleNormal="115" zoomScaleSheetLayoutView="75" workbookViewId="0">
      <selection activeCell="J13" sqref="J13"/>
    </sheetView>
  </sheetViews>
  <sheetFormatPr defaultColWidth="11.44140625" defaultRowHeight="14.4"/>
  <cols>
    <col min="1" max="1" width="4.6640625" style="1" customWidth="1"/>
    <col min="2" max="2" width="42.6640625" style="1" customWidth="1"/>
    <col min="3" max="3" width="4.33203125" style="1" customWidth="1"/>
    <col min="4" max="4" width="4.6640625" style="1" customWidth="1"/>
    <col min="5" max="5" width="7" style="1" bestFit="1" customWidth="1"/>
    <col min="6" max="6" width="13.109375" style="1" customWidth="1"/>
    <col min="7" max="7" width="15.33203125" style="49" customWidth="1"/>
    <col min="8" max="10" width="3.6640625" style="1" bestFit="1" customWidth="1"/>
    <col min="11" max="25" width="4.6640625" style="1" bestFit="1" customWidth="1"/>
    <col min="26" max="26" width="5.6640625" style="1" customWidth="1"/>
    <col min="27" max="28" width="3.5546875" style="1" customWidth="1"/>
    <col min="29" max="29" width="6.5546875" style="1" customWidth="1"/>
    <col min="30" max="31" width="3.5546875" style="1" customWidth="1"/>
    <col min="32" max="16384" width="11.44140625" style="1"/>
  </cols>
  <sheetData>
    <row r="2" spans="2:8" s="20" customFormat="1" ht="27">
      <c r="B2" s="258" t="s">
        <v>67</v>
      </c>
      <c r="G2" s="50"/>
    </row>
    <row r="3" spans="2:8" s="21" customFormat="1" ht="20.399999999999999">
      <c r="B3" s="634" t="s">
        <v>4017</v>
      </c>
      <c r="G3" s="144"/>
    </row>
    <row r="4" spans="2:8" s="21" customFormat="1" ht="20.399999999999999">
      <c r="B4" s="634"/>
      <c r="G4" s="144"/>
    </row>
    <row r="5" spans="2:8">
      <c r="B5" s="1" t="s">
        <v>4018</v>
      </c>
    </row>
    <row r="6" spans="2:8">
      <c r="B6" s="1" t="s">
        <v>4019</v>
      </c>
    </row>
    <row r="7" spans="2:8">
      <c r="B7" s="1" t="s">
        <v>4020</v>
      </c>
    </row>
    <row r="8" spans="2:8">
      <c r="B8" s="1" t="s">
        <v>3832</v>
      </c>
    </row>
    <row r="9" spans="2:8">
      <c r="B9" s="1" t="s">
        <v>3833</v>
      </c>
      <c r="H9" s="46"/>
    </row>
    <row r="10" spans="2:8">
      <c r="B10" s="1" t="s">
        <v>4021</v>
      </c>
    </row>
    <row r="11" spans="2:8">
      <c r="B11" s="1" t="s">
        <v>4022</v>
      </c>
    </row>
    <row r="12" spans="2:8">
      <c r="B12" s="1" t="s">
        <v>4023</v>
      </c>
    </row>
    <row r="13" spans="2:8">
      <c r="B13" s="1" t="s">
        <v>4024</v>
      </c>
    </row>
    <row r="14" spans="2:8">
      <c r="B14" s="1" t="s">
        <v>4025</v>
      </c>
    </row>
    <row r="15" spans="2:8">
      <c r="B15" s="1" t="s">
        <v>4026</v>
      </c>
    </row>
    <row r="16" spans="2:8">
      <c r="B16" s="1" t="s">
        <v>4027</v>
      </c>
    </row>
    <row r="17" spans="2:26">
      <c r="B17" s="1" t="s">
        <v>4028</v>
      </c>
    </row>
    <row r="18" spans="2:26" ht="15" thickBot="1"/>
    <row r="19" spans="2:26">
      <c r="B19" s="1457" t="s">
        <v>2432</v>
      </c>
      <c r="C19" s="1430" t="s">
        <v>301</v>
      </c>
      <c r="D19" s="1430"/>
      <c r="E19" s="1430" t="s">
        <v>4029</v>
      </c>
      <c r="F19" s="1780" t="s">
        <v>218</v>
      </c>
      <c r="G19" s="1780" t="s">
        <v>219</v>
      </c>
      <c r="H19" s="1430" t="s">
        <v>4030</v>
      </c>
      <c r="I19" s="1430"/>
      <c r="J19" s="1430"/>
      <c r="K19" s="1430"/>
      <c r="L19" s="1430"/>
      <c r="M19" s="1430"/>
      <c r="N19" s="1430"/>
      <c r="O19" s="1430"/>
      <c r="P19" s="1430"/>
      <c r="Q19" s="1430"/>
      <c r="R19" s="1430"/>
      <c r="S19" s="1430"/>
      <c r="T19" s="1430"/>
      <c r="U19" s="1430"/>
      <c r="V19" s="1430"/>
      <c r="W19" s="1430"/>
      <c r="X19" s="1430"/>
      <c r="Y19" s="1430"/>
      <c r="Z19" s="674" t="s">
        <v>2529</v>
      </c>
    </row>
    <row r="20" spans="2:26">
      <c r="B20" s="1434"/>
      <c r="C20" s="189" t="s">
        <v>1585</v>
      </c>
      <c r="D20" s="189" t="s">
        <v>1586</v>
      </c>
      <c r="E20" s="1428"/>
      <c r="F20" s="1520"/>
      <c r="G20" s="1520"/>
      <c r="H20" s="675">
        <v>2.5</v>
      </c>
      <c r="I20" s="675">
        <v>5</v>
      </c>
      <c r="J20" s="675">
        <v>7.5</v>
      </c>
      <c r="K20" s="675">
        <v>10</v>
      </c>
      <c r="L20" s="675">
        <v>12.5</v>
      </c>
      <c r="M20" s="675">
        <v>15</v>
      </c>
      <c r="N20" s="675">
        <v>17.5</v>
      </c>
      <c r="O20" s="675">
        <v>20</v>
      </c>
      <c r="P20" s="675">
        <v>22.5</v>
      </c>
      <c r="Q20" s="675">
        <v>25</v>
      </c>
      <c r="R20" s="675">
        <v>27.5</v>
      </c>
      <c r="S20" s="675">
        <v>30</v>
      </c>
      <c r="T20" s="675">
        <v>32.5</v>
      </c>
      <c r="U20" s="675">
        <v>35</v>
      </c>
      <c r="V20" s="675">
        <v>37.5</v>
      </c>
      <c r="W20" s="675">
        <v>40</v>
      </c>
      <c r="X20" s="675">
        <v>42.5</v>
      </c>
      <c r="Y20" s="675">
        <v>45</v>
      </c>
      <c r="Z20" s="676" t="s">
        <v>4031</v>
      </c>
    </row>
    <row r="21" spans="2:26" ht="15" thickBot="1">
      <c r="B21" s="146" t="s">
        <v>4032</v>
      </c>
      <c r="C21" s="60">
        <f>D21/0.75</f>
        <v>1.2</v>
      </c>
      <c r="D21" s="60">
        <v>0.9</v>
      </c>
      <c r="E21" s="52" t="s">
        <v>4033</v>
      </c>
      <c r="F21" s="167">
        <v>96075893</v>
      </c>
      <c r="G21" s="600">
        <v>2091</v>
      </c>
      <c r="H21" s="60"/>
      <c r="I21" s="60">
        <v>3.2</v>
      </c>
      <c r="J21" s="60">
        <v>2.4</v>
      </c>
      <c r="K21" s="60">
        <v>1.6</v>
      </c>
      <c r="L21" s="60">
        <v>0.77</v>
      </c>
      <c r="M21" s="60"/>
      <c r="N21" s="60"/>
      <c r="O21" s="60"/>
      <c r="P21" s="60"/>
      <c r="Q21" s="60"/>
      <c r="R21" s="60"/>
      <c r="S21" s="60"/>
      <c r="T21" s="60"/>
      <c r="U21" s="60"/>
      <c r="V21" s="651"/>
      <c r="W21" s="651"/>
      <c r="X21" s="651"/>
      <c r="Y21" s="60"/>
      <c r="Z21" s="151" t="s">
        <v>4034</v>
      </c>
    </row>
    <row r="22" spans="2:26">
      <c r="B22" s="146" t="s">
        <v>4035</v>
      </c>
      <c r="C22" s="60">
        <f t="shared" ref="C22:C28" si="0">D22/0.75</f>
        <v>1.2</v>
      </c>
      <c r="D22" s="60">
        <v>0.9</v>
      </c>
      <c r="E22" s="52" t="s">
        <v>4036</v>
      </c>
      <c r="F22" s="167">
        <v>96075897</v>
      </c>
      <c r="G22" s="600">
        <v>2091</v>
      </c>
      <c r="H22" s="60"/>
      <c r="I22" s="60"/>
      <c r="J22" s="60">
        <v>2.6</v>
      </c>
      <c r="K22" s="60">
        <v>1.8</v>
      </c>
      <c r="L22" s="60">
        <v>0.9</v>
      </c>
      <c r="M22" s="60"/>
      <c r="N22" s="60"/>
      <c r="O22" s="60"/>
      <c r="P22" s="60"/>
      <c r="Q22" s="60"/>
      <c r="R22" s="60"/>
      <c r="S22" s="60"/>
      <c r="T22" s="60"/>
      <c r="U22" s="677"/>
      <c r="V22" s="1841" t="s">
        <v>4037</v>
      </c>
      <c r="W22" s="1842"/>
      <c r="X22" s="1843"/>
      <c r="Y22" s="616"/>
      <c r="Z22" s="151" t="s">
        <v>4034</v>
      </c>
    </row>
    <row r="23" spans="2:26" ht="12.75" customHeight="1" thickBot="1">
      <c r="B23" s="146" t="s">
        <v>4038</v>
      </c>
      <c r="C23" s="60">
        <f t="shared" si="0"/>
        <v>1.5999999999999999</v>
      </c>
      <c r="D23" s="60">
        <v>1.2</v>
      </c>
      <c r="E23" s="52" t="s">
        <v>4033</v>
      </c>
      <c r="F23" s="167">
        <v>96075901</v>
      </c>
      <c r="G23" s="600">
        <v>2226</v>
      </c>
      <c r="H23" s="60"/>
      <c r="I23" s="60"/>
      <c r="J23" s="60"/>
      <c r="K23" s="60"/>
      <c r="L23" s="60"/>
      <c r="M23" s="60">
        <v>2.2999999999999998</v>
      </c>
      <c r="N23" s="60">
        <v>1.6</v>
      </c>
      <c r="O23" s="60">
        <v>0.7</v>
      </c>
      <c r="P23" s="60"/>
      <c r="Q23" s="60"/>
      <c r="R23" s="60"/>
      <c r="S23" s="60"/>
      <c r="T23" s="60"/>
      <c r="U23" s="677"/>
      <c r="V23" s="1844"/>
      <c r="W23" s="1845"/>
      <c r="X23" s="1846"/>
      <c r="Y23" s="616"/>
      <c r="Z23" s="151" t="s">
        <v>4034</v>
      </c>
    </row>
    <row r="24" spans="2:26" ht="12.75" customHeight="1">
      <c r="B24" s="146" t="s">
        <v>4039</v>
      </c>
      <c r="C24" s="60">
        <f t="shared" si="0"/>
        <v>1.5999999999999999</v>
      </c>
      <c r="D24" s="60">
        <v>1.2</v>
      </c>
      <c r="E24" s="52" t="s">
        <v>4036</v>
      </c>
      <c r="F24" s="167">
        <v>96075905</v>
      </c>
      <c r="G24" s="600">
        <v>2226</v>
      </c>
      <c r="H24" s="60"/>
      <c r="I24" s="60"/>
      <c r="J24" s="60"/>
      <c r="K24" s="60"/>
      <c r="L24" s="60"/>
      <c r="M24" s="60">
        <v>2.6</v>
      </c>
      <c r="N24" s="60">
        <v>1.8</v>
      </c>
      <c r="O24" s="60">
        <v>0.9</v>
      </c>
      <c r="P24" s="60"/>
      <c r="Q24" s="60"/>
      <c r="R24" s="60"/>
      <c r="S24" s="60"/>
      <c r="T24" s="60"/>
      <c r="U24" s="60"/>
      <c r="V24" s="164"/>
      <c r="W24" s="164"/>
      <c r="X24" s="164"/>
      <c r="Y24" s="60"/>
      <c r="Z24" s="151" t="s">
        <v>4034</v>
      </c>
    </row>
    <row r="25" spans="2:26" ht="12.75" customHeight="1">
      <c r="B25" s="146" t="s">
        <v>4040</v>
      </c>
      <c r="C25" s="60">
        <f t="shared" si="0"/>
        <v>2</v>
      </c>
      <c r="D25" s="60">
        <v>1.5</v>
      </c>
      <c r="E25" s="52" t="s">
        <v>4036</v>
      </c>
      <c r="F25" s="167">
        <v>96075909</v>
      </c>
      <c r="G25" s="600">
        <v>2361</v>
      </c>
      <c r="H25" s="60">
        <v>5.2</v>
      </c>
      <c r="I25" s="60">
        <v>5.0999999999999996</v>
      </c>
      <c r="J25" s="60">
        <v>4.9000000000000004</v>
      </c>
      <c r="K25" s="60">
        <v>4.5999999999999996</v>
      </c>
      <c r="L25" s="60">
        <v>4</v>
      </c>
      <c r="M25" s="60">
        <v>3.6</v>
      </c>
      <c r="N25" s="60">
        <v>2.87</v>
      </c>
      <c r="O25" s="60">
        <v>2.2999999999999998</v>
      </c>
      <c r="P25" s="60">
        <v>1.3</v>
      </c>
      <c r="Q25" s="60">
        <v>1.6</v>
      </c>
      <c r="R25" s="60"/>
      <c r="S25" s="60"/>
      <c r="T25" s="60"/>
      <c r="U25" s="60"/>
      <c r="V25" s="60"/>
      <c r="W25" s="60"/>
      <c r="X25" s="60"/>
      <c r="Y25" s="60"/>
      <c r="Z25" s="151" t="s">
        <v>4034</v>
      </c>
    </row>
    <row r="26" spans="2:26">
      <c r="B26" s="146" t="s">
        <v>4041</v>
      </c>
      <c r="C26" s="60">
        <f t="shared" si="0"/>
        <v>3.4666666666666668</v>
      </c>
      <c r="D26" s="60">
        <v>2.6</v>
      </c>
      <c r="E26" s="52" t="s">
        <v>4036</v>
      </c>
      <c r="F26" s="167">
        <v>96075913</v>
      </c>
      <c r="G26" s="600">
        <v>2929</v>
      </c>
      <c r="H26" s="60"/>
      <c r="I26" s="60"/>
      <c r="J26" s="60">
        <v>5.0999999999999996</v>
      </c>
      <c r="K26" s="60">
        <v>5.0999999999999996</v>
      </c>
      <c r="L26" s="60">
        <v>4.9000000000000004</v>
      </c>
      <c r="M26" s="60">
        <v>4.7</v>
      </c>
      <c r="N26" s="60">
        <v>4.2</v>
      </c>
      <c r="O26" s="60">
        <v>3.8</v>
      </c>
      <c r="P26" s="60">
        <v>3.2</v>
      </c>
      <c r="Q26" s="60">
        <v>2.9</v>
      </c>
      <c r="R26" s="60">
        <v>2.2999999999999998</v>
      </c>
      <c r="S26" s="60">
        <v>1.5</v>
      </c>
      <c r="T26" s="60">
        <v>0.7</v>
      </c>
      <c r="U26" s="60"/>
      <c r="V26" s="60"/>
      <c r="W26" s="60"/>
      <c r="X26" s="60"/>
      <c r="Y26" s="60"/>
      <c r="Z26" s="151" t="s">
        <v>4034</v>
      </c>
    </row>
    <row r="27" spans="2:26">
      <c r="B27" s="146" t="s">
        <v>4042</v>
      </c>
      <c r="C27" s="60">
        <f t="shared" si="0"/>
        <v>4.1333333333333337</v>
      </c>
      <c r="D27" s="60">
        <v>3.1</v>
      </c>
      <c r="E27" s="52" t="s">
        <v>4036</v>
      </c>
      <c r="F27" s="167">
        <v>96075915</v>
      </c>
      <c r="G27" s="600">
        <v>3036</v>
      </c>
      <c r="H27" s="60"/>
      <c r="I27" s="60"/>
      <c r="J27" s="60"/>
      <c r="K27" s="60"/>
      <c r="L27" s="60"/>
      <c r="M27" s="60">
        <v>4.9000000000000004</v>
      </c>
      <c r="N27" s="60">
        <v>4.8</v>
      </c>
      <c r="O27" s="60">
        <v>4.5</v>
      </c>
      <c r="P27" s="60">
        <v>4.2</v>
      </c>
      <c r="Q27" s="60">
        <v>3.7</v>
      </c>
      <c r="R27" s="60">
        <v>3.2</v>
      </c>
      <c r="S27" s="60">
        <v>2.5</v>
      </c>
      <c r="T27" s="60">
        <v>1.8</v>
      </c>
      <c r="U27" s="60">
        <v>0.8</v>
      </c>
      <c r="V27" s="60"/>
      <c r="W27" s="60"/>
      <c r="X27" s="60"/>
      <c r="Y27" s="60"/>
      <c r="Z27" s="151" t="s">
        <v>4034</v>
      </c>
    </row>
    <row r="28" spans="2:26">
      <c r="B28" s="146" t="s">
        <v>4043</v>
      </c>
      <c r="C28" s="60">
        <f t="shared" si="0"/>
        <v>5.333333333333333</v>
      </c>
      <c r="D28" s="60">
        <v>4</v>
      </c>
      <c r="E28" s="52" t="s">
        <v>4036</v>
      </c>
      <c r="F28" s="167">
        <v>96075917</v>
      </c>
      <c r="G28" s="600">
        <v>3533</v>
      </c>
      <c r="H28" s="60"/>
      <c r="I28" s="60"/>
      <c r="J28" s="60"/>
      <c r="K28" s="60"/>
      <c r="L28" s="60"/>
      <c r="M28" s="60"/>
      <c r="N28" s="60"/>
      <c r="O28" s="60"/>
      <c r="P28" s="60"/>
      <c r="Q28" s="60"/>
      <c r="R28" s="60"/>
      <c r="S28" s="60"/>
      <c r="T28" s="60"/>
      <c r="U28" s="60">
        <v>3.9</v>
      </c>
      <c r="V28" s="60">
        <v>3.3</v>
      </c>
      <c r="W28" s="60">
        <v>3</v>
      </c>
      <c r="X28" s="60">
        <v>2.2000000000000002</v>
      </c>
      <c r="Y28" s="60">
        <v>1.2</v>
      </c>
      <c r="Z28" s="151" t="s">
        <v>4034</v>
      </c>
    </row>
    <row r="29" spans="2:26">
      <c r="B29" s="145"/>
      <c r="C29" s="10"/>
      <c r="D29" s="10"/>
      <c r="E29" s="10"/>
      <c r="F29" s="10"/>
      <c r="G29" s="613" t="s">
        <v>225</v>
      </c>
      <c r="H29" s="10"/>
      <c r="I29" s="10"/>
      <c r="J29" s="10"/>
      <c r="K29" s="10"/>
      <c r="L29" s="10"/>
      <c r="M29" s="10"/>
      <c r="N29" s="10"/>
      <c r="O29" s="10"/>
      <c r="P29" s="10"/>
      <c r="Q29" s="10"/>
      <c r="R29" s="10"/>
      <c r="S29" s="10"/>
      <c r="T29" s="10"/>
      <c r="U29" s="10"/>
      <c r="V29" s="10"/>
      <c r="W29" s="10"/>
      <c r="X29" s="10"/>
      <c r="Y29" s="10"/>
      <c r="Z29" s="159"/>
    </row>
    <row r="30" spans="2:26">
      <c r="B30" s="1765" t="s">
        <v>4044</v>
      </c>
      <c r="C30" s="1766"/>
      <c r="D30" s="1766"/>
      <c r="E30" s="1767"/>
      <c r="F30" s="167">
        <v>96076063</v>
      </c>
      <c r="G30" s="600">
        <v>325</v>
      </c>
      <c r="H30" s="52"/>
      <c r="I30" s="52"/>
      <c r="J30" s="52"/>
      <c r="K30" s="52"/>
      <c r="L30" s="52"/>
      <c r="M30" s="52"/>
      <c r="N30" s="52"/>
      <c r="O30" s="52"/>
      <c r="P30" s="52"/>
      <c r="Q30" s="52"/>
      <c r="R30" s="52"/>
      <c r="S30" s="52"/>
      <c r="T30" s="52"/>
      <c r="U30" s="52"/>
      <c r="V30" s="52"/>
      <c r="W30" s="52"/>
      <c r="X30" s="52"/>
      <c r="Y30" s="52"/>
      <c r="Z30" s="151"/>
    </row>
  </sheetData>
  <mergeCells count="8">
    <mergeCell ref="B30:E30"/>
    <mergeCell ref="V22:X23"/>
    <mergeCell ref="B19:B20"/>
    <mergeCell ref="C19:D19"/>
    <mergeCell ref="E19:E20"/>
    <mergeCell ref="H19:Y19"/>
    <mergeCell ref="F19:F20"/>
    <mergeCell ref="G19:G20"/>
  </mergeCells>
  <phoneticPr fontId="25" type="noConversion"/>
  <printOptions horizontalCentered="1"/>
  <pageMargins left="3.937007874015748E-2" right="3.937007874015748E-2" top="3.937007874015748E-2" bottom="3.937007874015748E-2" header="3.937007874015748E-2" footer="3.937007874015748E-2"/>
  <pageSetup paperSize="9" scale="83" fitToHeight="0" orientation="landscape" useFirstPageNumber="1" horizontalDpi="300" verticalDpi="300" r:id="rId1"/>
  <headerFooter alignWithMargins="0"/>
  <customProperties>
    <customPr name="_pios_id" r:id="rId2"/>
    <customPr name="EpmWorksheetKeyString_GUID" r:id="rId3"/>
  </customProperties>
  <drawing r:id="rId4"/>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50">
    <tabColor rgb="FF002060"/>
    <pageSetUpPr fitToPage="1"/>
  </sheetPr>
  <dimension ref="B2:AA47"/>
  <sheetViews>
    <sheetView showGridLines="0" topLeftCell="A16" zoomScaleNormal="100" workbookViewId="0">
      <selection activeCell="I21" sqref="I21:I44"/>
    </sheetView>
  </sheetViews>
  <sheetFormatPr defaultColWidth="11.44140625" defaultRowHeight="14.4"/>
  <cols>
    <col min="1" max="1" width="4.6640625" style="1" customWidth="1"/>
    <col min="2" max="2" width="26" style="1" customWidth="1"/>
    <col min="3" max="3" width="5.33203125" style="1" bestFit="1" customWidth="1"/>
    <col min="4" max="4" width="5.5546875" style="1" customWidth="1"/>
    <col min="5" max="5" width="5" style="1" bestFit="1" customWidth="1"/>
    <col min="6" max="7" width="9.6640625" style="1" customWidth="1"/>
    <col min="8" max="8" width="12.33203125" style="1" bestFit="1" customWidth="1"/>
    <col min="9" max="9" width="15.44140625" style="49" customWidth="1"/>
    <col min="10" max="16384" width="11.44140625" style="1"/>
  </cols>
  <sheetData>
    <row r="2" spans="2:9" ht="27">
      <c r="B2" s="258" t="s">
        <v>66</v>
      </c>
    </row>
    <row r="3" spans="2:9" s="20" customFormat="1" ht="25.8">
      <c r="B3" s="1826" t="s">
        <v>4045</v>
      </c>
      <c r="C3" s="1826"/>
      <c r="D3" s="1826"/>
      <c r="E3" s="1826"/>
      <c r="F3" s="1826"/>
      <c r="G3" s="1826"/>
      <c r="H3" s="1826"/>
      <c r="I3" s="41"/>
    </row>
    <row r="4" spans="2:9" s="20" customFormat="1" ht="25.8">
      <c r="B4" s="634"/>
      <c r="C4" s="634"/>
      <c r="D4" s="634"/>
      <c r="E4" s="634"/>
      <c r="F4" s="634"/>
      <c r="G4" s="634"/>
      <c r="H4" s="634"/>
      <c r="I4" s="41"/>
    </row>
    <row r="5" spans="2:9">
      <c r="B5" s="678" t="s">
        <v>4046</v>
      </c>
      <c r="C5" s="679"/>
      <c r="D5" s="680"/>
      <c r="E5" s="679"/>
    </row>
    <row r="6" spans="2:9">
      <c r="B6" s="681" t="s">
        <v>4047</v>
      </c>
      <c r="C6" s="682"/>
      <c r="D6" s="682"/>
      <c r="E6" s="682"/>
    </row>
    <row r="7" spans="2:9">
      <c r="B7" s="681" t="s">
        <v>4048</v>
      </c>
      <c r="C7" s="682"/>
      <c r="D7" s="682"/>
      <c r="E7" s="682"/>
    </row>
    <row r="8" spans="2:9">
      <c r="B8" s="681" t="s">
        <v>4049</v>
      </c>
      <c r="C8" s="682"/>
      <c r="D8" s="683"/>
      <c r="E8" s="682"/>
    </row>
    <row r="9" spans="2:9">
      <c r="B9" s="681" t="s">
        <v>4050</v>
      </c>
      <c r="C9" s="682"/>
      <c r="D9" s="683"/>
      <c r="E9" s="682"/>
    </row>
    <row r="10" spans="2:9">
      <c r="B10" s="681" t="s">
        <v>4051</v>
      </c>
      <c r="C10" s="682"/>
      <c r="D10" s="683"/>
      <c r="E10" s="682"/>
    </row>
    <row r="11" spans="2:9">
      <c r="B11" s="681" t="s">
        <v>4052</v>
      </c>
      <c r="C11" s="682"/>
      <c r="D11" s="683"/>
      <c r="E11" s="682"/>
    </row>
    <row r="12" spans="2:9">
      <c r="B12" s="681" t="s">
        <v>4053</v>
      </c>
      <c r="C12" s="682"/>
      <c r="D12" s="683"/>
      <c r="E12" s="682"/>
    </row>
    <row r="13" spans="2:9">
      <c r="B13" s="681" t="s">
        <v>4054</v>
      </c>
      <c r="C13" s="682"/>
      <c r="D13" s="683"/>
      <c r="E13" s="682"/>
    </row>
    <row r="14" spans="2:9">
      <c r="B14" s="681" t="s">
        <v>4055</v>
      </c>
      <c r="C14" s="682"/>
      <c r="D14" s="683"/>
      <c r="E14" s="682"/>
    </row>
    <row r="17" spans="2:27" ht="15" thickBot="1"/>
    <row r="18" spans="2:27" ht="14.7" customHeight="1">
      <c r="B18" s="1457" t="s">
        <v>300</v>
      </c>
      <c r="C18" s="1430" t="s">
        <v>4056</v>
      </c>
      <c r="D18" s="1430"/>
      <c r="E18" s="1430" t="s">
        <v>3954</v>
      </c>
      <c r="F18" s="1742" t="s">
        <v>1776</v>
      </c>
      <c r="G18" s="1430" t="s">
        <v>4057</v>
      </c>
      <c r="H18" s="1780" t="s">
        <v>3956</v>
      </c>
      <c r="I18" s="1780" t="s">
        <v>219</v>
      </c>
      <c r="J18" s="1847" t="s">
        <v>303</v>
      </c>
      <c r="K18" s="1847"/>
      <c r="L18" s="1847"/>
      <c r="M18" s="1847"/>
      <c r="N18" s="1847"/>
      <c r="O18" s="1847"/>
      <c r="P18" s="1847"/>
      <c r="Q18" s="1847"/>
      <c r="R18" s="1847"/>
      <c r="S18" s="1847"/>
      <c r="T18" s="1847"/>
      <c r="U18" s="1847"/>
      <c r="V18" s="1847"/>
      <c r="W18" s="1847"/>
      <c r="X18" s="1847"/>
      <c r="Y18" s="1847"/>
      <c r="Z18" s="1847"/>
      <c r="AA18" s="1848"/>
    </row>
    <row r="19" spans="2:27" ht="14.7" customHeight="1">
      <c r="B19" s="1434"/>
      <c r="C19" s="1428"/>
      <c r="D19" s="1428"/>
      <c r="E19" s="1428"/>
      <c r="F19" s="1439"/>
      <c r="G19" s="1428"/>
      <c r="H19" s="1520"/>
      <c r="I19" s="1520"/>
      <c r="J19" s="1849"/>
      <c r="K19" s="1849"/>
      <c r="L19" s="1849"/>
      <c r="M19" s="1849"/>
      <c r="N19" s="1849"/>
      <c r="O19" s="1849"/>
      <c r="P19" s="1849"/>
      <c r="Q19" s="1849"/>
      <c r="R19" s="1849"/>
      <c r="S19" s="1849"/>
      <c r="T19" s="1849"/>
      <c r="U19" s="1849"/>
      <c r="V19" s="1849"/>
      <c r="W19" s="1849"/>
      <c r="X19" s="1849"/>
      <c r="Y19" s="1849"/>
      <c r="Z19" s="1849"/>
      <c r="AA19" s="1850"/>
    </row>
    <row r="20" spans="2:27">
      <c r="B20" s="1434"/>
      <c r="C20" s="189" t="s">
        <v>304</v>
      </c>
      <c r="D20" s="189" t="s">
        <v>305</v>
      </c>
      <c r="E20" s="1428"/>
      <c r="F20" s="1439"/>
      <c r="G20" s="1428"/>
      <c r="H20" s="1520"/>
      <c r="I20" s="1520"/>
      <c r="J20" s="592">
        <v>2</v>
      </c>
      <c r="K20" s="592">
        <v>4</v>
      </c>
      <c r="L20" s="592">
        <v>6</v>
      </c>
      <c r="M20" s="592">
        <v>8</v>
      </c>
      <c r="N20" s="592">
        <v>10</v>
      </c>
      <c r="O20" s="592">
        <v>12</v>
      </c>
      <c r="P20" s="592">
        <v>14</v>
      </c>
      <c r="Q20" s="592">
        <v>16</v>
      </c>
      <c r="R20" s="592">
        <v>18</v>
      </c>
      <c r="S20" s="592">
        <v>20</v>
      </c>
      <c r="T20" s="592">
        <v>22</v>
      </c>
      <c r="U20" s="592">
        <v>24</v>
      </c>
      <c r="V20" s="592">
        <v>26</v>
      </c>
      <c r="W20" s="592">
        <v>28</v>
      </c>
      <c r="X20" s="592">
        <v>30</v>
      </c>
      <c r="Y20" s="592">
        <v>35</v>
      </c>
      <c r="Z20" s="592">
        <v>40</v>
      </c>
      <c r="AA20" s="593">
        <v>45</v>
      </c>
    </row>
    <row r="21" spans="2:27" ht="15" thickBot="1">
      <c r="B21" s="146" t="s">
        <v>4058</v>
      </c>
      <c r="C21" s="52">
        <v>1</v>
      </c>
      <c r="D21" s="52">
        <v>0.75</v>
      </c>
      <c r="E21" s="52">
        <v>3</v>
      </c>
      <c r="F21" s="52" t="s">
        <v>4059</v>
      </c>
      <c r="G21" s="52" t="s">
        <v>3542</v>
      </c>
      <c r="H21" s="1314">
        <v>96922639</v>
      </c>
      <c r="I21" s="340">
        <v>1345</v>
      </c>
      <c r="J21" s="56"/>
      <c r="K21" s="330">
        <v>4.5999999999999996</v>
      </c>
      <c r="L21" s="330">
        <v>4.2</v>
      </c>
      <c r="M21" s="330">
        <v>3.5</v>
      </c>
      <c r="N21" s="330">
        <v>2.5</v>
      </c>
      <c r="O21" s="330">
        <v>1.4</v>
      </c>
      <c r="P21" s="330">
        <v>0.4</v>
      </c>
      <c r="Q21" s="56"/>
      <c r="R21" s="56"/>
      <c r="S21" s="56"/>
      <c r="T21" s="56"/>
      <c r="U21" s="56"/>
      <c r="V21" s="56"/>
      <c r="W21" s="671"/>
      <c r="X21" s="671"/>
      <c r="Y21" s="671"/>
      <c r="Z21" s="56"/>
      <c r="AA21" s="624"/>
    </row>
    <row r="22" spans="2:27">
      <c r="B22" s="146" t="s">
        <v>4060</v>
      </c>
      <c r="C22" s="52">
        <f t="shared" ref="C22:C28" si="0">D22/0.75</f>
        <v>1</v>
      </c>
      <c r="D22" s="52">
        <v>0.75</v>
      </c>
      <c r="E22" s="52">
        <v>3</v>
      </c>
      <c r="F22" s="52" t="s">
        <v>4059</v>
      </c>
      <c r="G22" s="52" t="s">
        <v>3542</v>
      </c>
      <c r="H22" s="686">
        <v>96922719</v>
      </c>
      <c r="I22" s="687">
        <v>1686</v>
      </c>
      <c r="J22" s="330"/>
      <c r="K22" s="330">
        <v>4.5999999999999996</v>
      </c>
      <c r="L22" s="330">
        <v>4.2</v>
      </c>
      <c r="M22" s="330">
        <v>3.5</v>
      </c>
      <c r="N22" s="330">
        <v>2.5</v>
      </c>
      <c r="O22" s="330">
        <v>1.4</v>
      </c>
      <c r="P22" s="330">
        <v>0.4</v>
      </c>
      <c r="Q22" s="330"/>
      <c r="R22" s="330"/>
      <c r="S22" s="330"/>
      <c r="T22" s="330"/>
      <c r="U22" s="330"/>
      <c r="V22" s="684"/>
      <c r="W22" s="1851" t="s">
        <v>4061</v>
      </c>
      <c r="X22" s="1852"/>
      <c r="Y22" s="1853"/>
      <c r="Z22" s="693"/>
      <c r="AA22" s="688"/>
    </row>
    <row r="23" spans="2:27">
      <c r="B23" s="146" t="s">
        <v>4062</v>
      </c>
      <c r="C23" s="52">
        <f t="shared" si="0"/>
        <v>2</v>
      </c>
      <c r="D23" s="52">
        <v>1.5</v>
      </c>
      <c r="E23" s="52">
        <v>3</v>
      </c>
      <c r="F23" s="52" t="s">
        <v>4059</v>
      </c>
      <c r="G23" s="52" t="s">
        <v>3542</v>
      </c>
      <c r="H23" s="686">
        <v>96922641</v>
      </c>
      <c r="I23" s="687">
        <v>1409</v>
      </c>
      <c r="J23" s="330"/>
      <c r="K23" s="330"/>
      <c r="L23" s="330"/>
      <c r="M23" s="330">
        <v>7.5</v>
      </c>
      <c r="N23" s="330">
        <v>6.3</v>
      </c>
      <c r="O23" s="330">
        <v>5</v>
      </c>
      <c r="P23" s="330">
        <v>3.5</v>
      </c>
      <c r="Q23" s="330">
        <v>1.4</v>
      </c>
      <c r="R23" s="330"/>
      <c r="S23" s="330"/>
      <c r="T23" s="330"/>
      <c r="U23" s="330"/>
      <c r="V23" s="684"/>
      <c r="W23" s="1854"/>
      <c r="X23" s="1855"/>
      <c r="Y23" s="1856"/>
      <c r="Z23" s="693"/>
      <c r="AA23" s="688"/>
    </row>
    <row r="24" spans="2:27">
      <c r="B24" s="146" t="s">
        <v>4063</v>
      </c>
      <c r="C24" s="52">
        <f t="shared" si="0"/>
        <v>2</v>
      </c>
      <c r="D24" s="52">
        <v>1.5</v>
      </c>
      <c r="E24" s="52">
        <v>3</v>
      </c>
      <c r="F24" s="52" t="s">
        <v>4059</v>
      </c>
      <c r="G24" s="52" t="s">
        <v>3542</v>
      </c>
      <c r="H24" s="686">
        <v>96922721</v>
      </c>
      <c r="I24" s="687">
        <v>1748</v>
      </c>
      <c r="J24" s="330"/>
      <c r="K24" s="330"/>
      <c r="L24" s="330"/>
      <c r="M24" s="330">
        <v>7.5</v>
      </c>
      <c r="N24" s="330">
        <v>6.3</v>
      </c>
      <c r="O24" s="330">
        <v>5</v>
      </c>
      <c r="P24" s="330">
        <v>3.5</v>
      </c>
      <c r="Q24" s="330">
        <v>1.4</v>
      </c>
      <c r="R24" s="330"/>
      <c r="S24" s="330"/>
      <c r="T24" s="330"/>
      <c r="U24" s="330"/>
      <c r="V24" s="684"/>
      <c r="W24" s="1854"/>
      <c r="X24" s="1855"/>
      <c r="Y24" s="1856"/>
      <c r="Z24" s="693"/>
      <c r="AA24" s="688"/>
    </row>
    <row r="25" spans="2:27">
      <c r="B25" s="146" t="s">
        <v>4064</v>
      </c>
      <c r="C25" s="52">
        <f t="shared" si="0"/>
        <v>2.9333333333333336</v>
      </c>
      <c r="D25" s="52">
        <v>2.2000000000000002</v>
      </c>
      <c r="E25" s="52">
        <v>3</v>
      </c>
      <c r="F25" s="52" t="s">
        <v>4059</v>
      </c>
      <c r="G25" s="52" t="s">
        <v>3542</v>
      </c>
      <c r="H25" s="686">
        <v>96922645</v>
      </c>
      <c r="I25" s="687">
        <v>1524</v>
      </c>
      <c r="J25" s="330"/>
      <c r="K25" s="330"/>
      <c r="L25" s="330"/>
      <c r="M25" s="330"/>
      <c r="N25" s="330">
        <v>9.3000000000000007</v>
      </c>
      <c r="O25" s="330">
        <v>8.3000000000000007</v>
      </c>
      <c r="P25" s="330">
        <v>7.2</v>
      </c>
      <c r="Q25" s="330">
        <v>6.1</v>
      </c>
      <c r="R25" s="330">
        <v>4.9000000000000004</v>
      </c>
      <c r="S25" s="330">
        <v>3.5</v>
      </c>
      <c r="T25" s="330">
        <v>1.9</v>
      </c>
      <c r="U25" s="330">
        <v>0.2</v>
      </c>
      <c r="V25" s="684"/>
      <c r="W25" s="1854"/>
      <c r="X25" s="1855"/>
      <c r="Y25" s="1856"/>
      <c r="Z25" s="693"/>
      <c r="AA25" s="688"/>
    </row>
    <row r="26" spans="2:27" ht="15" thickBot="1">
      <c r="B26" s="146" t="s">
        <v>4065</v>
      </c>
      <c r="C26" s="52">
        <f t="shared" si="0"/>
        <v>2.9333333333333336</v>
      </c>
      <c r="D26" s="52">
        <v>2.2000000000000002</v>
      </c>
      <c r="E26" s="52">
        <v>3</v>
      </c>
      <c r="F26" s="52" t="s">
        <v>4059</v>
      </c>
      <c r="G26" s="52" t="s">
        <v>3542</v>
      </c>
      <c r="H26" s="686">
        <v>96922725</v>
      </c>
      <c r="I26" s="687">
        <v>1869</v>
      </c>
      <c r="J26" s="330"/>
      <c r="K26" s="330"/>
      <c r="L26" s="330"/>
      <c r="M26" s="330"/>
      <c r="N26" s="330">
        <v>9.3000000000000007</v>
      </c>
      <c r="O26" s="330">
        <v>8.3000000000000007</v>
      </c>
      <c r="P26" s="330">
        <v>7.2</v>
      </c>
      <c r="Q26" s="330">
        <v>6.1</v>
      </c>
      <c r="R26" s="330">
        <v>4.9000000000000004</v>
      </c>
      <c r="S26" s="330">
        <v>3.5</v>
      </c>
      <c r="T26" s="330">
        <v>1.9</v>
      </c>
      <c r="U26" s="330">
        <v>0.2</v>
      </c>
      <c r="V26" s="684"/>
      <c r="W26" s="1857"/>
      <c r="X26" s="1858"/>
      <c r="Y26" s="1859"/>
      <c r="Z26" s="693"/>
      <c r="AA26" s="688"/>
    </row>
    <row r="27" spans="2:27">
      <c r="B27" s="146" t="s">
        <v>4066</v>
      </c>
      <c r="C27" s="52">
        <f t="shared" si="0"/>
        <v>2</v>
      </c>
      <c r="D27" s="52">
        <v>1.5</v>
      </c>
      <c r="E27" s="52">
        <v>3</v>
      </c>
      <c r="F27" s="52" t="s">
        <v>4059</v>
      </c>
      <c r="G27" s="52" t="s">
        <v>3542</v>
      </c>
      <c r="H27" s="686">
        <v>96922643</v>
      </c>
      <c r="I27" s="687">
        <v>1479</v>
      </c>
      <c r="J27" s="330"/>
      <c r="K27" s="330"/>
      <c r="L27" s="330"/>
      <c r="M27" s="330">
        <v>6.7</v>
      </c>
      <c r="N27" s="330">
        <v>5.8</v>
      </c>
      <c r="O27" s="330">
        <v>4.9000000000000004</v>
      </c>
      <c r="P27" s="330">
        <v>3.8</v>
      </c>
      <c r="Q27" s="330">
        <v>2.4</v>
      </c>
      <c r="R27" s="330">
        <v>0</v>
      </c>
      <c r="S27" s="330"/>
      <c r="T27" s="330"/>
      <c r="U27" s="330"/>
      <c r="V27" s="330"/>
      <c r="W27" s="694"/>
      <c r="X27" s="694"/>
      <c r="Y27" s="694"/>
      <c r="Z27" s="330"/>
      <c r="AA27" s="688"/>
    </row>
    <row r="28" spans="2:27">
      <c r="B28" s="146" t="s">
        <v>4067</v>
      </c>
      <c r="C28" s="52">
        <f t="shared" si="0"/>
        <v>2</v>
      </c>
      <c r="D28" s="52">
        <v>1.5</v>
      </c>
      <c r="E28" s="52">
        <v>3</v>
      </c>
      <c r="F28" s="52" t="s">
        <v>4059</v>
      </c>
      <c r="G28" s="52" t="s">
        <v>3542</v>
      </c>
      <c r="H28" s="686">
        <v>96922723</v>
      </c>
      <c r="I28" s="687">
        <v>1835</v>
      </c>
      <c r="J28" s="330"/>
      <c r="K28" s="330"/>
      <c r="L28" s="330"/>
      <c r="M28" s="330">
        <v>6.7</v>
      </c>
      <c r="N28" s="330">
        <v>5.8</v>
      </c>
      <c r="O28" s="330">
        <v>4.9000000000000004</v>
      </c>
      <c r="P28" s="330">
        <v>3.8</v>
      </c>
      <c r="Q28" s="330">
        <v>2.4</v>
      </c>
      <c r="R28" s="330">
        <v>0</v>
      </c>
      <c r="S28" s="330"/>
      <c r="T28" s="330"/>
      <c r="U28" s="330"/>
      <c r="V28" s="330"/>
      <c r="W28" s="330"/>
      <c r="X28" s="330"/>
      <c r="Y28" s="330"/>
      <c r="Z28" s="330"/>
      <c r="AA28" s="688"/>
    </row>
    <row r="29" spans="2:27">
      <c r="B29" s="146" t="s">
        <v>4068</v>
      </c>
      <c r="C29" s="52">
        <v>3</v>
      </c>
      <c r="D29" s="52">
        <v>2.2000000000000002</v>
      </c>
      <c r="E29" s="52">
        <v>3</v>
      </c>
      <c r="F29" s="52" t="s">
        <v>4059</v>
      </c>
      <c r="G29" s="52" t="s">
        <v>3542</v>
      </c>
      <c r="H29" s="686">
        <v>96922647</v>
      </c>
      <c r="I29" s="687">
        <v>1601</v>
      </c>
      <c r="J29" s="330"/>
      <c r="K29" s="330"/>
      <c r="L29" s="330"/>
      <c r="M29" s="330"/>
      <c r="N29" s="330"/>
      <c r="O29" s="330">
        <v>7.9</v>
      </c>
      <c r="P29" s="330">
        <v>6.9</v>
      </c>
      <c r="Q29" s="330">
        <v>5.7</v>
      </c>
      <c r="R29" s="330">
        <v>4.3</v>
      </c>
      <c r="S29" s="330">
        <v>2</v>
      </c>
      <c r="T29" s="330">
        <v>0</v>
      </c>
      <c r="U29" s="330"/>
      <c r="V29" s="330"/>
      <c r="W29" s="330"/>
      <c r="X29" s="330"/>
      <c r="Y29" s="330"/>
      <c r="Z29" s="330"/>
      <c r="AA29" s="688"/>
    </row>
    <row r="30" spans="2:27">
      <c r="B30" s="146" t="s">
        <v>4069</v>
      </c>
      <c r="C30" s="52">
        <v>3</v>
      </c>
      <c r="D30" s="52">
        <v>2.2000000000000002</v>
      </c>
      <c r="E30" s="52">
        <v>3</v>
      </c>
      <c r="F30" s="52" t="s">
        <v>4059</v>
      </c>
      <c r="G30" s="52" t="s">
        <v>3542</v>
      </c>
      <c r="H30" s="686">
        <v>96922727</v>
      </c>
      <c r="I30" s="340">
        <v>1963</v>
      </c>
      <c r="J30" s="330"/>
      <c r="K30" s="330"/>
      <c r="L30" s="330"/>
      <c r="M30" s="330"/>
      <c r="N30" s="330"/>
      <c r="O30" s="330">
        <v>7.9</v>
      </c>
      <c r="P30" s="330">
        <v>6.9</v>
      </c>
      <c r="Q30" s="330">
        <v>5.7</v>
      </c>
      <c r="R30" s="330">
        <v>4.3</v>
      </c>
      <c r="S30" s="330">
        <v>2</v>
      </c>
      <c r="T30" s="330">
        <v>0</v>
      </c>
      <c r="U30" s="330"/>
      <c r="V30" s="330"/>
      <c r="W30" s="330"/>
      <c r="X30" s="330"/>
      <c r="Y30" s="330"/>
      <c r="Z30" s="330"/>
      <c r="AA30" s="688"/>
    </row>
    <row r="31" spans="2:27">
      <c r="B31" s="146" t="s">
        <v>4070</v>
      </c>
      <c r="C31" s="52">
        <f>D31/0.75</f>
        <v>4.9333333333333336</v>
      </c>
      <c r="D31" s="52">
        <v>3.7</v>
      </c>
      <c r="E31" s="52">
        <v>3</v>
      </c>
      <c r="F31" s="52" t="s">
        <v>4059</v>
      </c>
      <c r="G31" s="52" t="s">
        <v>3542</v>
      </c>
      <c r="H31" s="686">
        <v>96922651</v>
      </c>
      <c r="I31" s="340">
        <v>2441</v>
      </c>
      <c r="J31" s="330">
        <v>24</v>
      </c>
      <c r="K31" s="330">
        <v>22.4</v>
      </c>
      <c r="L31" s="330">
        <v>20.7</v>
      </c>
      <c r="M31" s="330">
        <v>18.8</v>
      </c>
      <c r="N31" s="330">
        <v>16.8</v>
      </c>
      <c r="O31" s="330">
        <v>14.3</v>
      </c>
      <c r="P31" s="330">
        <v>11.6</v>
      </c>
      <c r="Q31" s="330">
        <v>8</v>
      </c>
      <c r="R31" s="330">
        <v>3</v>
      </c>
      <c r="S31" s="330"/>
      <c r="T31" s="330"/>
      <c r="U31" s="330"/>
      <c r="V31" s="330"/>
      <c r="W31" s="330"/>
      <c r="X31" s="330"/>
      <c r="Y31" s="330"/>
      <c r="Z31" s="330"/>
      <c r="AA31" s="688"/>
    </row>
    <row r="32" spans="2:27">
      <c r="B32" s="146" t="s">
        <v>4071</v>
      </c>
      <c r="C32" s="52">
        <f t="shared" ref="C32:C44" si="1">D32/0.75</f>
        <v>4.9333333333333336</v>
      </c>
      <c r="D32" s="52">
        <v>3.7</v>
      </c>
      <c r="E32" s="52">
        <v>3</v>
      </c>
      <c r="F32" s="52" t="s">
        <v>4059</v>
      </c>
      <c r="G32" s="52" t="s">
        <v>3542</v>
      </c>
      <c r="H32" s="686">
        <v>96922731</v>
      </c>
      <c r="I32" s="687">
        <v>2853</v>
      </c>
      <c r="J32" s="330">
        <v>24</v>
      </c>
      <c r="K32" s="330">
        <v>22.4</v>
      </c>
      <c r="L32" s="330">
        <v>20.7</v>
      </c>
      <c r="M32" s="330">
        <v>18.8</v>
      </c>
      <c r="N32" s="330">
        <v>16.8</v>
      </c>
      <c r="O32" s="330">
        <v>14.3</v>
      </c>
      <c r="P32" s="330">
        <v>11.6</v>
      </c>
      <c r="Q32" s="330">
        <v>8</v>
      </c>
      <c r="R32" s="330">
        <v>3</v>
      </c>
      <c r="S32" s="330"/>
      <c r="T32" s="330"/>
      <c r="U32" s="330"/>
      <c r="V32" s="330"/>
      <c r="W32" s="330"/>
      <c r="X32" s="330"/>
      <c r="Y32" s="330"/>
      <c r="Z32" s="330"/>
      <c r="AA32" s="688"/>
    </row>
    <row r="33" spans="2:27">
      <c r="B33" s="146" t="s">
        <v>4072</v>
      </c>
      <c r="C33" s="52">
        <f>D33/0.75</f>
        <v>4.9333333333333336</v>
      </c>
      <c r="D33" s="52">
        <v>3.7</v>
      </c>
      <c r="E33" s="52">
        <v>3</v>
      </c>
      <c r="F33" s="52" t="s">
        <v>4059</v>
      </c>
      <c r="G33" s="52" t="s">
        <v>3542</v>
      </c>
      <c r="H33" s="686">
        <v>96922649</v>
      </c>
      <c r="I33" s="687">
        <v>2325</v>
      </c>
      <c r="J33" s="330"/>
      <c r="K33" s="330"/>
      <c r="L33" s="330"/>
      <c r="M33" s="330"/>
      <c r="N33" s="330"/>
      <c r="O33" s="330"/>
      <c r="P33" s="330"/>
      <c r="Q33" s="330"/>
      <c r="R33" s="330"/>
      <c r="S33" s="330"/>
      <c r="T33" s="330"/>
      <c r="U33" s="330"/>
      <c r="V33" s="330"/>
      <c r="W33" s="330"/>
      <c r="X33" s="330"/>
      <c r="Y33" s="330"/>
      <c r="Z33" s="330"/>
      <c r="AA33" s="688"/>
    </row>
    <row r="34" spans="2:27">
      <c r="B34" s="146" t="s">
        <v>4073</v>
      </c>
      <c r="C34" s="52">
        <f t="shared" si="1"/>
        <v>4.9333333333333336</v>
      </c>
      <c r="D34" s="52">
        <v>3.7</v>
      </c>
      <c r="E34" s="52">
        <v>3</v>
      </c>
      <c r="F34" s="52" t="s">
        <v>4059</v>
      </c>
      <c r="G34" s="52" t="s">
        <v>3542</v>
      </c>
      <c r="H34" s="686">
        <v>96922729</v>
      </c>
      <c r="I34" s="687">
        <v>2717</v>
      </c>
      <c r="J34" s="330"/>
      <c r="K34" s="330"/>
      <c r="L34" s="330">
        <v>19.2</v>
      </c>
      <c r="M34" s="330">
        <v>18.2</v>
      </c>
      <c r="N34" s="330">
        <v>16.899999999999999</v>
      </c>
      <c r="O34" s="330">
        <v>15.7</v>
      </c>
      <c r="P34" s="330">
        <v>14.5</v>
      </c>
      <c r="Q34" s="330">
        <v>13</v>
      </c>
      <c r="R34" s="330">
        <v>11.5</v>
      </c>
      <c r="S34" s="330">
        <v>9.5</v>
      </c>
      <c r="T34" s="330">
        <v>7.4</v>
      </c>
      <c r="U34" s="330">
        <v>5.5</v>
      </c>
      <c r="V34" s="330">
        <v>2</v>
      </c>
      <c r="W34" s="330"/>
      <c r="X34" s="330"/>
      <c r="Y34" s="330"/>
      <c r="Z34" s="330"/>
      <c r="AA34" s="688"/>
    </row>
    <row r="35" spans="2:27">
      <c r="B35" s="146" t="s">
        <v>4074</v>
      </c>
      <c r="C35" s="52">
        <f>D35/0.75</f>
        <v>7.333333333333333</v>
      </c>
      <c r="D35" s="52">
        <v>5.5</v>
      </c>
      <c r="E35" s="52">
        <v>3</v>
      </c>
      <c r="F35" s="52" t="s">
        <v>4059</v>
      </c>
      <c r="G35" s="52" t="s">
        <v>3542</v>
      </c>
      <c r="H35" s="686">
        <v>96922653</v>
      </c>
      <c r="I35" s="687">
        <v>3331</v>
      </c>
      <c r="J35" s="330"/>
      <c r="K35" s="330"/>
      <c r="L35" s="330"/>
      <c r="M35" s="330"/>
      <c r="N35" s="330"/>
      <c r="O35" s="330"/>
      <c r="P35" s="330"/>
      <c r="Q35" s="330"/>
      <c r="R35" s="330"/>
      <c r="S35" s="330"/>
      <c r="T35" s="330"/>
      <c r="U35" s="330"/>
      <c r="V35" s="330"/>
      <c r="W35" s="330"/>
      <c r="X35" s="330"/>
      <c r="Y35" s="330"/>
      <c r="Z35" s="330"/>
      <c r="AA35" s="688"/>
    </row>
    <row r="36" spans="2:27">
      <c r="B36" s="146" t="s">
        <v>4075</v>
      </c>
      <c r="C36" s="52">
        <f t="shared" si="1"/>
        <v>7.333333333333333</v>
      </c>
      <c r="D36" s="52">
        <v>5.5</v>
      </c>
      <c r="E36" s="52">
        <v>3</v>
      </c>
      <c r="F36" s="52" t="s">
        <v>4059</v>
      </c>
      <c r="G36" s="52" t="s">
        <v>4076</v>
      </c>
      <c r="H36" s="686">
        <v>96926078</v>
      </c>
      <c r="I36" s="687">
        <v>3593</v>
      </c>
      <c r="J36" s="330"/>
      <c r="K36" s="330"/>
      <c r="L36" s="330"/>
      <c r="M36" s="330"/>
      <c r="N36" s="330"/>
      <c r="O36" s="330">
        <v>18.399999999999999</v>
      </c>
      <c r="P36" s="330">
        <v>17.5</v>
      </c>
      <c r="Q36" s="330">
        <v>16.7</v>
      </c>
      <c r="R36" s="330">
        <v>15.8</v>
      </c>
      <c r="S36" s="330">
        <v>14.8</v>
      </c>
      <c r="T36" s="330">
        <v>13.7</v>
      </c>
      <c r="U36" s="330">
        <v>12.5</v>
      </c>
      <c r="V36" s="330">
        <v>10.9</v>
      </c>
      <c r="W36" s="330">
        <v>9</v>
      </c>
      <c r="X36" s="330">
        <v>6.8</v>
      </c>
      <c r="Y36" s="330">
        <v>0.9</v>
      </c>
      <c r="Z36" s="330"/>
      <c r="AA36" s="688"/>
    </row>
    <row r="37" spans="2:27">
      <c r="B37" s="146" t="s">
        <v>4077</v>
      </c>
      <c r="C37" s="52">
        <f t="shared" si="1"/>
        <v>7.333333333333333</v>
      </c>
      <c r="D37" s="52">
        <v>5.5</v>
      </c>
      <c r="E37" s="52">
        <v>3</v>
      </c>
      <c r="F37" s="52" t="s">
        <v>4059</v>
      </c>
      <c r="G37" s="52" t="s">
        <v>3542</v>
      </c>
      <c r="H37" s="686">
        <v>96922735</v>
      </c>
      <c r="I37" s="687">
        <v>3773</v>
      </c>
      <c r="J37" s="330"/>
      <c r="K37" s="330"/>
      <c r="L37" s="330"/>
      <c r="M37" s="330"/>
      <c r="N37" s="330"/>
      <c r="O37" s="330"/>
      <c r="P37" s="330"/>
      <c r="Q37" s="330"/>
      <c r="R37" s="330"/>
      <c r="S37" s="330">
        <v>15.4</v>
      </c>
      <c r="T37" s="330">
        <v>13.2</v>
      </c>
      <c r="U37" s="330">
        <v>9.8000000000000007</v>
      </c>
      <c r="V37" s="330">
        <v>6.2</v>
      </c>
      <c r="W37" s="330">
        <v>2.1</v>
      </c>
      <c r="X37" s="330"/>
      <c r="Y37" s="330"/>
      <c r="Z37" s="330"/>
      <c r="AA37" s="688"/>
    </row>
    <row r="38" spans="2:27">
      <c r="B38" s="146" t="s">
        <v>4078</v>
      </c>
      <c r="C38" s="52">
        <f t="shared" si="1"/>
        <v>7.333333333333333</v>
      </c>
      <c r="D38" s="52">
        <v>5.5</v>
      </c>
      <c r="E38" s="52">
        <v>3</v>
      </c>
      <c r="F38" s="52" t="s">
        <v>4059</v>
      </c>
      <c r="G38" s="52" t="s">
        <v>4076</v>
      </c>
      <c r="H38" s="686">
        <v>96926080</v>
      </c>
      <c r="I38" s="687">
        <v>3773</v>
      </c>
      <c r="J38" s="330"/>
      <c r="K38" s="330"/>
      <c r="L38" s="330"/>
      <c r="M38" s="330"/>
      <c r="N38" s="330"/>
      <c r="O38" s="330"/>
      <c r="P38" s="330"/>
      <c r="Q38" s="330"/>
      <c r="R38" s="330"/>
      <c r="S38" s="330">
        <v>15.4</v>
      </c>
      <c r="T38" s="330">
        <v>12.9</v>
      </c>
      <c r="U38" s="330">
        <v>9.9</v>
      </c>
      <c r="V38" s="330">
        <v>6.2</v>
      </c>
      <c r="W38" s="330">
        <v>2</v>
      </c>
      <c r="X38" s="330"/>
      <c r="Y38" s="330"/>
      <c r="Z38" s="330"/>
      <c r="AA38" s="688"/>
    </row>
    <row r="39" spans="2:27">
      <c r="B39" s="146" t="s">
        <v>4079</v>
      </c>
      <c r="C39" s="52">
        <f t="shared" si="1"/>
        <v>10</v>
      </c>
      <c r="D39" s="52">
        <v>7.5</v>
      </c>
      <c r="E39" s="52">
        <v>3</v>
      </c>
      <c r="F39" s="52" t="s">
        <v>4059</v>
      </c>
      <c r="G39" s="52" t="s">
        <v>4076</v>
      </c>
      <c r="H39" s="686">
        <v>96926082</v>
      </c>
      <c r="I39" s="687">
        <v>3940</v>
      </c>
      <c r="J39" s="330"/>
      <c r="K39" s="330"/>
      <c r="L39" s="330"/>
      <c r="M39" s="330"/>
      <c r="N39" s="330">
        <v>20.8</v>
      </c>
      <c r="O39" s="330">
        <v>20.7</v>
      </c>
      <c r="P39" s="330">
        <v>20.5</v>
      </c>
      <c r="Q39" s="330">
        <v>20.399999999999999</v>
      </c>
      <c r="R39" s="330">
        <v>20.2</v>
      </c>
      <c r="S39" s="330">
        <v>19.399999999999999</v>
      </c>
      <c r="T39" s="330">
        <v>18.399999999999999</v>
      </c>
      <c r="U39" s="330">
        <v>17.399999999999999</v>
      </c>
      <c r="V39" s="330">
        <v>16.2</v>
      </c>
      <c r="W39" s="330">
        <v>14.8</v>
      </c>
      <c r="X39" s="330">
        <v>13</v>
      </c>
      <c r="Y39" s="330">
        <v>7.8</v>
      </c>
      <c r="Z39" s="330"/>
      <c r="AA39" s="688"/>
    </row>
    <row r="40" spans="2:27">
      <c r="B40" s="146" t="s">
        <v>4080</v>
      </c>
      <c r="C40" s="52">
        <f t="shared" si="1"/>
        <v>10</v>
      </c>
      <c r="D40" s="52">
        <v>7.5</v>
      </c>
      <c r="E40" s="52">
        <v>3</v>
      </c>
      <c r="F40" s="52" t="s">
        <v>4059</v>
      </c>
      <c r="G40" s="52" t="s">
        <v>4076</v>
      </c>
      <c r="H40" s="686">
        <v>96926084</v>
      </c>
      <c r="I40" s="687">
        <v>4136</v>
      </c>
      <c r="J40" s="330"/>
      <c r="K40" s="330"/>
      <c r="L40" s="330"/>
      <c r="M40" s="330"/>
      <c r="N40" s="330"/>
      <c r="O40" s="330"/>
      <c r="P40" s="330">
        <v>30</v>
      </c>
      <c r="Q40" s="330">
        <v>27.4</v>
      </c>
      <c r="R40" s="330">
        <v>24</v>
      </c>
      <c r="S40" s="330">
        <v>19.3</v>
      </c>
      <c r="T40" s="330">
        <v>13.4</v>
      </c>
      <c r="U40" s="330">
        <v>0.44</v>
      </c>
      <c r="V40" s="330"/>
      <c r="W40" s="330"/>
      <c r="X40" s="330"/>
      <c r="Y40" s="330"/>
      <c r="Z40" s="330"/>
      <c r="AA40" s="688"/>
    </row>
    <row r="41" spans="2:27">
      <c r="B41" s="146" t="s">
        <v>4081</v>
      </c>
      <c r="C41" s="52">
        <f t="shared" si="1"/>
        <v>14.666666666666666</v>
      </c>
      <c r="D41" s="52">
        <v>11</v>
      </c>
      <c r="E41" s="52">
        <v>3</v>
      </c>
      <c r="F41" s="52" t="s">
        <v>4059</v>
      </c>
      <c r="G41" s="52" t="s">
        <v>4076</v>
      </c>
      <c r="H41" s="686">
        <v>96926086</v>
      </c>
      <c r="I41" s="687">
        <v>5154</v>
      </c>
      <c r="J41" s="330"/>
      <c r="K41" s="330"/>
      <c r="L41" s="330"/>
      <c r="M41" s="330"/>
      <c r="N41" s="330"/>
      <c r="O41" s="330"/>
      <c r="P41" s="330"/>
      <c r="Q41" s="330"/>
      <c r="R41" s="330"/>
      <c r="S41" s="330"/>
      <c r="T41" s="330">
        <v>30</v>
      </c>
      <c r="U41" s="330">
        <v>28.9</v>
      </c>
      <c r="V41" s="330">
        <v>27.3</v>
      </c>
      <c r="W41" s="330">
        <v>26</v>
      </c>
      <c r="X41" s="330">
        <v>24</v>
      </c>
      <c r="Y41" s="330">
        <v>18</v>
      </c>
      <c r="Z41" s="330">
        <v>8.66</v>
      </c>
      <c r="AA41" s="688"/>
    </row>
    <row r="42" spans="2:27">
      <c r="B42" s="146" t="s">
        <v>4082</v>
      </c>
      <c r="C42" s="52">
        <f t="shared" si="1"/>
        <v>20</v>
      </c>
      <c r="D42" s="52">
        <v>15</v>
      </c>
      <c r="E42" s="52">
        <v>3</v>
      </c>
      <c r="F42" s="52" t="s">
        <v>4059</v>
      </c>
      <c r="G42" s="52" t="s">
        <v>4076</v>
      </c>
      <c r="H42" s="686">
        <v>96926090</v>
      </c>
      <c r="I42" s="687">
        <v>5431</v>
      </c>
      <c r="J42" s="330"/>
      <c r="K42" s="330"/>
      <c r="L42" s="330"/>
      <c r="M42" s="330"/>
      <c r="N42" s="330"/>
      <c r="O42" s="330"/>
      <c r="P42" s="330"/>
      <c r="Q42" s="330"/>
      <c r="R42" s="330"/>
      <c r="S42" s="330"/>
      <c r="T42" s="330"/>
      <c r="U42" s="330"/>
      <c r="V42" s="330"/>
      <c r="W42" s="330">
        <v>33</v>
      </c>
      <c r="X42" s="330">
        <v>31</v>
      </c>
      <c r="Y42" s="330">
        <v>26</v>
      </c>
      <c r="Z42" s="330">
        <v>18.899999999999999</v>
      </c>
      <c r="AA42" s="688">
        <v>4</v>
      </c>
    </row>
    <row r="43" spans="2:27">
      <c r="B43" s="146" t="s">
        <v>4083</v>
      </c>
      <c r="C43" s="52">
        <f t="shared" si="1"/>
        <v>29.333333333333332</v>
      </c>
      <c r="D43" s="52">
        <v>22</v>
      </c>
      <c r="E43" s="52">
        <v>3</v>
      </c>
      <c r="F43" s="52" t="s">
        <v>4059</v>
      </c>
      <c r="G43" s="52" t="s">
        <v>4076</v>
      </c>
      <c r="H43" s="686">
        <v>96922747</v>
      </c>
      <c r="I43" s="687">
        <v>19941</v>
      </c>
      <c r="J43" s="330"/>
      <c r="K43" s="330"/>
      <c r="L43" s="330"/>
      <c r="M43" s="330">
        <v>62</v>
      </c>
      <c r="N43" s="330">
        <v>60</v>
      </c>
      <c r="O43" s="330">
        <v>59</v>
      </c>
      <c r="P43" s="330">
        <v>57</v>
      </c>
      <c r="Q43" s="330">
        <v>56</v>
      </c>
      <c r="R43" s="330">
        <v>53.8</v>
      </c>
      <c r="S43" s="330">
        <v>51.5</v>
      </c>
      <c r="T43" s="330">
        <v>49</v>
      </c>
      <c r="U43" s="330">
        <v>46.7</v>
      </c>
      <c r="V43" s="330">
        <v>43.7</v>
      </c>
      <c r="W43" s="330">
        <v>40.9</v>
      </c>
      <c r="X43" s="330">
        <v>38.1</v>
      </c>
      <c r="Y43" s="330">
        <v>29.3</v>
      </c>
      <c r="Z43" s="330">
        <v>20.3</v>
      </c>
      <c r="AA43" s="688">
        <v>9.4</v>
      </c>
    </row>
    <row r="44" spans="2:27" ht="15" thickBot="1">
      <c r="B44" s="147" t="s">
        <v>4084</v>
      </c>
      <c r="C44" s="112">
        <f t="shared" si="1"/>
        <v>29.333333333333332</v>
      </c>
      <c r="D44" s="112">
        <v>22</v>
      </c>
      <c r="E44" s="112">
        <v>3</v>
      </c>
      <c r="F44" s="112" t="s">
        <v>4059</v>
      </c>
      <c r="G44" s="112" t="s">
        <v>4076</v>
      </c>
      <c r="H44" s="689">
        <v>96922749</v>
      </c>
      <c r="I44" s="690">
        <v>22498</v>
      </c>
      <c r="J44" s="685"/>
      <c r="K44" s="685"/>
      <c r="L44" s="685"/>
      <c r="M44" s="685"/>
      <c r="N44" s="685"/>
      <c r="O44" s="331"/>
      <c r="P44" s="331">
        <v>69</v>
      </c>
      <c r="Q44" s="331">
        <v>68.3</v>
      </c>
      <c r="R44" s="331">
        <v>67.8</v>
      </c>
      <c r="S44" s="331">
        <v>67</v>
      </c>
      <c r="T44" s="331">
        <v>65.7</v>
      </c>
      <c r="U44" s="331">
        <v>64.5</v>
      </c>
      <c r="V44" s="331">
        <v>64</v>
      </c>
      <c r="W44" s="331">
        <v>62.4</v>
      </c>
      <c r="X44" s="331">
        <v>60.5</v>
      </c>
      <c r="Y44" s="331">
        <v>54</v>
      </c>
      <c r="Z44" s="331">
        <v>34.799999999999997</v>
      </c>
      <c r="AA44" s="691"/>
    </row>
    <row r="47" spans="2:27" ht="15.6">
      <c r="B47" s="606" t="s">
        <v>4085</v>
      </c>
      <c r="C47" s="606"/>
      <c r="D47" s="606"/>
      <c r="E47" s="606"/>
      <c r="F47" s="606"/>
      <c r="G47" s="606"/>
      <c r="H47" s="606"/>
      <c r="I47" s="692"/>
      <c r="J47" s="606"/>
      <c r="K47" s="606"/>
    </row>
  </sheetData>
  <mergeCells count="10">
    <mergeCell ref="J18:AA19"/>
    <mergeCell ref="W22:Y26"/>
    <mergeCell ref="I18:I20"/>
    <mergeCell ref="B3:H3"/>
    <mergeCell ref="B18:B20"/>
    <mergeCell ref="C18:D19"/>
    <mergeCell ref="E18:E20"/>
    <mergeCell ref="G18:G20"/>
    <mergeCell ref="F18:F20"/>
    <mergeCell ref="H18:H20"/>
  </mergeCells>
  <phoneticPr fontId="44" type="noConversion"/>
  <pageMargins left="0.70866141732283472" right="0.70866141732283472" top="0.23622047244094491" bottom="0.23622047244094491" header="0.31496062992125984" footer="0.31496062992125984"/>
  <pageSetup paperSize="9" scale="42" orientation="landscape" r:id="rId1"/>
  <customProperties>
    <customPr name="_pios_id" r:id="rId2"/>
    <customPr name="EpmWorksheetKeyString_GUID" r:id="rId3"/>
  </customProperties>
  <drawing r:id="rId4"/>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54">
    <tabColor rgb="FF002060"/>
    <pageSetUpPr fitToPage="1"/>
  </sheetPr>
  <dimension ref="A2:V44"/>
  <sheetViews>
    <sheetView showGridLines="0" topLeftCell="A10" zoomScale="85" zoomScaleNormal="85" workbookViewId="0">
      <selection activeCell="F19" sqref="F19:F44"/>
    </sheetView>
  </sheetViews>
  <sheetFormatPr defaultColWidth="11.44140625" defaultRowHeight="14.4"/>
  <cols>
    <col min="1" max="1" width="4.5546875" style="1" customWidth="1"/>
    <col min="2" max="2" width="16.33203125" style="1" customWidth="1"/>
    <col min="3" max="3" width="4.6640625" style="1" customWidth="1"/>
    <col min="4" max="4" width="7.33203125" style="1" bestFit="1" customWidth="1"/>
    <col min="5" max="6" width="13.6640625" style="1" customWidth="1"/>
    <col min="7" max="7" width="8.33203125" style="49" customWidth="1"/>
    <col min="8" max="21" width="8.33203125" style="1" customWidth="1"/>
    <col min="22" max="22" width="9" style="1" customWidth="1"/>
    <col min="23" max="16384" width="11.44140625" style="1"/>
  </cols>
  <sheetData>
    <row r="2" spans="2:9" s="20" customFormat="1" ht="27">
      <c r="B2" s="715" t="s">
        <v>4086</v>
      </c>
      <c r="G2" s="50"/>
    </row>
    <row r="3" spans="2:9" s="21" customFormat="1" ht="20.399999999999999">
      <c r="B3" s="698" t="s">
        <v>4087</v>
      </c>
      <c r="C3" s="696"/>
      <c r="D3" s="696"/>
      <c r="E3" s="696"/>
      <c r="F3" s="696"/>
      <c r="G3" s="697"/>
      <c r="H3" s="697"/>
      <c r="I3" s="697"/>
    </row>
    <row r="4" spans="2:9" s="21" customFormat="1" ht="20.399999999999999">
      <c r="B4" s="695"/>
      <c r="C4" s="696"/>
      <c r="D4" s="696"/>
      <c r="E4" s="696"/>
      <c r="F4" s="696"/>
      <c r="G4" s="697"/>
      <c r="H4" s="697"/>
      <c r="I4" s="697"/>
    </row>
    <row r="5" spans="2:9">
      <c r="B5" s="699" t="s">
        <v>4088</v>
      </c>
      <c r="C5" s="700"/>
      <c r="D5" s="701"/>
      <c r="E5" s="714"/>
    </row>
    <row r="6" spans="2:9">
      <c r="B6" s="699" t="s">
        <v>4089</v>
      </c>
      <c r="C6" s="700"/>
      <c r="D6" s="701"/>
      <c r="E6" s="714"/>
    </row>
    <row r="7" spans="2:9">
      <c r="B7" s="699" t="s">
        <v>4090</v>
      </c>
      <c r="C7" s="700"/>
      <c r="D7" s="701"/>
      <c r="E7" s="714"/>
    </row>
    <row r="8" spans="2:9">
      <c r="B8" s="699" t="s">
        <v>4091</v>
      </c>
      <c r="C8" s="700"/>
      <c r="D8" s="701"/>
      <c r="E8" s="714"/>
    </row>
    <row r="9" spans="2:9">
      <c r="B9" s="699" t="s">
        <v>4092</v>
      </c>
      <c r="C9" s="700"/>
      <c r="D9" s="701"/>
      <c r="E9" s="714"/>
    </row>
    <row r="10" spans="2:9">
      <c r="B10" s="699" t="s">
        <v>4093</v>
      </c>
      <c r="C10" s="700"/>
      <c r="D10" s="701"/>
      <c r="E10" s="714"/>
    </row>
    <row r="11" spans="2:9">
      <c r="B11" s="699" t="s">
        <v>4094</v>
      </c>
      <c r="C11" s="700"/>
      <c r="D11" s="701"/>
      <c r="E11" s="714"/>
    </row>
    <row r="12" spans="2:9">
      <c r="B12" s="699" t="s">
        <v>4095</v>
      </c>
      <c r="C12" s="701"/>
      <c r="D12" s="701"/>
      <c r="E12" s="714"/>
    </row>
    <row r="13" spans="2:9">
      <c r="B13" s="716"/>
      <c r="C13" s="714"/>
      <c r="D13" s="714"/>
      <c r="E13" s="714"/>
    </row>
    <row r="14" spans="2:9">
      <c r="B14" s="1021"/>
      <c r="C14" s="1022" t="s">
        <v>1536</v>
      </c>
      <c r="D14" s="714"/>
      <c r="E14" s="714"/>
    </row>
    <row r="15" spans="2:9">
      <c r="B15" s="714"/>
      <c r="C15" s="1022"/>
      <c r="D15" s="714"/>
      <c r="E15" s="714"/>
    </row>
    <row r="16" spans="2:9" ht="15" thickBot="1"/>
    <row r="17" spans="1:22" ht="14.7" customHeight="1">
      <c r="B17" s="1866" t="s">
        <v>554</v>
      </c>
      <c r="C17" s="1847" t="s">
        <v>3541</v>
      </c>
      <c r="D17" s="1847"/>
      <c r="E17" s="1683" t="s">
        <v>555</v>
      </c>
      <c r="F17" s="1847" t="s">
        <v>219</v>
      </c>
      <c r="G17" s="1847" t="s">
        <v>2433</v>
      </c>
      <c r="H17" s="1847"/>
      <c r="I17" s="1847"/>
      <c r="J17" s="1847"/>
      <c r="K17" s="1847"/>
      <c r="L17" s="1847"/>
      <c r="M17" s="1847"/>
      <c r="N17" s="1847"/>
      <c r="O17" s="1847"/>
      <c r="P17" s="1847"/>
      <c r="Q17" s="1847"/>
      <c r="R17" s="1847"/>
      <c r="S17" s="1847"/>
      <c r="T17" s="1847"/>
      <c r="U17" s="1847"/>
      <c r="V17" s="1848" t="s">
        <v>3905</v>
      </c>
    </row>
    <row r="18" spans="1:22">
      <c r="B18" s="1867"/>
      <c r="C18" s="592" t="s">
        <v>1585</v>
      </c>
      <c r="D18" s="592" t="s">
        <v>1776</v>
      </c>
      <c r="E18" s="1511"/>
      <c r="F18" s="1849"/>
      <c r="G18" s="289">
        <v>1</v>
      </c>
      <c r="H18" s="289">
        <v>2</v>
      </c>
      <c r="I18" s="289">
        <v>3</v>
      </c>
      <c r="J18" s="289">
        <v>4</v>
      </c>
      <c r="K18" s="289">
        <v>5</v>
      </c>
      <c r="L18" s="289">
        <v>6</v>
      </c>
      <c r="M18" s="289">
        <v>7</v>
      </c>
      <c r="N18" s="289">
        <v>8</v>
      </c>
      <c r="O18" s="289">
        <v>9</v>
      </c>
      <c r="P18" s="289">
        <v>10</v>
      </c>
      <c r="Q18" s="289">
        <v>11</v>
      </c>
      <c r="R18" s="289">
        <v>12</v>
      </c>
      <c r="S18" s="289">
        <v>13</v>
      </c>
      <c r="T18" s="289">
        <v>14</v>
      </c>
      <c r="U18" s="289">
        <v>15</v>
      </c>
      <c r="V18" s="1850"/>
    </row>
    <row r="19" spans="1:22">
      <c r="B19" s="718" t="str">
        <f>[1]SAP!$E$747</f>
        <v>AP 12.40.04.A1</v>
      </c>
      <c r="C19" s="203">
        <v>0.5</v>
      </c>
      <c r="D19" s="203" t="s">
        <v>4096</v>
      </c>
      <c r="E19" s="167">
        <v>96404179</v>
      </c>
      <c r="F19" s="717">
        <v>1015</v>
      </c>
      <c r="G19" s="702" t="s">
        <v>460</v>
      </c>
      <c r="H19" s="330">
        <v>17</v>
      </c>
      <c r="I19" s="330">
        <v>15.6</v>
      </c>
      <c r="J19" s="330">
        <v>14.2</v>
      </c>
      <c r="K19" s="330">
        <v>12.5</v>
      </c>
      <c r="L19" s="330">
        <v>10.8</v>
      </c>
      <c r="M19" s="330">
        <v>9.1</v>
      </c>
      <c r="N19" s="330">
        <v>7.1</v>
      </c>
      <c r="O19" s="330">
        <v>4.8</v>
      </c>
      <c r="P19" s="330">
        <v>1.9</v>
      </c>
      <c r="Q19" s="339"/>
      <c r="R19" s="339"/>
      <c r="S19" s="339"/>
      <c r="T19" s="339"/>
      <c r="U19" s="339"/>
      <c r="V19" s="703"/>
    </row>
    <row r="20" spans="1:22">
      <c r="B20" s="718" t="str">
        <f>[1]SAP!$E$348</f>
        <v>AP 12.40.04.1</v>
      </c>
      <c r="C20" s="203">
        <v>0.5</v>
      </c>
      <c r="D20" s="203" t="s">
        <v>4096</v>
      </c>
      <c r="E20" s="167">
        <v>96011014</v>
      </c>
      <c r="F20" s="717">
        <v>937</v>
      </c>
      <c r="G20" s="702" t="s">
        <v>460</v>
      </c>
      <c r="H20" s="330">
        <v>17</v>
      </c>
      <c r="I20" s="330">
        <v>15.6</v>
      </c>
      <c r="J20" s="330">
        <v>14.2</v>
      </c>
      <c r="K20" s="330">
        <v>12.5</v>
      </c>
      <c r="L20" s="330">
        <v>10.8</v>
      </c>
      <c r="M20" s="330">
        <v>9.1</v>
      </c>
      <c r="N20" s="330">
        <v>7.1</v>
      </c>
      <c r="O20" s="330">
        <v>4.8</v>
      </c>
      <c r="P20" s="330">
        <v>1.9</v>
      </c>
      <c r="Q20" s="330"/>
      <c r="R20" s="339"/>
      <c r="S20" s="203"/>
      <c r="T20" s="203"/>
      <c r="U20" s="339"/>
      <c r="V20" s="703" t="s">
        <v>4097</v>
      </c>
    </row>
    <row r="21" spans="1:22">
      <c r="B21" s="718" t="str">
        <f>[1]SAP!$E$350</f>
        <v>AP 12.40.04.A3</v>
      </c>
      <c r="C21" s="203">
        <v>0.5</v>
      </c>
      <c r="D21" s="203" t="s">
        <v>4098</v>
      </c>
      <c r="E21" s="167">
        <v>96011025</v>
      </c>
      <c r="F21" s="717">
        <v>1125</v>
      </c>
      <c r="G21" s="702" t="s">
        <v>460</v>
      </c>
      <c r="H21" s="330">
        <v>17</v>
      </c>
      <c r="I21" s="330">
        <v>15.6</v>
      </c>
      <c r="J21" s="330">
        <v>14.2</v>
      </c>
      <c r="K21" s="330">
        <v>12.5</v>
      </c>
      <c r="L21" s="330">
        <v>10.8</v>
      </c>
      <c r="M21" s="330">
        <v>9.1</v>
      </c>
      <c r="N21" s="330">
        <v>7.1</v>
      </c>
      <c r="O21" s="330">
        <v>4.8</v>
      </c>
      <c r="P21" s="330">
        <v>1.9</v>
      </c>
      <c r="Q21" s="330" t="s">
        <v>460</v>
      </c>
      <c r="R21" s="339"/>
      <c r="S21" s="704"/>
      <c r="T21" s="705"/>
      <c r="U21" s="339"/>
      <c r="V21" s="703"/>
    </row>
    <row r="22" spans="1:22">
      <c r="B22" s="718" t="str">
        <f>[1]SAP!$E$349</f>
        <v>AP 12.40.04.3</v>
      </c>
      <c r="C22" s="203">
        <v>0.5</v>
      </c>
      <c r="D22" s="203" t="s">
        <v>4098</v>
      </c>
      <c r="E22" s="167">
        <v>96011024</v>
      </c>
      <c r="F22" s="717">
        <v>908</v>
      </c>
      <c r="G22" s="706"/>
      <c r="H22" s="330">
        <v>17</v>
      </c>
      <c r="I22" s="330">
        <v>15.6</v>
      </c>
      <c r="J22" s="330">
        <v>14.2</v>
      </c>
      <c r="K22" s="330">
        <v>12.5</v>
      </c>
      <c r="L22" s="330">
        <v>10.8</v>
      </c>
      <c r="M22" s="330">
        <v>9.1</v>
      </c>
      <c r="N22" s="330">
        <v>7.1</v>
      </c>
      <c r="O22" s="330">
        <v>4.8</v>
      </c>
      <c r="P22" s="330">
        <v>1.9</v>
      </c>
      <c r="Q22" s="330" t="s">
        <v>460</v>
      </c>
      <c r="R22" s="339"/>
      <c r="S22" s="705"/>
      <c r="T22" s="705"/>
      <c r="U22" s="339"/>
      <c r="V22" s="703"/>
    </row>
    <row r="23" spans="1:22">
      <c r="B23" s="718" t="str">
        <f>[1]SAP!$E$748</f>
        <v>AP 12.40.06.A1</v>
      </c>
      <c r="C23" s="203">
        <v>0.75</v>
      </c>
      <c r="D23" s="203" t="s">
        <v>4096</v>
      </c>
      <c r="E23" s="167">
        <v>96404180</v>
      </c>
      <c r="F23" s="717">
        <v>1082</v>
      </c>
      <c r="G23" s="330">
        <v>20.9</v>
      </c>
      <c r="H23" s="330">
        <v>19.8</v>
      </c>
      <c r="I23" s="330">
        <v>18.5</v>
      </c>
      <c r="J23" s="330">
        <v>17.2</v>
      </c>
      <c r="K23" s="330">
        <v>15.8</v>
      </c>
      <c r="L23" s="330">
        <v>14.3</v>
      </c>
      <c r="M23" s="330">
        <v>12.8</v>
      </c>
      <c r="N23" s="330">
        <v>11.2</v>
      </c>
      <c r="O23" s="330">
        <v>9.4</v>
      </c>
      <c r="P23" s="330">
        <v>7.4</v>
      </c>
      <c r="Q23" s="330">
        <v>5.3</v>
      </c>
      <c r="R23" s="330">
        <v>2.8</v>
      </c>
      <c r="S23" s="339" t="s">
        <v>460</v>
      </c>
      <c r="T23" s="339" t="s">
        <v>460</v>
      </c>
      <c r="U23" s="339" t="s">
        <v>460</v>
      </c>
      <c r="V23" s="703" t="s">
        <v>460</v>
      </c>
    </row>
    <row r="24" spans="1:22">
      <c r="B24" s="718" t="str">
        <f>[1]SAP!$E$331</f>
        <v>AP 12.40.06.1</v>
      </c>
      <c r="C24" s="203">
        <v>0.75</v>
      </c>
      <c r="D24" s="203" t="s">
        <v>4096</v>
      </c>
      <c r="E24" s="167">
        <v>96001732</v>
      </c>
      <c r="F24" s="717">
        <v>980</v>
      </c>
      <c r="G24" s="330">
        <v>20.9</v>
      </c>
      <c r="H24" s="330">
        <v>19.8</v>
      </c>
      <c r="I24" s="330">
        <v>18.5</v>
      </c>
      <c r="J24" s="330">
        <v>17.2</v>
      </c>
      <c r="K24" s="330">
        <v>15.8</v>
      </c>
      <c r="L24" s="330">
        <v>14.3</v>
      </c>
      <c r="M24" s="330">
        <v>12.8</v>
      </c>
      <c r="N24" s="330">
        <v>11.2</v>
      </c>
      <c r="O24" s="330">
        <v>9.4</v>
      </c>
      <c r="P24" s="330">
        <v>7.4</v>
      </c>
      <c r="Q24" s="330">
        <v>5.3</v>
      </c>
      <c r="R24" s="330">
        <v>2.8</v>
      </c>
      <c r="S24" s="339" t="s">
        <v>460</v>
      </c>
      <c r="T24" s="339" t="s">
        <v>460</v>
      </c>
      <c r="U24" s="339" t="s">
        <v>460</v>
      </c>
      <c r="V24" s="703" t="s">
        <v>4099</v>
      </c>
    </row>
    <row r="25" spans="1:22">
      <c r="B25" s="718" t="str">
        <f>[1]SAP!$E$329</f>
        <v>AP 12.40.06.3</v>
      </c>
      <c r="C25" s="203">
        <v>0.75</v>
      </c>
      <c r="D25" s="203" t="s">
        <v>4098</v>
      </c>
      <c r="E25" s="167">
        <v>96001652</v>
      </c>
      <c r="F25" s="717">
        <v>948</v>
      </c>
      <c r="G25" s="330">
        <v>20.9</v>
      </c>
      <c r="H25" s="330">
        <v>19.8</v>
      </c>
      <c r="I25" s="330">
        <v>18.5</v>
      </c>
      <c r="J25" s="330">
        <v>17.2</v>
      </c>
      <c r="K25" s="330">
        <v>15.8</v>
      </c>
      <c r="L25" s="330">
        <v>14.3</v>
      </c>
      <c r="M25" s="330">
        <v>12.8</v>
      </c>
      <c r="N25" s="330">
        <v>11.2</v>
      </c>
      <c r="O25" s="330">
        <v>9.4</v>
      </c>
      <c r="P25" s="330">
        <v>7.4</v>
      </c>
      <c r="Q25" s="330">
        <v>5.3</v>
      </c>
      <c r="R25" s="330">
        <v>2.8</v>
      </c>
      <c r="S25" s="339" t="s">
        <v>460</v>
      </c>
      <c r="T25" s="339" t="s">
        <v>460</v>
      </c>
      <c r="U25" s="339" t="s">
        <v>460</v>
      </c>
      <c r="V25" s="703" t="s">
        <v>460</v>
      </c>
    </row>
    <row r="26" spans="1:22">
      <c r="B26" s="718" t="str">
        <f>[1]SAP!$E$749</f>
        <v>AP 12.40.08.A1</v>
      </c>
      <c r="C26" s="203">
        <v>1</v>
      </c>
      <c r="D26" s="203" t="s">
        <v>4096</v>
      </c>
      <c r="E26" s="167">
        <v>96404181</v>
      </c>
      <c r="F26" s="717">
        <v>1214</v>
      </c>
      <c r="G26" s="705">
        <v>23.6</v>
      </c>
      <c r="H26" s="705">
        <v>22.5</v>
      </c>
      <c r="I26" s="705">
        <v>21.5</v>
      </c>
      <c r="J26" s="330">
        <v>20.3</v>
      </c>
      <c r="K26" s="330">
        <v>19</v>
      </c>
      <c r="L26" s="330">
        <v>17.8</v>
      </c>
      <c r="M26" s="330">
        <v>16.3</v>
      </c>
      <c r="N26" s="330">
        <v>14.7</v>
      </c>
      <c r="O26" s="330">
        <v>13.1</v>
      </c>
      <c r="P26" s="330">
        <v>11.2</v>
      </c>
      <c r="Q26" s="330">
        <v>9.3000000000000007</v>
      </c>
      <c r="R26" s="330">
        <v>7</v>
      </c>
      <c r="S26" s="330">
        <v>4.5</v>
      </c>
      <c r="T26" s="330">
        <v>1.6</v>
      </c>
      <c r="U26" s="339"/>
      <c r="V26" s="703"/>
    </row>
    <row r="27" spans="1:22">
      <c r="B27" s="718" t="str">
        <f>[1]SAP!$E$334</f>
        <v>AP 12.40.08.1</v>
      </c>
      <c r="C27" s="203">
        <v>1</v>
      </c>
      <c r="D27" s="203" t="s">
        <v>4096</v>
      </c>
      <c r="E27" s="167">
        <v>96001873</v>
      </c>
      <c r="F27" s="717">
        <v>1109</v>
      </c>
      <c r="G27" s="705">
        <v>23.6</v>
      </c>
      <c r="H27" s="705">
        <v>22.5</v>
      </c>
      <c r="I27" s="705">
        <v>21.5</v>
      </c>
      <c r="J27" s="330">
        <v>20.3</v>
      </c>
      <c r="K27" s="330">
        <v>19</v>
      </c>
      <c r="L27" s="330">
        <v>17.8</v>
      </c>
      <c r="M27" s="330">
        <v>16.3</v>
      </c>
      <c r="N27" s="330">
        <v>14.7</v>
      </c>
      <c r="O27" s="330">
        <v>13.1</v>
      </c>
      <c r="P27" s="330">
        <v>11.2</v>
      </c>
      <c r="Q27" s="330">
        <v>9.3000000000000007</v>
      </c>
      <c r="R27" s="330">
        <v>7</v>
      </c>
      <c r="S27" s="330">
        <v>4.5</v>
      </c>
      <c r="T27" s="330">
        <v>1.6</v>
      </c>
      <c r="U27" s="339" t="s">
        <v>460</v>
      </c>
      <c r="V27" s="703" t="s">
        <v>4099</v>
      </c>
    </row>
    <row r="28" spans="1:22">
      <c r="B28" s="718" t="str">
        <f>[1]SAP!$E$332</f>
        <v>AP 12.40.08.3</v>
      </c>
      <c r="C28" s="203">
        <v>1</v>
      </c>
      <c r="D28" s="203" t="s">
        <v>4098</v>
      </c>
      <c r="E28" s="167">
        <v>96001791</v>
      </c>
      <c r="F28" s="717">
        <v>1073</v>
      </c>
      <c r="G28" s="705">
        <v>23.6</v>
      </c>
      <c r="H28" s="705">
        <v>22.5</v>
      </c>
      <c r="I28" s="705">
        <v>21.5</v>
      </c>
      <c r="J28" s="330">
        <v>20.3</v>
      </c>
      <c r="K28" s="330">
        <v>19</v>
      </c>
      <c r="L28" s="330">
        <v>17.8</v>
      </c>
      <c r="M28" s="330">
        <v>16.3</v>
      </c>
      <c r="N28" s="330">
        <v>14.7</v>
      </c>
      <c r="O28" s="330">
        <v>13.1</v>
      </c>
      <c r="P28" s="330">
        <v>11.2</v>
      </c>
      <c r="Q28" s="330">
        <v>9.3000000000000007</v>
      </c>
      <c r="R28" s="330">
        <v>7</v>
      </c>
      <c r="S28" s="330">
        <v>4.5</v>
      </c>
      <c r="T28" s="330">
        <v>1.6</v>
      </c>
      <c r="U28" s="339" t="s">
        <v>460</v>
      </c>
      <c r="V28" s="703"/>
    </row>
    <row r="29" spans="1:22">
      <c r="A29" s="24"/>
      <c r="B29" s="718" t="str">
        <f>[1]SAP!$E$750</f>
        <v>AP 12.50.11.A1</v>
      </c>
      <c r="C29" s="203">
        <v>1.5</v>
      </c>
      <c r="D29" s="203" t="s">
        <v>4096</v>
      </c>
      <c r="E29" s="167">
        <v>96404182</v>
      </c>
      <c r="F29" s="717">
        <v>1691</v>
      </c>
      <c r="G29" s="705"/>
      <c r="H29" s="705">
        <v>32.799999999999997</v>
      </c>
      <c r="I29" s="705">
        <v>30.8</v>
      </c>
      <c r="J29" s="330">
        <v>28.9</v>
      </c>
      <c r="K29" s="330">
        <v>27</v>
      </c>
      <c r="L29" s="330">
        <v>25.2</v>
      </c>
      <c r="M29" s="330">
        <v>23.3</v>
      </c>
      <c r="N29" s="330">
        <v>21.2</v>
      </c>
      <c r="O29" s="330">
        <v>19.2</v>
      </c>
      <c r="P29" s="330">
        <v>16.3</v>
      </c>
      <c r="Q29" s="330">
        <v>14.7</v>
      </c>
      <c r="R29" s="330">
        <v>12.2</v>
      </c>
      <c r="S29" s="330">
        <v>9.6</v>
      </c>
      <c r="T29" s="330">
        <v>6.9</v>
      </c>
      <c r="U29" s="330">
        <v>3.7</v>
      </c>
      <c r="V29" s="703"/>
    </row>
    <row r="30" spans="1:22">
      <c r="B30" s="718" t="str">
        <f>[1]SAP!$E$336</f>
        <v>AP 12.50.11.1</v>
      </c>
      <c r="C30" s="203">
        <v>1.5</v>
      </c>
      <c r="D30" s="203" t="s">
        <v>4096</v>
      </c>
      <c r="E30" s="167">
        <v>96001962</v>
      </c>
      <c r="F30" s="717">
        <v>1563</v>
      </c>
      <c r="G30" s="705"/>
      <c r="H30" s="705">
        <v>32.799999999999997</v>
      </c>
      <c r="I30" s="705">
        <v>30.8</v>
      </c>
      <c r="J30" s="705">
        <v>28.9</v>
      </c>
      <c r="K30" s="705">
        <v>27</v>
      </c>
      <c r="L30" s="705">
        <v>25.2</v>
      </c>
      <c r="M30" s="705">
        <v>23.3</v>
      </c>
      <c r="N30" s="705">
        <v>21.2</v>
      </c>
      <c r="O30" s="705">
        <v>19.2</v>
      </c>
      <c r="P30" s="705">
        <v>16.3</v>
      </c>
      <c r="Q30" s="705">
        <v>14.7</v>
      </c>
      <c r="R30" s="705">
        <v>12.2</v>
      </c>
      <c r="S30" s="705">
        <v>9.6</v>
      </c>
      <c r="T30" s="705">
        <v>6.9</v>
      </c>
      <c r="U30" s="705">
        <v>3.7</v>
      </c>
      <c r="V30" s="703" t="s">
        <v>2571</v>
      </c>
    </row>
    <row r="31" spans="1:22">
      <c r="B31" s="718" t="str">
        <f>[1]SAP!$E$337</f>
        <v>AP 12.50.11.3</v>
      </c>
      <c r="C31" s="1174">
        <v>1.5</v>
      </c>
      <c r="D31" s="1174" t="s">
        <v>4098</v>
      </c>
      <c r="E31" s="167">
        <v>96001975</v>
      </c>
      <c r="F31" s="717">
        <v>1514</v>
      </c>
      <c r="G31" s="705"/>
      <c r="H31" s="705">
        <v>32.799999999999997</v>
      </c>
      <c r="I31" s="705">
        <v>30.8</v>
      </c>
      <c r="J31" s="705">
        <v>28.9</v>
      </c>
      <c r="K31" s="705">
        <v>27</v>
      </c>
      <c r="L31" s="705">
        <v>25.2</v>
      </c>
      <c r="M31" s="705">
        <v>23.3</v>
      </c>
      <c r="N31" s="705">
        <v>21.2</v>
      </c>
      <c r="O31" s="705">
        <v>19.2</v>
      </c>
      <c r="P31" s="705">
        <v>16.3</v>
      </c>
      <c r="Q31" s="705">
        <v>14.7</v>
      </c>
      <c r="R31" s="705">
        <v>12.2</v>
      </c>
      <c r="S31" s="705">
        <v>9.6</v>
      </c>
      <c r="T31" s="705">
        <v>6.9</v>
      </c>
      <c r="U31" s="705">
        <v>3.7</v>
      </c>
      <c r="V31" s="703"/>
    </row>
    <row r="32" spans="1:22">
      <c r="B32" s="1016" t="s">
        <v>5567</v>
      </c>
      <c r="C32" s="1017">
        <v>1.5</v>
      </c>
      <c r="D32" s="1017" t="s">
        <v>4098</v>
      </c>
      <c r="E32" s="1006">
        <v>96023874</v>
      </c>
      <c r="F32" s="1018">
        <v>1776</v>
      </c>
      <c r="G32" s="1019"/>
      <c r="H32" s="1019">
        <v>32.799999999999997</v>
      </c>
      <c r="I32" s="1019">
        <v>30.8</v>
      </c>
      <c r="J32" s="1019">
        <v>28.9</v>
      </c>
      <c r="K32" s="1019">
        <v>27</v>
      </c>
      <c r="L32" s="1019">
        <v>25.2</v>
      </c>
      <c r="M32" s="1019">
        <v>23.3</v>
      </c>
      <c r="N32" s="1019">
        <v>21.2</v>
      </c>
      <c r="O32" s="1019">
        <v>19.2</v>
      </c>
      <c r="P32" s="1019">
        <v>16.3</v>
      </c>
      <c r="Q32" s="1019">
        <v>14.7</v>
      </c>
      <c r="R32" s="1019">
        <v>12.2</v>
      </c>
      <c r="S32" s="1019">
        <v>9.6</v>
      </c>
      <c r="T32" s="1019">
        <v>6.9</v>
      </c>
      <c r="U32" s="1019">
        <v>3.7</v>
      </c>
      <c r="V32" s="1020"/>
    </row>
    <row r="33" spans="2:22" ht="15" thickBot="1">
      <c r="B33" s="718" t="str">
        <f>[1]SAP!$E$751</f>
        <v>AP 35.40.06.A1</v>
      </c>
      <c r="C33" s="203">
        <v>0.75</v>
      </c>
      <c r="D33" s="203" t="s">
        <v>4096</v>
      </c>
      <c r="E33" s="167">
        <v>96404183</v>
      </c>
      <c r="F33" s="717">
        <v>1436</v>
      </c>
      <c r="G33" s="705">
        <v>18.7</v>
      </c>
      <c r="H33" s="705">
        <v>16.8</v>
      </c>
      <c r="I33" s="705">
        <v>14.8</v>
      </c>
      <c r="J33" s="705">
        <v>12.8</v>
      </c>
      <c r="K33" s="705">
        <v>10.7</v>
      </c>
      <c r="L33" s="705">
        <v>8.5</v>
      </c>
      <c r="M33" s="705">
        <v>6.2</v>
      </c>
      <c r="N33" s="705">
        <v>4.0999999999999996</v>
      </c>
      <c r="O33" s="705">
        <v>1.7</v>
      </c>
      <c r="P33" s="705" t="s">
        <v>460</v>
      </c>
      <c r="Q33" s="705" t="s">
        <v>460</v>
      </c>
      <c r="R33" s="705"/>
      <c r="S33" s="707"/>
      <c r="T33" s="707"/>
      <c r="U33" s="705"/>
      <c r="V33" s="703" t="s">
        <v>460</v>
      </c>
    </row>
    <row r="34" spans="2:22" ht="14.7" customHeight="1">
      <c r="B34" s="718" t="str">
        <f>[1]SAP!$E$333</f>
        <v>AP 35.40.06.1</v>
      </c>
      <c r="C34" s="203">
        <v>0.75</v>
      </c>
      <c r="D34" s="203" t="s">
        <v>4096</v>
      </c>
      <c r="E34" s="167">
        <v>96001808</v>
      </c>
      <c r="F34" s="717">
        <v>1098</v>
      </c>
      <c r="G34" s="705">
        <v>18.7</v>
      </c>
      <c r="H34" s="705">
        <v>16.8</v>
      </c>
      <c r="I34" s="705">
        <v>14.8</v>
      </c>
      <c r="J34" s="705">
        <v>12.8</v>
      </c>
      <c r="K34" s="705">
        <v>10.7</v>
      </c>
      <c r="L34" s="705">
        <v>8.5</v>
      </c>
      <c r="M34" s="705">
        <v>6.2</v>
      </c>
      <c r="N34" s="705">
        <v>4.0999999999999996</v>
      </c>
      <c r="O34" s="705">
        <v>1.7</v>
      </c>
      <c r="P34" s="705" t="s">
        <v>460</v>
      </c>
      <c r="Q34" s="705" t="s">
        <v>460</v>
      </c>
      <c r="R34" s="708"/>
      <c r="S34" s="1860" t="s">
        <v>1808</v>
      </c>
      <c r="T34" s="1861"/>
      <c r="U34" s="709"/>
      <c r="V34" s="703" t="s">
        <v>4099</v>
      </c>
    </row>
    <row r="35" spans="2:22">
      <c r="B35" s="1181" t="str">
        <f>[1]SAP!$E$327</f>
        <v>AP 35.40.06.3</v>
      </c>
      <c r="C35" s="1182">
        <v>0.75</v>
      </c>
      <c r="D35" s="1182" t="s">
        <v>4098</v>
      </c>
      <c r="E35" s="167">
        <v>96000169</v>
      </c>
      <c r="F35" s="717">
        <v>1065</v>
      </c>
      <c r="G35" s="1183">
        <v>18.7</v>
      </c>
      <c r="H35" s="1183">
        <v>16.8</v>
      </c>
      <c r="I35" s="1183">
        <v>14.8</v>
      </c>
      <c r="J35" s="1183">
        <v>12.8</v>
      </c>
      <c r="K35" s="1183">
        <v>10.7</v>
      </c>
      <c r="L35" s="1183">
        <v>8.5</v>
      </c>
      <c r="M35" s="1183">
        <v>6.2</v>
      </c>
      <c r="N35" s="1183">
        <v>4.0999999999999996</v>
      </c>
      <c r="O35" s="1183">
        <v>1.7</v>
      </c>
      <c r="P35" s="1183" t="s">
        <v>460</v>
      </c>
      <c r="Q35" s="1183" t="s">
        <v>460</v>
      </c>
      <c r="R35" s="1184"/>
      <c r="S35" s="1862"/>
      <c r="T35" s="1863"/>
      <c r="U35" s="1185" t="s">
        <v>460</v>
      </c>
      <c r="V35" s="1186"/>
    </row>
    <row r="36" spans="2:22" ht="15" thickBot="1">
      <c r="B36" s="718" t="str">
        <f>[1]SAP!$E$752</f>
        <v>AP 35.40.08.A1</v>
      </c>
      <c r="C36" s="705" t="s">
        <v>2485</v>
      </c>
      <c r="D36" s="705" t="s">
        <v>4096</v>
      </c>
      <c r="E36" s="167">
        <v>96404184</v>
      </c>
      <c r="F36" s="717">
        <v>1297</v>
      </c>
      <c r="G36" s="705">
        <v>22.5</v>
      </c>
      <c r="H36" s="705">
        <v>20.9</v>
      </c>
      <c r="I36" s="705">
        <v>19.2</v>
      </c>
      <c r="J36" s="705">
        <v>17.3</v>
      </c>
      <c r="K36" s="705">
        <v>15.4</v>
      </c>
      <c r="L36" s="705">
        <v>13.3</v>
      </c>
      <c r="M36" s="705">
        <v>11.2</v>
      </c>
      <c r="N36" s="705">
        <v>8.8000000000000007</v>
      </c>
      <c r="O36" s="705">
        <v>6.5</v>
      </c>
      <c r="P36" s="705">
        <v>4</v>
      </c>
      <c r="Q36" s="705">
        <v>1.3</v>
      </c>
      <c r="R36" s="708"/>
      <c r="S36" s="1864"/>
      <c r="T36" s="1865"/>
      <c r="U36" s="709" t="s">
        <v>460</v>
      </c>
      <c r="V36" s="703"/>
    </row>
    <row r="37" spans="2:22">
      <c r="B37" s="718" t="str">
        <f>[1]SAP!$E$335</f>
        <v>AP 35.40.08.1</v>
      </c>
      <c r="C37" s="203">
        <v>1</v>
      </c>
      <c r="D37" s="203" t="s">
        <v>4096</v>
      </c>
      <c r="E37" s="167">
        <v>96001894</v>
      </c>
      <c r="F37" s="717">
        <v>1203</v>
      </c>
      <c r="G37" s="705">
        <v>22.5</v>
      </c>
      <c r="H37" s="705">
        <v>20.9</v>
      </c>
      <c r="I37" s="705">
        <v>19.2</v>
      </c>
      <c r="J37" s="705">
        <v>17.3</v>
      </c>
      <c r="K37" s="705">
        <v>15.4</v>
      </c>
      <c r="L37" s="705">
        <v>13.3</v>
      </c>
      <c r="M37" s="705">
        <v>11.2</v>
      </c>
      <c r="N37" s="705">
        <v>8.8000000000000007</v>
      </c>
      <c r="O37" s="705">
        <v>6.5</v>
      </c>
      <c r="P37" s="705">
        <v>4</v>
      </c>
      <c r="Q37" s="705">
        <v>1.3</v>
      </c>
      <c r="R37" s="705"/>
      <c r="S37" s="710"/>
      <c r="T37" s="710"/>
      <c r="U37" s="705"/>
      <c r="V37" s="703" t="s">
        <v>4099</v>
      </c>
    </row>
    <row r="38" spans="2:22">
      <c r="B38" s="1016" t="str">
        <f>[1]SAP!$E$330</f>
        <v>AP 35.40.08.3</v>
      </c>
      <c r="C38" s="1017">
        <v>1</v>
      </c>
      <c r="D38" s="1017" t="s">
        <v>4098</v>
      </c>
      <c r="E38" s="1006">
        <v>96001718</v>
      </c>
      <c r="F38" s="1018">
        <v>1164</v>
      </c>
      <c r="G38" s="1019">
        <v>22.5</v>
      </c>
      <c r="H38" s="1019">
        <v>20.9</v>
      </c>
      <c r="I38" s="1019">
        <v>19.2</v>
      </c>
      <c r="J38" s="1019">
        <v>17.3</v>
      </c>
      <c r="K38" s="1019">
        <v>15.4</v>
      </c>
      <c r="L38" s="1019">
        <v>13.3</v>
      </c>
      <c r="M38" s="1019">
        <v>11.2</v>
      </c>
      <c r="N38" s="1019">
        <v>8.8000000000000007</v>
      </c>
      <c r="O38" s="1019">
        <v>6.5</v>
      </c>
      <c r="P38" s="1019">
        <v>4</v>
      </c>
      <c r="Q38" s="1019">
        <v>1.3</v>
      </c>
      <c r="R38" s="1019"/>
      <c r="S38" s="1019"/>
      <c r="T38" s="1019"/>
      <c r="U38" s="1019"/>
      <c r="V38" s="1020" t="s">
        <v>460</v>
      </c>
    </row>
    <row r="39" spans="2:22">
      <c r="B39" s="718" t="str">
        <f>[1]SAP!$E$753</f>
        <v>AP 50.50.08.A1</v>
      </c>
      <c r="C39" s="203">
        <v>1</v>
      </c>
      <c r="D39" s="203" t="s">
        <v>4096</v>
      </c>
      <c r="E39" s="167">
        <v>96404185</v>
      </c>
      <c r="F39" s="717">
        <v>1731</v>
      </c>
      <c r="G39" s="705">
        <v>28.6</v>
      </c>
      <c r="H39" s="711">
        <v>24.5</v>
      </c>
      <c r="I39" s="711">
        <v>21</v>
      </c>
      <c r="J39" s="711">
        <v>18.100000000000001</v>
      </c>
      <c r="K39" s="711">
        <v>15.2</v>
      </c>
      <c r="L39" s="711">
        <v>12.2</v>
      </c>
      <c r="M39" s="711">
        <v>9.1999999999999993</v>
      </c>
      <c r="N39" s="705">
        <v>5.6</v>
      </c>
      <c r="O39" s="705">
        <v>1.1000000000000001</v>
      </c>
      <c r="P39" s="705" t="s">
        <v>460</v>
      </c>
      <c r="Q39" s="705" t="s">
        <v>460</v>
      </c>
      <c r="R39" s="705" t="s">
        <v>460</v>
      </c>
      <c r="S39" s="705" t="s">
        <v>460</v>
      </c>
      <c r="T39" s="705"/>
      <c r="U39" s="705"/>
      <c r="V39" s="703"/>
    </row>
    <row r="40" spans="2:22">
      <c r="B40" s="718" t="str">
        <f>[1]SAP!$E$347</f>
        <v>AP 50.50.08.1</v>
      </c>
      <c r="C40" s="203">
        <v>1</v>
      </c>
      <c r="D40" s="203" t="s">
        <v>4096</v>
      </c>
      <c r="E40" s="167">
        <v>96010599</v>
      </c>
      <c r="F40" s="717">
        <v>1586</v>
      </c>
      <c r="G40" s="705">
        <v>28.6</v>
      </c>
      <c r="H40" s="705">
        <v>24.5</v>
      </c>
      <c r="I40" s="705">
        <v>21</v>
      </c>
      <c r="J40" s="705">
        <v>18.100000000000001</v>
      </c>
      <c r="K40" s="705">
        <v>15.2</v>
      </c>
      <c r="L40" s="705">
        <v>12.2</v>
      </c>
      <c r="M40" s="705">
        <v>9.1999999999999993</v>
      </c>
      <c r="N40" s="705">
        <v>5.6</v>
      </c>
      <c r="O40" s="705">
        <v>1.1000000000000001</v>
      </c>
      <c r="P40" s="705" t="s">
        <v>460</v>
      </c>
      <c r="Q40" s="705" t="s">
        <v>460</v>
      </c>
      <c r="R40" s="705" t="s">
        <v>460</v>
      </c>
      <c r="S40" s="705" t="s">
        <v>460</v>
      </c>
      <c r="T40" s="705" t="s">
        <v>460</v>
      </c>
      <c r="U40" s="705" t="s">
        <v>460</v>
      </c>
      <c r="V40" s="703" t="s">
        <v>2571</v>
      </c>
    </row>
    <row r="41" spans="2:22">
      <c r="B41" s="1016" t="str">
        <f>[1]SAP!$E$345</f>
        <v>AP 50.50.08.3</v>
      </c>
      <c r="C41" s="1017">
        <v>1</v>
      </c>
      <c r="D41" s="1017" t="s">
        <v>4098</v>
      </c>
      <c r="E41" s="1006">
        <v>96010563</v>
      </c>
      <c r="F41" s="1018">
        <v>1536</v>
      </c>
      <c r="G41" s="1019">
        <v>28.6</v>
      </c>
      <c r="H41" s="1019">
        <v>24.5</v>
      </c>
      <c r="I41" s="1019">
        <v>21</v>
      </c>
      <c r="J41" s="1019">
        <v>18.100000000000001</v>
      </c>
      <c r="K41" s="1019">
        <v>15.2</v>
      </c>
      <c r="L41" s="1019">
        <v>12.2</v>
      </c>
      <c r="M41" s="1019">
        <v>9.1999999999999993</v>
      </c>
      <c r="N41" s="1019">
        <v>5.6</v>
      </c>
      <c r="O41" s="1019">
        <v>1.1000000000000001</v>
      </c>
      <c r="P41" s="1019" t="s">
        <v>460</v>
      </c>
      <c r="Q41" s="1019"/>
      <c r="R41" s="1019"/>
      <c r="S41" s="1019"/>
      <c r="T41" s="1019"/>
      <c r="U41" s="1019"/>
      <c r="V41" s="1020"/>
    </row>
    <row r="42" spans="2:22">
      <c r="B42" s="718" t="str">
        <f>[1]SAP!$E$754</f>
        <v>AP 50.50.11.A1</v>
      </c>
      <c r="C42" s="203">
        <v>1.5</v>
      </c>
      <c r="D42" s="203" t="s">
        <v>4096</v>
      </c>
      <c r="E42" s="167">
        <v>96404186</v>
      </c>
      <c r="F42" s="717">
        <v>2541</v>
      </c>
      <c r="G42" s="705">
        <v>32.9</v>
      </c>
      <c r="H42" s="705">
        <v>30</v>
      </c>
      <c r="I42" s="705">
        <v>27.3</v>
      </c>
      <c r="J42" s="705">
        <v>24.5</v>
      </c>
      <c r="K42" s="705">
        <v>21.8</v>
      </c>
      <c r="L42" s="705">
        <v>19</v>
      </c>
      <c r="M42" s="705">
        <v>15.9</v>
      </c>
      <c r="N42" s="705">
        <v>12.9</v>
      </c>
      <c r="O42" s="705">
        <v>9.8000000000000007</v>
      </c>
      <c r="P42" s="705">
        <v>6.7</v>
      </c>
      <c r="Q42" s="705">
        <v>3.1</v>
      </c>
      <c r="R42" s="705" t="s">
        <v>460</v>
      </c>
      <c r="S42" s="705" t="s">
        <v>460</v>
      </c>
      <c r="T42" s="705"/>
      <c r="U42" s="705"/>
      <c r="V42" s="703"/>
    </row>
    <row r="43" spans="2:22">
      <c r="B43" s="718" t="str">
        <f>[1]SAP!$E$346</f>
        <v>AP 50.50.11.1</v>
      </c>
      <c r="C43" s="203">
        <v>1.5</v>
      </c>
      <c r="D43" s="203" t="s">
        <v>4096</v>
      </c>
      <c r="E43" s="167">
        <v>96010581</v>
      </c>
      <c r="F43" s="717">
        <v>2397</v>
      </c>
      <c r="G43" s="705">
        <v>32.9</v>
      </c>
      <c r="H43" s="705">
        <v>30</v>
      </c>
      <c r="I43" s="705">
        <v>27.3</v>
      </c>
      <c r="J43" s="705">
        <v>24.5</v>
      </c>
      <c r="K43" s="705">
        <v>21.8</v>
      </c>
      <c r="L43" s="705">
        <v>19</v>
      </c>
      <c r="M43" s="705">
        <v>15.9</v>
      </c>
      <c r="N43" s="705">
        <v>12.9</v>
      </c>
      <c r="O43" s="705">
        <v>9.8000000000000007</v>
      </c>
      <c r="P43" s="705">
        <v>6.7</v>
      </c>
      <c r="Q43" s="705">
        <v>3.1</v>
      </c>
      <c r="R43" s="705" t="s">
        <v>460</v>
      </c>
      <c r="S43" s="705" t="s">
        <v>460</v>
      </c>
      <c r="T43" s="705" t="s">
        <v>460</v>
      </c>
      <c r="U43" s="705" t="s">
        <v>460</v>
      </c>
      <c r="V43" s="703" t="s">
        <v>2571</v>
      </c>
    </row>
    <row r="44" spans="2:22" ht="15" thickBot="1">
      <c r="B44" s="719" t="str">
        <f>[1]SAP!$E$344</f>
        <v>AP 50.50.11.3</v>
      </c>
      <c r="C44" s="204">
        <v>1.5</v>
      </c>
      <c r="D44" s="204" t="s">
        <v>4098</v>
      </c>
      <c r="E44" s="544">
        <v>96010562</v>
      </c>
      <c r="F44" s="720">
        <v>2327</v>
      </c>
      <c r="G44" s="712">
        <v>32.9</v>
      </c>
      <c r="H44" s="712">
        <v>30</v>
      </c>
      <c r="I44" s="712">
        <v>27.3</v>
      </c>
      <c r="J44" s="712">
        <v>24.5</v>
      </c>
      <c r="K44" s="712">
        <v>21.8</v>
      </c>
      <c r="L44" s="712">
        <v>19</v>
      </c>
      <c r="M44" s="712">
        <v>15.9</v>
      </c>
      <c r="N44" s="712">
        <v>12.9</v>
      </c>
      <c r="O44" s="712">
        <v>9.8000000000000007</v>
      </c>
      <c r="P44" s="712">
        <v>6.7</v>
      </c>
      <c r="Q44" s="712">
        <v>3.1</v>
      </c>
      <c r="R44" s="712" t="s">
        <v>460</v>
      </c>
      <c r="S44" s="712" t="s">
        <v>460</v>
      </c>
      <c r="T44" s="712" t="s">
        <v>460</v>
      </c>
      <c r="U44" s="712" t="s">
        <v>460</v>
      </c>
      <c r="V44" s="713"/>
    </row>
  </sheetData>
  <mergeCells count="7">
    <mergeCell ref="S34:T36"/>
    <mergeCell ref="E17:E18"/>
    <mergeCell ref="G17:U17"/>
    <mergeCell ref="V17:V18"/>
    <mergeCell ref="B17:B18"/>
    <mergeCell ref="C17:D17"/>
    <mergeCell ref="F17:F18"/>
  </mergeCells>
  <printOptions horizontalCentered="1"/>
  <pageMargins left="0" right="0" top="0" bottom="0" header="0" footer="0"/>
  <pageSetup scale="74" orientation="landscape" horizontalDpi="300" verticalDpi="300" r:id="rId1"/>
  <headerFooter alignWithMargins="0"/>
  <customProperties>
    <customPr name="_pios_id" r:id="rId2"/>
    <customPr name="EpmWorksheetKeyString_GUID" r:id="rId3"/>
  </customProperties>
  <drawing r:id="rId4"/>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55">
    <tabColor rgb="FF002060"/>
    <pageSetUpPr fitToPage="1"/>
  </sheetPr>
  <dimension ref="B2:O35"/>
  <sheetViews>
    <sheetView showGridLines="0" zoomScale="70" zoomScaleNormal="70" workbookViewId="0">
      <selection activeCell="F21" sqref="F21:F35"/>
    </sheetView>
  </sheetViews>
  <sheetFormatPr defaultColWidth="11.44140625" defaultRowHeight="14.4"/>
  <cols>
    <col min="1" max="1" width="4.5546875" style="1" customWidth="1"/>
    <col min="2" max="2" width="26.6640625" style="1" customWidth="1"/>
    <col min="3" max="3" width="21.6640625" style="1" customWidth="1"/>
    <col min="4" max="6" width="13.6640625" style="1" customWidth="1"/>
    <col min="7" max="7" width="8.33203125" style="49" customWidth="1"/>
    <col min="8" max="15" width="8.33203125" style="1" customWidth="1"/>
    <col min="16" max="16384" width="11.44140625" style="1"/>
  </cols>
  <sheetData>
    <row r="2" spans="2:9" s="20" customFormat="1" ht="27">
      <c r="B2" s="715" t="s">
        <v>4100</v>
      </c>
      <c r="G2" s="50"/>
    </row>
    <row r="3" spans="2:9" s="21" customFormat="1" ht="20.399999999999999">
      <c r="B3" s="698" t="s">
        <v>4087</v>
      </c>
      <c r="C3" s="696"/>
      <c r="D3" s="696"/>
      <c r="E3" s="696"/>
      <c r="F3" s="696"/>
      <c r="G3" s="697"/>
      <c r="H3" s="697"/>
      <c r="I3" s="697"/>
    </row>
    <row r="4" spans="2:9" s="21" customFormat="1" ht="20.399999999999999">
      <c r="B4" s="695"/>
      <c r="C4" s="696"/>
      <c r="D4" s="696"/>
      <c r="E4" s="696"/>
      <c r="F4" s="696"/>
      <c r="G4" s="697"/>
      <c r="H4" s="697"/>
      <c r="I4" s="697"/>
    </row>
    <row r="5" spans="2:9">
      <c r="B5" s="699" t="s">
        <v>4088</v>
      </c>
      <c r="C5" s="700"/>
      <c r="D5" s="721"/>
      <c r="E5" s="714"/>
    </row>
    <row r="6" spans="2:9">
      <c r="B6" s="699" t="s">
        <v>4101</v>
      </c>
      <c r="C6" s="700"/>
      <c r="D6" s="721"/>
      <c r="E6" s="714"/>
    </row>
    <row r="7" spans="2:9">
      <c r="B7" s="699" t="s">
        <v>4090</v>
      </c>
      <c r="C7" s="700"/>
      <c r="D7" s="721"/>
      <c r="E7" s="714"/>
    </row>
    <row r="8" spans="2:9">
      <c r="B8" s="699" t="s">
        <v>4093</v>
      </c>
      <c r="C8" s="700"/>
      <c r="D8" s="721"/>
      <c r="E8" s="714"/>
    </row>
    <row r="9" spans="2:9">
      <c r="B9" s="699" t="s">
        <v>4102</v>
      </c>
      <c r="C9" s="700"/>
      <c r="D9" s="721"/>
      <c r="E9" s="714"/>
    </row>
    <row r="10" spans="2:9">
      <c r="B10" s="699" t="s">
        <v>4103</v>
      </c>
      <c r="C10" s="700"/>
      <c r="D10" s="721"/>
      <c r="E10" s="714"/>
    </row>
    <row r="11" spans="2:9">
      <c r="B11" s="699" t="s">
        <v>4104</v>
      </c>
      <c r="C11" s="700"/>
      <c r="D11" s="721"/>
      <c r="E11" s="714"/>
    </row>
    <row r="12" spans="2:9">
      <c r="B12" s="699" t="s">
        <v>4105</v>
      </c>
      <c r="C12" s="701"/>
      <c r="D12" s="714"/>
      <c r="E12" s="714"/>
    </row>
    <row r="13" spans="2:9">
      <c r="B13" s="716" t="s">
        <v>4106</v>
      </c>
      <c r="C13" s="714"/>
      <c r="D13" s="714"/>
      <c r="E13" s="714"/>
    </row>
    <row r="14" spans="2:9">
      <c r="B14" s="716" t="s">
        <v>4107</v>
      </c>
      <c r="C14" s="714"/>
      <c r="D14" s="714"/>
      <c r="E14" s="714"/>
    </row>
    <row r="15" spans="2:9">
      <c r="B15" s="716" t="s">
        <v>4108</v>
      </c>
      <c r="C15" s="714"/>
      <c r="D15" s="714"/>
      <c r="E15" s="714"/>
    </row>
    <row r="16" spans="2:9">
      <c r="B16" s="716" t="s">
        <v>4109</v>
      </c>
      <c r="C16" s="714"/>
      <c r="D16" s="714"/>
      <c r="E16" s="714"/>
    </row>
    <row r="17" spans="2:15">
      <c r="B17" s="716" t="s">
        <v>4110</v>
      </c>
      <c r="C17" s="714"/>
      <c r="D17" s="714"/>
      <c r="E17" s="714"/>
    </row>
    <row r="18" spans="2:15" ht="15" thickBot="1"/>
    <row r="19" spans="2:15" ht="14.7" customHeight="1">
      <c r="B19" s="1866" t="s">
        <v>554</v>
      </c>
      <c r="C19" s="595" t="s">
        <v>4111</v>
      </c>
      <c r="D19" s="1847" t="s">
        <v>3905</v>
      </c>
      <c r="E19" s="1683" t="s">
        <v>555</v>
      </c>
      <c r="F19" s="1847" t="s">
        <v>219</v>
      </c>
      <c r="G19" s="1847" t="s">
        <v>1808</v>
      </c>
      <c r="H19" s="1847"/>
      <c r="I19" s="1847"/>
      <c r="J19" s="1847"/>
      <c r="K19" s="1847"/>
      <c r="L19" s="1847"/>
      <c r="M19" s="1847"/>
      <c r="N19" s="1847"/>
      <c r="O19" s="1848"/>
    </row>
    <row r="20" spans="2:15" ht="15" thickBot="1">
      <c r="B20" s="1867"/>
      <c r="C20" s="592" t="s">
        <v>4112</v>
      </c>
      <c r="D20" s="1849"/>
      <c r="E20" s="1511"/>
      <c r="F20" s="1849"/>
      <c r="G20" s="289">
        <v>3.6</v>
      </c>
      <c r="H20" s="289">
        <v>7.2</v>
      </c>
      <c r="I20" s="289">
        <v>10.8</v>
      </c>
      <c r="J20" s="289">
        <v>14.4</v>
      </c>
      <c r="K20" s="289">
        <v>18</v>
      </c>
      <c r="L20" s="289">
        <v>21.6</v>
      </c>
      <c r="M20" s="289">
        <v>25.2</v>
      </c>
      <c r="N20" s="289">
        <v>28.8</v>
      </c>
      <c r="O20" s="489">
        <v>32.4</v>
      </c>
    </row>
    <row r="21" spans="2:15" ht="15" thickBot="1">
      <c r="B21" s="718" t="s">
        <v>4113</v>
      </c>
      <c r="C21" s="1869">
        <v>35</v>
      </c>
      <c r="D21" s="1869" t="s">
        <v>2571</v>
      </c>
      <c r="E21" s="1315">
        <v>96004563</v>
      </c>
      <c r="F21" s="717">
        <v>744</v>
      </c>
      <c r="G21" s="723">
        <v>8.4</v>
      </c>
      <c r="H21" s="723">
        <v>6.9</v>
      </c>
      <c r="I21" s="723">
        <v>5.2</v>
      </c>
      <c r="J21" s="723">
        <v>3.2</v>
      </c>
      <c r="K21" s="723">
        <v>1.6</v>
      </c>
      <c r="L21" s="723"/>
      <c r="M21" s="739"/>
      <c r="N21" s="739"/>
      <c r="O21" s="724"/>
    </row>
    <row r="22" spans="2:15">
      <c r="B22" s="718" t="s">
        <v>4114</v>
      </c>
      <c r="C22" s="1869"/>
      <c r="D22" s="1869"/>
      <c r="E22" s="1320">
        <v>96468356</v>
      </c>
      <c r="F22" s="717">
        <v>872</v>
      </c>
      <c r="G22" s="722">
        <v>8.3000000000000007</v>
      </c>
      <c r="H22" s="722">
        <v>6.9</v>
      </c>
      <c r="I22" s="722">
        <v>5.2</v>
      </c>
      <c r="J22" s="722">
        <v>3.2</v>
      </c>
      <c r="K22" s="722"/>
      <c r="L22" s="737"/>
      <c r="M22" s="1870" t="s">
        <v>4115</v>
      </c>
      <c r="N22" s="1871"/>
      <c r="O22" s="738"/>
    </row>
    <row r="23" spans="2:15" ht="15" thickBot="1">
      <c r="B23" s="718" t="s">
        <v>4116</v>
      </c>
      <c r="C23" s="1869"/>
      <c r="D23" s="1869"/>
      <c r="E23" s="1320">
        <v>96468190</v>
      </c>
      <c r="F23" s="717">
        <v>833</v>
      </c>
      <c r="G23" s="722">
        <v>8.5</v>
      </c>
      <c r="H23" s="722">
        <v>7</v>
      </c>
      <c r="I23" s="722">
        <v>5.4</v>
      </c>
      <c r="J23" s="722">
        <v>3.4</v>
      </c>
      <c r="K23" s="722">
        <v>1.8</v>
      </c>
      <c r="L23" s="737"/>
      <c r="M23" s="1872"/>
      <c r="N23" s="1873"/>
      <c r="O23" s="738"/>
    </row>
    <row r="24" spans="2:15">
      <c r="B24" s="718" t="s">
        <v>4117</v>
      </c>
      <c r="C24" s="1869"/>
      <c r="D24" s="1869"/>
      <c r="E24" s="1320">
        <v>96004575</v>
      </c>
      <c r="F24" s="717">
        <v>899</v>
      </c>
      <c r="G24" s="722">
        <v>10.4</v>
      </c>
      <c r="H24" s="722">
        <v>8.9</v>
      </c>
      <c r="I24" s="722">
        <v>7.4</v>
      </c>
      <c r="J24" s="722">
        <v>5.4</v>
      </c>
      <c r="K24" s="722">
        <v>3.3</v>
      </c>
      <c r="L24" s="722"/>
      <c r="M24" s="728"/>
      <c r="N24" s="728"/>
      <c r="O24" s="725"/>
    </row>
    <row r="25" spans="2:15">
      <c r="B25" s="718" t="s">
        <v>4118</v>
      </c>
      <c r="C25" s="1869"/>
      <c r="D25" s="1869"/>
      <c r="E25" s="1315">
        <v>96468355</v>
      </c>
      <c r="F25" s="717">
        <v>1028</v>
      </c>
      <c r="G25" s="722">
        <v>10.3</v>
      </c>
      <c r="H25" s="722">
        <v>8.9</v>
      </c>
      <c r="I25" s="722">
        <v>7.4</v>
      </c>
      <c r="J25" s="722">
        <v>5.5</v>
      </c>
      <c r="K25" s="722">
        <v>3.4</v>
      </c>
      <c r="L25" s="722"/>
      <c r="M25" s="722"/>
      <c r="N25" s="722"/>
      <c r="O25" s="725"/>
    </row>
    <row r="26" spans="2:15">
      <c r="B26" s="718" t="s">
        <v>4119</v>
      </c>
      <c r="C26" s="1869"/>
      <c r="D26" s="1869"/>
      <c r="E26" s="1320">
        <v>96468193</v>
      </c>
      <c r="F26" s="717">
        <v>989</v>
      </c>
      <c r="G26" s="726">
        <v>10.4</v>
      </c>
      <c r="H26" s="726">
        <v>8.9</v>
      </c>
      <c r="I26" s="726">
        <v>7.4</v>
      </c>
      <c r="J26" s="726">
        <v>5.4</v>
      </c>
      <c r="K26" s="726">
        <v>3.3</v>
      </c>
      <c r="L26" s="726"/>
      <c r="M26" s="726"/>
      <c r="N26" s="726"/>
      <c r="O26" s="727"/>
    </row>
    <row r="27" spans="2:15">
      <c r="B27" s="146" t="s">
        <v>4120</v>
      </c>
      <c r="C27" s="1480">
        <v>50</v>
      </c>
      <c r="D27" s="1480" t="s">
        <v>2571</v>
      </c>
      <c r="E27" s="1316">
        <v>96004587</v>
      </c>
      <c r="F27" s="717">
        <v>1139</v>
      </c>
      <c r="G27" s="728">
        <v>9.6999999999999993</v>
      </c>
      <c r="H27" s="728">
        <v>8.4</v>
      </c>
      <c r="I27" s="728">
        <v>7.1</v>
      </c>
      <c r="J27" s="728">
        <v>5.8</v>
      </c>
      <c r="K27" s="728">
        <v>4.5</v>
      </c>
      <c r="L27" s="728">
        <v>3.4</v>
      </c>
      <c r="M27" s="728"/>
      <c r="N27" s="728"/>
      <c r="O27" s="730"/>
    </row>
    <row r="28" spans="2:15">
      <c r="B28" s="1025" t="s">
        <v>4121</v>
      </c>
      <c r="C28" s="1481"/>
      <c r="D28" s="1481"/>
      <c r="E28" s="1317">
        <v>96468354</v>
      </c>
      <c r="F28" s="1018">
        <v>1276</v>
      </c>
      <c r="G28" s="1159">
        <v>9.6999999999999993</v>
      </c>
      <c r="H28" s="1159">
        <v>8.4</v>
      </c>
      <c r="I28" s="1159">
        <v>7.1</v>
      </c>
      <c r="J28" s="1159">
        <v>5.8</v>
      </c>
      <c r="K28" s="1159">
        <v>4.5</v>
      </c>
      <c r="L28" s="1159">
        <v>3.4</v>
      </c>
      <c r="M28" s="1159"/>
      <c r="N28" s="1159"/>
      <c r="O28" s="1160"/>
    </row>
    <row r="29" spans="2:15">
      <c r="B29" s="146" t="s">
        <v>4122</v>
      </c>
      <c r="C29" s="1481"/>
      <c r="D29" s="1481"/>
      <c r="E29" s="1316">
        <v>96468194</v>
      </c>
      <c r="F29" s="717">
        <v>1139</v>
      </c>
      <c r="G29" s="722">
        <v>9.6</v>
      </c>
      <c r="H29" s="722">
        <v>8.4</v>
      </c>
      <c r="I29" s="722">
        <v>7</v>
      </c>
      <c r="J29" s="722">
        <v>5.7</v>
      </c>
      <c r="K29" s="722">
        <v>4.5</v>
      </c>
      <c r="L29" s="722">
        <v>3.4</v>
      </c>
      <c r="M29" s="722"/>
      <c r="N29" s="722"/>
      <c r="O29" s="725"/>
    </row>
    <row r="30" spans="2:15">
      <c r="B30" s="146" t="s">
        <v>4123</v>
      </c>
      <c r="C30" s="1481"/>
      <c r="D30" s="1481"/>
      <c r="E30" s="1316">
        <v>96004599</v>
      </c>
      <c r="F30" s="717">
        <v>1407</v>
      </c>
      <c r="G30" s="722">
        <v>12.4</v>
      </c>
      <c r="H30" s="722">
        <v>11.2</v>
      </c>
      <c r="I30" s="722">
        <v>9.9</v>
      </c>
      <c r="J30" s="722">
        <v>8.6</v>
      </c>
      <c r="K30" s="722">
        <v>7.2</v>
      </c>
      <c r="L30" s="722">
        <v>5.8</v>
      </c>
      <c r="M30" s="722">
        <v>4.4000000000000004</v>
      </c>
      <c r="N30" s="722"/>
      <c r="O30" s="725"/>
    </row>
    <row r="31" spans="2:15">
      <c r="B31" s="146" t="s">
        <v>4124</v>
      </c>
      <c r="C31" s="1481"/>
      <c r="D31" s="1481"/>
      <c r="E31" s="1316">
        <v>96468352</v>
      </c>
      <c r="F31" s="717">
        <v>1550</v>
      </c>
      <c r="G31" s="722">
        <v>12.4</v>
      </c>
      <c r="H31" s="722">
        <v>11.1</v>
      </c>
      <c r="I31" s="722">
        <v>9.9</v>
      </c>
      <c r="J31" s="722">
        <v>8.6</v>
      </c>
      <c r="K31" s="722">
        <v>7.2</v>
      </c>
      <c r="L31" s="722">
        <v>5.7</v>
      </c>
      <c r="M31" s="722">
        <v>4.4000000000000004</v>
      </c>
      <c r="N31" s="722"/>
      <c r="O31" s="725"/>
    </row>
    <row r="32" spans="2:15">
      <c r="B32" s="146" t="s">
        <v>4125</v>
      </c>
      <c r="C32" s="1481"/>
      <c r="D32" s="1481"/>
      <c r="E32" s="1318">
        <v>96468195</v>
      </c>
      <c r="F32" s="717">
        <v>1343</v>
      </c>
      <c r="G32" s="722">
        <v>12.9</v>
      </c>
      <c r="H32" s="722">
        <v>11.7</v>
      </c>
      <c r="I32" s="722">
        <v>10.4</v>
      </c>
      <c r="J32" s="722">
        <v>9</v>
      </c>
      <c r="K32" s="722">
        <v>7.7</v>
      </c>
      <c r="L32" s="722">
        <v>6.4</v>
      </c>
      <c r="M32" s="722">
        <v>5</v>
      </c>
      <c r="N32" s="722">
        <v>3.8</v>
      </c>
      <c r="O32" s="725"/>
    </row>
    <row r="33" spans="2:15" ht="15" thickBot="1">
      <c r="B33" s="147" t="s">
        <v>4126</v>
      </c>
      <c r="C33" s="1868"/>
      <c r="D33" s="1868"/>
      <c r="E33" s="1319">
        <v>96468196</v>
      </c>
      <c r="F33" s="720">
        <v>1571</v>
      </c>
      <c r="G33" s="729">
        <v>16.399999999999999</v>
      </c>
      <c r="H33" s="729">
        <v>14.8</v>
      </c>
      <c r="I33" s="729">
        <v>13.2</v>
      </c>
      <c r="J33" s="729">
        <v>11.8</v>
      </c>
      <c r="K33" s="729">
        <v>10.199999999999999</v>
      </c>
      <c r="L33" s="729">
        <v>8.6999999999999993</v>
      </c>
      <c r="M33" s="729">
        <v>7</v>
      </c>
      <c r="N33" s="729">
        <v>5.4</v>
      </c>
      <c r="O33" s="731">
        <v>4</v>
      </c>
    </row>
    <row r="34" spans="2:15" ht="15" thickBot="1">
      <c r="F34" s="1" t="s">
        <v>225</v>
      </c>
    </row>
    <row r="35" spans="2:15" ht="15" thickBot="1">
      <c r="B35" s="733" t="s">
        <v>4044</v>
      </c>
      <c r="C35" s="734"/>
      <c r="D35" s="596" t="s">
        <v>2571</v>
      </c>
      <c r="E35" s="740">
        <v>96429519</v>
      </c>
      <c r="F35" s="740">
        <v>202</v>
      </c>
      <c r="G35" s="735"/>
      <c r="H35" s="734"/>
      <c r="I35" s="734"/>
      <c r="J35" s="734"/>
      <c r="K35" s="734"/>
      <c r="L35" s="734"/>
      <c r="M35" s="734"/>
      <c r="N35" s="734"/>
      <c r="O35" s="736"/>
    </row>
  </sheetData>
  <mergeCells count="10">
    <mergeCell ref="B19:B20"/>
    <mergeCell ref="E19:E20"/>
    <mergeCell ref="F19:F20"/>
    <mergeCell ref="G19:O19"/>
    <mergeCell ref="M22:N23"/>
    <mergeCell ref="C27:C33"/>
    <mergeCell ref="D27:D33"/>
    <mergeCell ref="C21:C26"/>
    <mergeCell ref="D19:D20"/>
    <mergeCell ref="D21:D26"/>
  </mergeCells>
  <printOptions horizontalCentered="1"/>
  <pageMargins left="0" right="0" top="0" bottom="0" header="0" footer="0"/>
  <pageSetup scale="90" orientation="landscape" horizontalDpi="300" verticalDpi="300" r:id="rId1"/>
  <headerFooter alignWithMargins="0"/>
  <customProperties>
    <customPr name="_pios_id" r:id="rId2"/>
    <customPr name="EpmWorksheetKeyString_GUID" r:id="rId3"/>
  </customProperties>
  <drawing r:id="rId4"/>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Sheet56">
    <tabColor rgb="FF002060"/>
    <pageSetUpPr fitToPage="1"/>
  </sheetPr>
  <dimension ref="A2:R25"/>
  <sheetViews>
    <sheetView showGridLines="0" zoomScale="115" zoomScaleNormal="115" workbookViewId="0">
      <selection activeCell="F18" sqref="F18"/>
    </sheetView>
  </sheetViews>
  <sheetFormatPr defaultColWidth="11.44140625" defaultRowHeight="14.4"/>
  <cols>
    <col min="1" max="1" width="4.5546875" style="1" customWidth="1"/>
    <col min="2" max="2" width="16.33203125" style="1" customWidth="1"/>
    <col min="3" max="3" width="4.6640625" style="1" customWidth="1"/>
    <col min="4" max="4" width="5.6640625" style="1" customWidth="1"/>
    <col min="5" max="5" width="9.33203125" style="1" customWidth="1"/>
    <col min="6" max="6" width="12.5546875" style="1" customWidth="1"/>
    <col min="7" max="7" width="15.44140625" style="49" customWidth="1"/>
    <col min="8" max="17" width="6.44140625" style="1" customWidth="1"/>
    <col min="18" max="18" width="10.44140625" style="1" customWidth="1"/>
    <col min="19" max="19" width="6" style="1" customWidth="1"/>
    <col min="20" max="20" width="6.44140625" style="1" customWidth="1"/>
    <col min="21" max="16384" width="11.44140625" style="1"/>
  </cols>
  <sheetData>
    <row r="2" spans="2:18" s="20" customFormat="1" ht="27">
      <c r="B2" s="715" t="s">
        <v>4127</v>
      </c>
      <c r="G2" s="50"/>
    </row>
    <row r="3" spans="2:18" s="21" customFormat="1" ht="20.399999999999999">
      <c r="B3" s="21" t="s">
        <v>4128</v>
      </c>
      <c r="G3" s="144"/>
    </row>
    <row r="4" spans="2:18" s="21" customFormat="1" ht="20.399999999999999">
      <c r="G4" s="144"/>
    </row>
    <row r="5" spans="2:18">
      <c r="B5" s="1" t="s">
        <v>4129</v>
      </c>
    </row>
    <row r="6" spans="2:18">
      <c r="B6" s="1" t="s">
        <v>4130</v>
      </c>
    </row>
    <row r="7" spans="2:18">
      <c r="B7" s="1" t="s">
        <v>4131</v>
      </c>
      <c r="J7" s="46"/>
    </row>
    <row r="8" spans="2:18">
      <c r="B8" s="1" t="s">
        <v>4132</v>
      </c>
    </row>
    <row r="9" spans="2:18">
      <c r="B9" s="1" t="s">
        <v>4133</v>
      </c>
    </row>
    <row r="10" spans="2:18">
      <c r="B10" s="1" t="s">
        <v>4134</v>
      </c>
    </row>
    <row r="11" spans="2:18">
      <c r="B11" s="1" t="s">
        <v>4135</v>
      </c>
    </row>
    <row r="12" spans="2:18">
      <c r="B12" s="1" t="s">
        <v>4136</v>
      </c>
    </row>
    <row r="13" spans="2:18" ht="15" thickBot="1"/>
    <row r="14" spans="2:18">
      <c r="B14" s="1457" t="s">
        <v>2432</v>
      </c>
      <c r="C14" s="1430" t="s">
        <v>301</v>
      </c>
      <c r="D14" s="1430"/>
      <c r="E14" s="1430" t="s">
        <v>1776</v>
      </c>
      <c r="F14" s="1780" t="s">
        <v>218</v>
      </c>
      <c r="G14" s="1780" t="s">
        <v>219</v>
      </c>
      <c r="H14" s="1430" t="s">
        <v>4030</v>
      </c>
      <c r="I14" s="1430"/>
      <c r="J14" s="1430"/>
      <c r="K14" s="1430"/>
      <c r="L14" s="1430"/>
      <c r="M14" s="1430"/>
      <c r="N14" s="1430"/>
      <c r="O14" s="1430"/>
      <c r="P14" s="1430"/>
      <c r="Q14" s="1430"/>
      <c r="R14" s="1687" t="s">
        <v>3905</v>
      </c>
    </row>
    <row r="15" spans="2:18">
      <c r="B15" s="1434"/>
      <c r="C15" s="189" t="s">
        <v>1585</v>
      </c>
      <c r="D15" s="189" t="s">
        <v>1586</v>
      </c>
      <c r="E15" s="1428"/>
      <c r="F15" s="1520"/>
      <c r="G15" s="1520"/>
      <c r="H15" s="189">
        <v>1</v>
      </c>
      <c r="I15" s="189">
        <v>2</v>
      </c>
      <c r="J15" s="189">
        <v>3</v>
      </c>
      <c r="K15" s="189">
        <v>4</v>
      </c>
      <c r="L15" s="189">
        <v>5</v>
      </c>
      <c r="M15" s="189">
        <v>6</v>
      </c>
      <c r="N15" s="189">
        <v>7</v>
      </c>
      <c r="O15" s="189">
        <v>8</v>
      </c>
      <c r="P15" s="189">
        <v>9</v>
      </c>
      <c r="Q15" s="189">
        <v>10</v>
      </c>
      <c r="R15" s="1688"/>
    </row>
    <row r="16" spans="2:18" ht="15" thickBot="1">
      <c r="B16" s="146" t="s">
        <v>4137</v>
      </c>
      <c r="C16" s="60">
        <f t="shared" ref="C16:C20" si="0">D16/0.75</f>
        <v>0.39999999999999997</v>
      </c>
      <c r="D16" s="60">
        <v>0.3</v>
      </c>
      <c r="E16" s="52" t="s">
        <v>4096</v>
      </c>
      <c r="F16" s="167" t="s">
        <v>4138</v>
      </c>
      <c r="G16" s="260">
        <v>504</v>
      </c>
      <c r="H16" s="60">
        <v>8.3000000000000007</v>
      </c>
      <c r="I16" s="60">
        <v>7.2</v>
      </c>
      <c r="J16" s="60">
        <v>5.4</v>
      </c>
      <c r="K16" s="60">
        <v>2.7</v>
      </c>
      <c r="L16" s="60">
        <v>0.5</v>
      </c>
      <c r="M16" s="60"/>
      <c r="N16" s="60"/>
      <c r="O16" s="651"/>
      <c r="P16" s="651"/>
      <c r="Q16" s="60"/>
      <c r="R16" s="1821" t="s">
        <v>4139</v>
      </c>
    </row>
    <row r="17" spans="1:18">
      <c r="B17" s="146" t="s">
        <v>4140</v>
      </c>
      <c r="C17" s="60">
        <f t="shared" si="0"/>
        <v>0.39999999999999997</v>
      </c>
      <c r="D17" s="60">
        <v>0.3</v>
      </c>
      <c r="E17" s="52" t="s">
        <v>4096</v>
      </c>
      <c r="F17" s="167" t="s">
        <v>4141</v>
      </c>
      <c r="G17" s="260">
        <v>476</v>
      </c>
      <c r="H17" s="60">
        <v>8.3000000000000007</v>
      </c>
      <c r="I17" s="60">
        <v>7.2</v>
      </c>
      <c r="J17" s="60">
        <v>5.4</v>
      </c>
      <c r="K17" s="60">
        <v>2.7</v>
      </c>
      <c r="L17" s="60">
        <v>0.5</v>
      </c>
      <c r="M17" s="60"/>
      <c r="N17" s="677"/>
      <c r="O17" s="1874" t="s">
        <v>1808</v>
      </c>
      <c r="P17" s="1875"/>
      <c r="Q17" s="742"/>
      <c r="R17" s="1821"/>
    </row>
    <row r="18" spans="1:18" ht="15" thickBot="1">
      <c r="B18" s="146" t="s">
        <v>4142</v>
      </c>
      <c r="C18" s="60">
        <f t="shared" si="0"/>
        <v>0.64</v>
      </c>
      <c r="D18" s="60">
        <v>0.48</v>
      </c>
      <c r="E18" s="52" t="s">
        <v>4096</v>
      </c>
      <c r="F18" s="167" t="s">
        <v>4143</v>
      </c>
      <c r="G18" s="260">
        <v>573</v>
      </c>
      <c r="H18" s="60">
        <v>10.6</v>
      </c>
      <c r="I18" s="60">
        <v>9.8000000000000007</v>
      </c>
      <c r="J18" s="60">
        <v>8.6999999999999993</v>
      </c>
      <c r="K18" s="60">
        <v>7.4</v>
      </c>
      <c r="L18" s="60">
        <v>6</v>
      </c>
      <c r="M18" s="60">
        <v>4.4000000000000004</v>
      </c>
      <c r="N18" s="677">
        <v>2</v>
      </c>
      <c r="O18" s="1876"/>
      <c r="P18" s="1877"/>
      <c r="Q18" s="742"/>
      <c r="R18" s="1821"/>
    </row>
    <row r="19" spans="1:18">
      <c r="B19" s="146" t="s">
        <v>4144</v>
      </c>
      <c r="C19" s="60">
        <f t="shared" si="0"/>
        <v>0.93333333333333324</v>
      </c>
      <c r="D19" s="60">
        <v>0.7</v>
      </c>
      <c r="E19" s="52" t="s">
        <v>4096</v>
      </c>
      <c r="F19" s="167" t="s">
        <v>4145</v>
      </c>
      <c r="G19" s="260">
        <v>756</v>
      </c>
      <c r="H19" s="60">
        <v>14</v>
      </c>
      <c r="I19" s="60">
        <v>13</v>
      </c>
      <c r="J19" s="60">
        <v>11.9</v>
      </c>
      <c r="K19" s="60">
        <v>10.6</v>
      </c>
      <c r="L19" s="60">
        <v>9.1999999999999993</v>
      </c>
      <c r="M19" s="60">
        <v>7.5</v>
      </c>
      <c r="N19" s="60">
        <v>5.3</v>
      </c>
      <c r="O19" s="60">
        <v>2.9</v>
      </c>
      <c r="P19" s="60">
        <v>0.2</v>
      </c>
      <c r="Q19" s="60"/>
      <c r="R19" s="1821"/>
    </row>
    <row r="20" spans="1:18" ht="15" thickBot="1">
      <c r="B20" s="147" t="s">
        <v>4146</v>
      </c>
      <c r="C20" s="161">
        <f t="shared" si="0"/>
        <v>0.93333333333333324</v>
      </c>
      <c r="D20" s="161">
        <v>0.7</v>
      </c>
      <c r="E20" s="112" t="s">
        <v>4096</v>
      </c>
      <c r="F20" s="544" t="s">
        <v>4147</v>
      </c>
      <c r="G20" s="419">
        <v>748</v>
      </c>
      <c r="H20" s="161">
        <v>14</v>
      </c>
      <c r="I20" s="161">
        <v>13</v>
      </c>
      <c r="J20" s="161">
        <v>11.9</v>
      </c>
      <c r="K20" s="161">
        <v>10.6</v>
      </c>
      <c r="L20" s="161">
        <v>9.1999999999999993</v>
      </c>
      <c r="M20" s="161">
        <v>7.5</v>
      </c>
      <c r="N20" s="161">
        <v>5.3</v>
      </c>
      <c r="O20" s="161">
        <v>2.9</v>
      </c>
      <c r="P20" s="161">
        <v>0.2</v>
      </c>
      <c r="Q20" s="161"/>
      <c r="R20" s="1822"/>
    </row>
    <row r="21" spans="1:18">
      <c r="C21" s="24"/>
      <c r="D21" s="24"/>
      <c r="E21" s="24"/>
      <c r="F21" s="24"/>
      <c r="G21" s="157"/>
    </row>
    <row r="25" spans="1:18">
      <c r="A25" s="24"/>
    </row>
  </sheetData>
  <mergeCells count="9">
    <mergeCell ref="R16:R20"/>
    <mergeCell ref="H14:Q14"/>
    <mergeCell ref="B14:B15"/>
    <mergeCell ref="C14:D14"/>
    <mergeCell ref="E14:E15"/>
    <mergeCell ref="R14:R15"/>
    <mergeCell ref="G14:G15"/>
    <mergeCell ref="F14:F15"/>
    <mergeCell ref="O17:P18"/>
  </mergeCells>
  <phoneticPr fontId="0" type="noConversion"/>
  <printOptions horizontalCentered="1"/>
  <pageMargins left="0" right="0" top="0" bottom="0" header="0" footer="0"/>
  <pageSetup orientation="landscape" horizontalDpi="300" verticalDpi="300" r:id="rId1"/>
  <headerFooter alignWithMargins="0"/>
  <customProperties>
    <customPr name="_pios_id" r:id="rId2"/>
    <customPr name="EpmWorksheetKeyString_GUID" r:id="rId3"/>
  </customProperties>
  <drawing r:id="rId4"/>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D75452-7264-4C75-8F5D-715346FB5A9A}">
  <sheetPr>
    <tabColor rgb="FF002060"/>
  </sheetPr>
  <dimension ref="A1:AA112"/>
  <sheetViews>
    <sheetView showGridLines="0" topLeftCell="A2" workbookViewId="0">
      <selection activeCell="G19" sqref="G19:G21"/>
    </sheetView>
  </sheetViews>
  <sheetFormatPr defaultRowHeight="13.2"/>
  <cols>
    <col min="2" max="2" width="87.77734375" bestFit="1" customWidth="1"/>
    <col min="6" max="6" width="9.5546875" bestFit="1" customWidth="1"/>
    <col min="7" max="7" width="14.44140625" bestFit="1" customWidth="1"/>
  </cols>
  <sheetData>
    <row r="1" spans="1:27" ht="14.4">
      <c r="A1" s="1270"/>
      <c r="B1" s="1270"/>
      <c r="C1" s="1270"/>
      <c r="D1" s="1270"/>
      <c r="E1" s="1270"/>
      <c r="F1" s="1270"/>
      <c r="G1" s="1271"/>
      <c r="H1" s="1271"/>
      <c r="I1" s="1270"/>
      <c r="J1" s="1270"/>
      <c r="K1" s="1270"/>
      <c r="L1" s="1270"/>
      <c r="M1" s="1270"/>
      <c r="N1" s="1270"/>
      <c r="O1" s="1270"/>
      <c r="P1" s="1270"/>
      <c r="Q1" s="1270"/>
      <c r="R1" s="1270"/>
      <c r="S1" s="1270"/>
      <c r="T1" s="1270"/>
      <c r="U1" s="1270"/>
      <c r="V1" s="1270"/>
      <c r="W1" s="1270"/>
      <c r="X1" s="1270"/>
      <c r="Y1" s="1270"/>
      <c r="Z1" s="1270"/>
      <c r="AA1" s="1270"/>
    </row>
    <row r="2" spans="1:27" ht="27">
      <c r="A2" s="1272"/>
      <c r="B2" s="1273" t="s">
        <v>5692</v>
      </c>
      <c r="C2" s="1272"/>
      <c r="D2" s="1272"/>
      <c r="E2" s="1272"/>
      <c r="F2" s="1272"/>
      <c r="G2" s="1274"/>
      <c r="H2" s="1274"/>
      <c r="I2" s="1272"/>
      <c r="J2" s="1272"/>
      <c r="K2" s="1272"/>
      <c r="L2" s="1272"/>
      <c r="M2" s="1272"/>
      <c r="N2" s="1272"/>
      <c r="O2" s="1272"/>
      <c r="P2" s="1272"/>
      <c r="Q2" s="1272"/>
      <c r="R2" s="1272"/>
      <c r="S2" s="1272"/>
      <c r="T2" s="1272"/>
      <c r="U2" s="1272"/>
      <c r="V2" s="1272"/>
      <c r="W2" s="1272"/>
      <c r="X2" s="1272"/>
      <c r="Y2" s="1272"/>
      <c r="Z2" s="1272"/>
      <c r="AA2" s="1272"/>
    </row>
    <row r="3" spans="1:27" ht="20.399999999999999">
      <c r="A3" s="1275"/>
      <c r="B3" s="1275" t="s">
        <v>5693</v>
      </c>
      <c r="C3" s="1275"/>
      <c r="D3" s="1275"/>
      <c r="E3" s="1275"/>
      <c r="F3" s="1275"/>
      <c r="G3" s="1276"/>
      <c r="H3" s="1276"/>
      <c r="I3" s="1275"/>
      <c r="J3" s="1275"/>
      <c r="K3" s="1275"/>
      <c r="L3" s="1275"/>
      <c r="M3" s="1275"/>
      <c r="N3" s="1275"/>
      <c r="O3" s="1275"/>
      <c r="P3" s="1275"/>
      <c r="Q3" s="1275"/>
      <c r="R3" s="1275"/>
      <c r="S3" s="1275"/>
      <c r="T3" s="1275"/>
      <c r="U3" s="1275"/>
      <c r="V3" s="1275"/>
      <c r="W3" s="1275"/>
      <c r="X3" s="1275"/>
      <c r="Y3" s="1275"/>
      <c r="Z3" s="1275"/>
      <c r="AA3" s="1275"/>
    </row>
    <row r="4" spans="1:27" ht="20.399999999999999">
      <c r="A4" s="1275"/>
      <c r="B4" s="1275"/>
      <c r="C4" s="1275"/>
      <c r="D4" s="1275"/>
      <c r="E4" s="1275"/>
      <c r="F4" s="1275"/>
      <c r="G4" s="1276"/>
      <c r="H4" s="1276"/>
      <c r="I4" s="1275"/>
      <c r="J4" s="1275"/>
      <c r="K4" s="1275"/>
      <c r="L4" s="1275"/>
      <c r="M4" s="1275"/>
      <c r="N4" s="1275"/>
      <c r="O4" s="1275"/>
      <c r="P4" s="1275"/>
      <c r="Q4" s="1275"/>
      <c r="R4" s="1275"/>
      <c r="S4" s="1275"/>
      <c r="T4" s="1275"/>
      <c r="U4" s="1275"/>
      <c r="V4" s="1275"/>
      <c r="W4" s="1275"/>
      <c r="X4" s="1275"/>
      <c r="Y4" s="1275"/>
      <c r="Z4" s="1275"/>
      <c r="AA4" s="1275"/>
    </row>
    <row r="5" spans="1:27" ht="14.4">
      <c r="A5" s="1270"/>
      <c r="B5" s="1270" t="s">
        <v>5694</v>
      </c>
      <c r="C5" s="1270"/>
      <c r="D5" s="1270"/>
      <c r="E5" s="1270"/>
      <c r="F5" s="1270"/>
      <c r="G5" s="1271"/>
      <c r="H5" s="1271"/>
      <c r="I5" s="1270"/>
      <c r="J5" s="1270"/>
      <c r="K5" s="1270"/>
      <c r="L5" s="1270"/>
      <c r="M5" s="1270"/>
      <c r="N5" s="1270"/>
      <c r="O5" s="1270"/>
      <c r="P5" s="1270"/>
      <c r="Q5" s="1270"/>
      <c r="R5" s="1270"/>
      <c r="S5" s="1270"/>
      <c r="T5" s="1270"/>
      <c r="U5" s="1270"/>
      <c r="V5" s="1270"/>
      <c r="W5" s="1270"/>
      <c r="X5" s="1270"/>
      <c r="Y5" s="1270"/>
      <c r="Z5" s="1270"/>
      <c r="AA5" s="1270"/>
    </row>
    <row r="6" spans="1:27" ht="14.4">
      <c r="A6" s="1270"/>
      <c r="B6" s="1270" t="s">
        <v>5695</v>
      </c>
      <c r="C6" s="1270"/>
      <c r="D6" s="1270"/>
      <c r="E6" s="1270"/>
      <c r="F6" s="1270"/>
      <c r="G6" s="1271"/>
      <c r="H6" s="1271"/>
      <c r="I6" s="1270"/>
      <c r="J6" s="1270"/>
      <c r="K6" s="1270"/>
      <c r="L6" s="1270"/>
      <c r="M6" s="1270"/>
      <c r="N6" s="1270"/>
      <c r="O6" s="1270"/>
      <c r="P6" s="1270"/>
      <c r="Q6" s="1270"/>
      <c r="R6" s="1270"/>
      <c r="S6" s="1270"/>
      <c r="T6" s="1270"/>
      <c r="U6" s="1270"/>
      <c r="V6" s="1270"/>
      <c r="W6" s="1270"/>
      <c r="X6" s="1270"/>
      <c r="Y6" s="1270"/>
      <c r="Z6" s="1270"/>
      <c r="AA6" s="1270"/>
    </row>
    <row r="7" spans="1:27" ht="14.4">
      <c r="A7" s="1270"/>
      <c r="B7" s="1270" t="s">
        <v>5696</v>
      </c>
      <c r="C7" s="1270"/>
      <c r="D7" s="1270"/>
      <c r="E7" s="1270"/>
      <c r="F7" s="1270"/>
      <c r="G7" s="1271"/>
      <c r="H7" s="1271"/>
      <c r="I7" s="1270"/>
      <c r="J7" s="1270"/>
      <c r="K7" s="1291"/>
      <c r="L7" s="1270"/>
      <c r="M7" s="1270"/>
      <c r="N7" s="1270"/>
      <c r="O7" s="1270"/>
      <c r="P7" s="1270"/>
      <c r="Q7" s="1270"/>
      <c r="R7" s="1270"/>
      <c r="S7" s="1270"/>
      <c r="T7" s="1270"/>
      <c r="U7" s="1270"/>
      <c r="V7" s="1270"/>
      <c r="W7" s="1270"/>
      <c r="X7" s="1270"/>
      <c r="Y7" s="1270"/>
      <c r="Z7" s="1270"/>
      <c r="AA7" s="1270"/>
    </row>
    <row r="8" spans="1:27" ht="14.4">
      <c r="A8" s="1270"/>
      <c r="B8" s="1270" t="s">
        <v>5671</v>
      </c>
      <c r="C8" s="1270"/>
      <c r="D8" s="1270"/>
      <c r="E8" s="1270"/>
      <c r="F8" s="1270"/>
      <c r="G8" s="1271"/>
      <c r="H8" s="1271"/>
      <c r="I8" s="1270"/>
      <c r="J8" s="1270"/>
      <c r="K8" s="1270"/>
      <c r="L8" s="1270"/>
      <c r="M8" s="1270"/>
      <c r="N8" s="1270"/>
      <c r="O8" s="1270"/>
      <c r="P8" s="1270"/>
      <c r="Q8" s="1270"/>
      <c r="R8" s="1270"/>
      <c r="S8" s="1270"/>
      <c r="T8" s="1270"/>
      <c r="U8" s="1270"/>
      <c r="V8" s="1270"/>
      <c r="W8" s="1270"/>
      <c r="X8" s="1270"/>
      <c r="Y8" s="1270"/>
      <c r="Z8" s="1270"/>
      <c r="AA8" s="1270"/>
    </row>
    <row r="9" spans="1:27" ht="14.4">
      <c r="A9" s="1270"/>
      <c r="B9" s="1270" t="s">
        <v>4092</v>
      </c>
      <c r="C9" s="1270"/>
      <c r="D9" s="1270"/>
      <c r="E9" s="1270"/>
      <c r="F9" s="1270"/>
      <c r="G9" s="1271"/>
      <c r="H9" s="1271"/>
      <c r="I9" s="1270"/>
      <c r="J9" s="1270"/>
      <c r="K9" s="1270"/>
      <c r="L9" s="1270"/>
      <c r="M9" s="1270"/>
      <c r="N9" s="1270"/>
      <c r="O9" s="1270"/>
      <c r="P9" s="1270"/>
      <c r="Q9" s="1270"/>
      <c r="R9" s="1270"/>
      <c r="S9" s="1270"/>
      <c r="T9" s="1270"/>
      <c r="U9" s="1270"/>
      <c r="V9" s="1270"/>
      <c r="W9" s="1270"/>
      <c r="X9" s="1270"/>
      <c r="Y9" s="1270"/>
      <c r="Z9" s="1270"/>
      <c r="AA9" s="1270"/>
    </row>
    <row r="10" spans="1:27" ht="14.4">
      <c r="A10" s="1270"/>
      <c r="B10" s="1270" t="s">
        <v>5697</v>
      </c>
      <c r="C10" s="1270"/>
      <c r="D10" s="1270"/>
      <c r="E10" s="1270"/>
      <c r="F10" s="1270"/>
      <c r="G10" s="1271"/>
      <c r="H10" s="1271"/>
      <c r="I10" s="1270"/>
      <c r="J10" s="1270"/>
      <c r="K10" s="1270"/>
      <c r="L10" s="1270"/>
      <c r="M10" s="1270"/>
      <c r="N10" s="1270"/>
      <c r="O10" s="1270"/>
      <c r="P10" s="1270"/>
      <c r="Q10" s="1270"/>
      <c r="R10" s="1270"/>
      <c r="S10" s="1270"/>
      <c r="T10" s="1270"/>
      <c r="U10" s="1270"/>
      <c r="V10" s="1270"/>
      <c r="W10" s="1270"/>
      <c r="X10" s="1270"/>
      <c r="Y10" s="1270"/>
      <c r="Z10" s="1270"/>
      <c r="AA10" s="1270"/>
    </row>
    <row r="11" spans="1:27" ht="14.4">
      <c r="A11" s="1270"/>
      <c r="B11" s="1270" t="s">
        <v>4103</v>
      </c>
      <c r="C11" s="1270"/>
      <c r="D11" s="1270"/>
      <c r="E11" s="1270"/>
      <c r="F11" s="1270"/>
      <c r="G11" s="1271"/>
      <c r="H11" s="1271"/>
      <c r="I11" s="1270"/>
      <c r="J11" s="1270"/>
      <c r="K11" s="1270"/>
      <c r="L11" s="1270"/>
      <c r="M11" s="1270"/>
      <c r="N11" s="1270"/>
      <c r="O11" s="1270"/>
      <c r="P11" s="1270"/>
      <c r="Q11" s="1270"/>
      <c r="R11" s="1270"/>
      <c r="S11" s="1270"/>
      <c r="T11" s="1270"/>
      <c r="U11" s="1270"/>
      <c r="V11" s="1270"/>
      <c r="W11" s="1270"/>
      <c r="X11" s="1270"/>
      <c r="Y11" s="1270"/>
      <c r="Z11" s="1270"/>
      <c r="AA11" s="1270"/>
    </row>
    <row r="12" spans="1:27" ht="14.4">
      <c r="A12" s="1270"/>
      <c r="B12" s="1270" t="s">
        <v>4095</v>
      </c>
      <c r="C12" s="1270"/>
      <c r="D12" s="1270"/>
      <c r="E12" s="1270"/>
      <c r="F12" s="1270"/>
      <c r="G12" s="1271"/>
      <c r="H12" s="1271"/>
      <c r="I12" s="1270"/>
      <c r="J12" s="1270"/>
      <c r="K12" s="1270"/>
      <c r="L12" s="1270"/>
      <c r="M12" s="1270"/>
      <c r="N12" s="1270"/>
      <c r="O12" s="1270"/>
      <c r="P12" s="1270"/>
      <c r="Q12" s="1270"/>
      <c r="R12" s="1270"/>
      <c r="S12" s="1270"/>
      <c r="T12" s="1270"/>
      <c r="U12" s="1270"/>
      <c r="V12" s="1270"/>
      <c r="W12" s="1270"/>
      <c r="X12" s="1270"/>
      <c r="Y12" s="1270"/>
      <c r="Z12" s="1270"/>
      <c r="AA12" s="1270"/>
    </row>
    <row r="13" spans="1:27" ht="15" thickBot="1">
      <c r="A13" s="1270"/>
      <c r="B13" s="1270"/>
      <c r="C13" s="1270"/>
      <c r="D13" s="1270"/>
      <c r="E13" s="1270"/>
      <c r="F13" s="1270"/>
      <c r="G13" s="1271"/>
      <c r="H13" s="1271"/>
      <c r="I13" s="1270"/>
      <c r="J13" s="1270"/>
      <c r="K13" s="1270"/>
      <c r="L13" s="1270"/>
      <c r="M13" s="1270"/>
      <c r="N13" s="1270"/>
      <c r="O13" s="1270"/>
      <c r="P13" s="1270"/>
      <c r="Q13" s="1270"/>
      <c r="R13" s="1270"/>
      <c r="S13" s="1270"/>
      <c r="T13" s="1270"/>
      <c r="U13" s="1270"/>
      <c r="V13" s="1270"/>
      <c r="W13" s="1270"/>
      <c r="X13" s="1270"/>
      <c r="Y13" s="1270"/>
      <c r="Z13" s="1270"/>
      <c r="AA13" s="1270"/>
    </row>
    <row r="14" spans="1:27" ht="14.4">
      <c r="A14" s="1270"/>
      <c r="B14" s="1541" t="s">
        <v>2432</v>
      </c>
      <c r="C14" s="1539" t="s">
        <v>301</v>
      </c>
      <c r="D14" s="1539"/>
      <c r="E14" s="1539" t="s">
        <v>1776</v>
      </c>
      <c r="F14" s="1600" t="s">
        <v>218</v>
      </c>
      <c r="G14" s="1600" t="s">
        <v>219</v>
      </c>
      <c r="H14" s="1881" t="s">
        <v>1806</v>
      </c>
      <c r="I14" s="1270"/>
      <c r="J14" s="1270"/>
      <c r="K14" s="1270"/>
      <c r="L14" s="1270"/>
      <c r="M14" s="1270"/>
      <c r="N14" s="1270"/>
      <c r="O14" s="1270"/>
      <c r="P14" s="1270"/>
      <c r="Q14" s="1270"/>
      <c r="R14" s="1270"/>
      <c r="S14" s="1270"/>
      <c r="T14" s="1270"/>
      <c r="U14" s="1270"/>
      <c r="V14" s="1270"/>
      <c r="W14" s="1270"/>
      <c r="X14" s="1270"/>
      <c r="Y14" s="1270"/>
      <c r="Z14" s="1270"/>
      <c r="AA14" s="1270"/>
    </row>
    <row r="15" spans="1:27" ht="15" thickBot="1">
      <c r="A15" s="1270"/>
      <c r="B15" s="1878"/>
      <c r="C15" s="1292" t="s">
        <v>1585</v>
      </c>
      <c r="D15" s="1292" t="s">
        <v>1586</v>
      </c>
      <c r="E15" s="1879"/>
      <c r="F15" s="1880"/>
      <c r="G15" s="1880"/>
      <c r="H15" s="1882"/>
      <c r="I15" s="1270"/>
      <c r="J15" s="1270"/>
      <c r="K15" s="1270"/>
      <c r="L15" s="1270"/>
      <c r="M15" s="1270"/>
      <c r="N15" s="1270"/>
      <c r="O15" s="1270"/>
      <c r="P15" s="1270"/>
      <c r="Q15" s="1270"/>
      <c r="R15" s="1270"/>
      <c r="S15" s="1270"/>
      <c r="T15" s="1270"/>
      <c r="U15" s="1270"/>
      <c r="V15" s="1270"/>
      <c r="W15" s="1270"/>
      <c r="X15" s="1270"/>
      <c r="Y15" s="1270"/>
      <c r="Z15" s="1270"/>
      <c r="AA15" s="1270"/>
    </row>
    <row r="16" spans="1:27" ht="14.4">
      <c r="A16" s="1270"/>
      <c r="B16" s="1293" t="s">
        <v>5698</v>
      </c>
      <c r="C16" s="1294">
        <v>0.32</v>
      </c>
      <c r="D16" s="1294">
        <v>0.24</v>
      </c>
      <c r="E16" s="1295" t="s">
        <v>4096</v>
      </c>
      <c r="F16" s="1296">
        <v>96280966</v>
      </c>
      <c r="G16" s="1297">
        <v>264</v>
      </c>
      <c r="H16" s="795">
        <v>48</v>
      </c>
      <c r="I16" s="1270"/>
      <c r="J16" s="1270"/>
      <c r="K16" s="1270"/>
      <c r="L16" s="1270"/>
      <c r="M16" s="1270"/>
      <c r="N16" s="1270"/>
      <c r="O16" s="1270"/>
      <c r="P16" s="1270"/>
      <c r="Q16" s="1270"/>
      <c r="R16" s="1270"/>
      <c r="S16" s="1270"/>
      <c r="T16" s="1270"/>
      <c r="U16" s="1270"/>
      <c r="V16" s="1270"/>
      <c r="W16" s="1270"/>
      <c r="X16" s="1270"/>
      <c r="Y16" s="1270"/>
      <c r="Z16" s="1270"/>
      <c r="AA16" s="1270"/>
    </row>
    <row r="17" spans="1:27" ht="14.4">
      <c r="A17" s="1270"/>
      <c r="B17" s="1255" t="s">
        <v>5699</v>
      </c>
      <c r="C17" s="1256">
        <v>0.50666666666666671</v>
      </c>
      <c r="D17" s="1256">
        <v>0.38</v>
      </c>
      <c r="E17" s="1257" t="s">
        <v>4096</v>
      </c>
      <c r="F17" s="1258">
        <v>96280968</v>
      </c>
      <c r="G17" s="1259">
        <v>273</v>
      </c>
      <c r="H17" s="770">
        <v>48</v>
      </c>
      <c r="I17" s="1270"/>
      <c r="J17" s="1270"/>
      <c r="K17" s="1270"/>
      <c r="L17" s="1270"/>
      <c r="M17" s="1270"/>
      <c r="N17" s="1270"/>
      <c r="O17" s="1270"/>
      <c r="P17" s="1270"/>
      <c r="Q17" s="1270"/>
      <c r="R17" s="1270"/>
      <c r="S17" s="1270"/>
      <c r="T17" s="1270"/>
      <c r="U17" s="1270"/>
      <c r="V17" s="1270"/>
      <c r="W17" s="1270"/>
      <c r="X17" s="1270"/>
      <c r="Y17" s="1270"/>
      <c r="Z17" s="1270"/>
      <c r="AA17" s="1270"/>
    </row>
    <row r="18" spans="1:27" ht="14.4">
      <c r="A18" s="1270"/>
      <c r="B18" s="1255" t="s">
        <v>5700</v>
      </c>
      <c r="C18" s="1298">
        <v>1.04</v>
      </c>
      <c r="D18" s="1298">
        <v>0.78</v>
      </c>
      <c r="E18" s="1298" t="s">
        <v>4096</v>
      </c>
      <c r="F18" s="1259">
        <v>96280970</v>
      </c>
      <c r="G18" s="1259">
        <v>480</v>
      </c>
      <c r="H18" s="770">
        <v>48</v>
      </c>
      <c r="I18" s="1270"/>
      <c r="J18" s="1270"/>
      <c r="K18" s="1270"/>
      <c r="L18" s="1270"/>
      <c r="M18" s="1270"/>
      <c r="N18" s="1270"/>
      <c r="O18" s="1270"/>
      <c r="P18" s="1270"/>
      <c r="Q18" s="1270"/>
      <c r="R18" s="1270"/>
      <c r="S18" s="1270"/>
      <c r="T18" s="1270"/>
      <c r="U18" s="1270"/>
      <c r="V18" s="1270"/>
      <c r="W18" s="1270"/>
      <c r="X18" s="1270"/>
      <c r="Y18" s="1270"/>
      <c r="Z18" s="1270"/>
      <c r="AA18" s="1270"/>
    </row>
    <row r="19" spans="1:27" ht="14.4">
      <c r="A19" s="1270"/>
      <c r="B19" s="1255" t="s">
        <v>5701</v>
      </c>
      <c r="C19" s="1298">
        <v>0.32</v>
      </c>
      <c r="D19" s="1298">
        <v>0.24</v>
      </c>
      <c r="E19" s="1298" t="s">
        <v>4096</v>
      </c>
      <c r="F19" s="1259">
        <v>98624419</v>
      </c>
      <c r="G19" s="1259">
        <v>284</v>
      </c>
      <c r="H19" s="770">
        <v>48</v>
      </c>
      <c r="I19" s="1270"/>
      <c r="J19" s="1270"/>
      <c r="K19" s="1270"/>
      <c r="L19" s="1270"/>
      <c r="M19" s="1270"/>
      <c r="N19" s="1270"/>
      <c r="O19" s="1270"/>
      <c r="P19" s="1270"/>
      <c r="Q19" s="1270"/>
      <c r="R19" s="1270"/>
      <c r="S19" s="1270"/>
      <c r="T19" s="1270"/>
      <c r="U19" s="1270"/>
      <c r="V19" s="1270"/>
      <c r="W19" s="1270"/>
      <c r="X19" s="1270"/>
      <c r="Y19" s="1270"/>
      <c r="Z19" s="1270"/>
      <c r="AA19" s="1270"/>
    </row>
    <row r="20" spans="1:27" ht="14.4">
      <c r="A20" s="1270"/>
      <c r="B20" s="1265" t="s">
        <v>5702</v>
      </c>
      <c r="C20" s="1312">
        <v>0.50666666666666671</v>
      </c>
      <c r="D20" s="1312">
        <v>0.38</v>
      </c>
      <c r="E20" s="1312" t="s">
        <v>4096</v>
      </c>
      <c r="F20" s="1268">
        <v>98624463</v>
      </c>
      <c r="G20" s="1268">
        <v>318</v>
      </c>
      <c r="H20" s="1269">
        <v>48</v>
      </c>
      <c r="I20" s="1270"/>
      <c r="J20" s="1270"/>
      <c r="K20" s="1270"/>
      <c r="L20" s="1270"/>
      <c r="M20" s="1270"/>
      <c r="N20" s="1270"/>
      <c r="O20" s="1270"/>
      <c r="P20" s="1270"/>
      <c r="Q20" s="1270"/>
      <c r="R20" s="1270"/>
      <c r="S20" s="1270"/>
      <c r="T20" s="1270"/>
      <c r="U20" s="1270"/>
      <c r="V20" s="1270"/>
      <c r="W20" s="1270"/>
      <c r="X20" s="1270"/>
      <c r="Y20" s="1270"/>
      <c r="Z20" s="1270"/>
      <c r="AA20" s="1270"/>
    </row>
    <row r="21" spans="1:27" ht="15" thickBot="1">
      <c r="A21" s="1270"/>
      <c r="B21" s="1278" t="s">
        <v>5703</v>
      </c>
      <c r="C21" s="1299">
        <v>1.04</v>
      </c>
      <c r="D21" s="1299">
        <v>0.78</v>
      </c>
      <c r="E21" s="1299" t="s">
        <v>4096</v>
      </c>
      <c r="F21" s="1282">
        <v>98624465</v>
      </c>
      <c r="G21" s="1282">
        <v>351</v>
      </c>
      <c r="H21" s="793">
        <v>48</v>
      </c>
      <c r="I21" s="1270"/>
      <c r="J21" s="1270"/>
      <c r="K21" s="1270"/>
      <c r="L21" s="1270"/>
      <c r="M21" s="1270"/>
      <c r="N21" s="1270"/>
      <c r="O21" s="1270"/>
      <c r="P21" s="1270"/>
      <c r="Q21" s="1270"/>
      <c r="R21" s="1270"/>
      <c r="S21" s="1270"/>
      <c r="T21" s="1270"/>
      <c r="U21" s="1270"/>
      <c r="V21" s="1270"/>
      <c r="W21" s="1270"/>
      <c r="X21" s="1270"/>
      <c r="Y21" s="1270"/>
      <c r="Z21" s="1270"/>
      <c r="AA21" s="1270"/>
    </row>
    <row r="22" spans="1:27" ht="14.4">
      <c r="A22" s="1270"/>
      <c r="B22" s="1270"/>
      <c r="C22" s="1285"/>
      <c r="D22" s="1285"/>
      <c r="E22" s="1285"/>
      <c r="F22" s="1285"/>
      <c r="G22" s="1286"/>
      <c r="H22" s="1286"/>
      <c r="I22" s="1270"/>
      <c r="J22" s="1270"/>
      <c r="K22" s="1270"/>
      <c r="L22" s="1270"/>
      <c r="M22" s="1270"/>
      <c r="N22" s="1270"/>
      <c r="O22" s="1270"/>
      <c r="P22" s="1270"/>
      <c r="Q22" s="1270"/>
      <c r="R22" s="1270"/>
      <c r="S22" s="1270"/>
      <c r="T22" s="1270"/>
      <c r="U22" s="1270"/>
      <c r="V22" s="1270"/>
      <c r="W22" s="1270"/>
      <c r="X22" s="1270"/>
      <c r="Y22" s="1270"/>
      <c r="Z22" s="1270"/>
      <c r="AA22" s="1270"/>
    </row>
    <row r="23" spans="1:27" ht="14.4">
      <c r="A23" s="1270"/>
      <c r="B23" s="1270"/>
      <c r="C23" s="1285"/>
      <c r="D23" s="1285"/>
      <c r="E23" s="1285"/>
      <c r="F23" s="1285"/>
      <c r="G23" s="1286"/>
      <c r="H23" s="1286"/>
      <c r="I23" s="1270"/>
      <c r="J23" s="1270"/>
      <c r="K23" s="1270"/>
      <c r="L23" s="1270"/>
      <c r="M23" s="1270"/>
      <c r="N23" s="1270"/>
      <c r="O23" s="1270"/>
      <c r="P23" s="1270"/>
      <c r="Q23" s="1270"/>
      <c r="R23" s="1270"/>
      <c r="S23" s="1270"/>
      <c r="T23" s="1270"/>
      <c r="U23" s="1270"/>
      <c r="V23" s="1270"/>
      <c r="W23" s="1270"/>
      <c r="X23" s="1270"/>
      <c r="Y23" s="1270"/>
      <c r="Z23" s="1270"/>
      <c r="AA23" s="1270"/>
    </row>
    <row r="24" spans="1:27" ht="14.4">
      <c r="A24" s="1270"/>
      <c r="B24" s="1270"/>
      <c r="C24" s="1285"/>
      <c r="D24" s="1285"/>
      <c r="E24" s="1285"/>
      <c r="F24" s="1285"/>
      <c r="G24" s="1286"/>
      <c r="H24" s="1286"/>
      <c r="I24" s="1270"/>
      <c r="J24" s="1270"/>
      <c r="K24" s="1270"/>
      <c r="L24" s="1270"/>
      <c r="M24" s="1270"/>
      <c r="N24" s="1270"/>
      <c r="O24" s="1270"/>
      <c r="P24" s="1270"/>
      <c r="Q24" s="1270"/>
      <c r="R24" s="1270"/>
      <c r="S24" s="1270"/>
      <c r="T24" s="1270"/>
      <c r="U24" s="1270"/>
      <c r="V24" s="1270"/>
      <c r="W24" s="1270"/>
      <c r="X24" s="1270"/>
      <c r="Y24" s="1270"/>
      <c r="Z24" s="1270"/>
      <c r="AA24" s="1270"/>
    </row>
    <row r="25" spans="1:27" ht="14.4">
      <c r="A25" s="1270"/>
      <c r="B25" s="1270"/>
      <c r="C25" s="1285"/>
      <c r="D25" s="1285"/>
      <c r="E25" s="1285"/>
      <c r="F25" s="1285"/>
      <c r="G25" s="1286"/>
      <c r="H25" s="1286"/>
      <c r="I25" s="1270"/>
      <c r="J25" s="1270"/>
      <c r="K25" s="1270"/>
      <c r="L25" s="1270"/>
      <c r="M25" s="1270"/>
      <c r="N25" s="1270"/>
      <c r="O25" s="1270"/>
      <c r="P25" s="1270"/>
      <c r="Q25" s="1270"/>
      <c r="R25" s="1270"/>
      <c r="S25" s="1270"/>
      <c r="T25" s="1270"/>
      <c r="U25" s="1270"/>
      <c r="V25" s="1270"/>
      <c r="W25" s="1270"/>
      <c r="X25" s="1270"/>
      <c r="Y25" s="1270"/>
      <c r="Z25" s="1270"/>
      <c r="AA25" s="1270"/>
    </row>
    <row r="26" spans="1:27" ht="27">
      <c r="A26" s="1272"/>
      <c r="B26" s="1273" t="s">
        <v>5704</v>
      </c>
      <c r="C26" s="1272"/>
      <c r="D26" s="1272"/>
      <c r="E26" s="1272"/>
      <c r="F26" s="1272"/>
      <c r="G26" s="1274"/>
      <c r="H26" s="1274"/>
      <c r="I26" s="1272"/>
      <c r="J26" s="1272"/>
      <c r="K26" s="1272"/>
      <c r="L26" s="1272"/>
      <c r="M26" s="1272"/>
      <c r="N26" s="1272"/>
      <c r="O26" s="1272"/>
      <c r="P26" s="1272"/>
      <c r="Q26" s="1272"/>
      <c r="R26" s="1272"/>
      <c r="S26" s="1272"/>
      <c r="T26" s="1272"/>
      <c r="U26" s="1272"/>
      <c r="V26" s="1272"/>
      <c r="W26" s="1272"/>
      <c r="X26" s="1272"/>
      <c r="Y26" s="1272"/>
      <c r="Z26" s="1272"/>
      <c r="AA26" s="1272"/>
    </row>
    <row r="27" spans="1:27" ht="20.399999999999999">
      <c r="A27" s="1275"/>
      <c r="B27" s="1275" t="s">
        <v>5668</v>
      </c>
      <c r="C27" s="1275"/>
      <c r="D27" s="1275"/>
      <c r="E27" s="1275"/>
      <c r="F27" s="1275"/>
      <c r="G27" s="1276"/>
      <c r="H27" s="1276"/>
      <c r="I27" s="1275"/>
      <c r="J27" s="1275"/>
      <c r="K27" s="1275"/>
      <c r="L27" s="1275"/>
      <c r="M27" s="1275"/>
      <c r="N27" s="1275"/>
      <c r="O27" s="1275"/>
      <c r="P27" s="1275"/>
      <c r="Q27" s="1275"/>
      <c r="R27" s="1275"/>
      <c r="S27" s="1275"/>
      <c r="T27" s="1275"/>
      <c r="U27" s="1275"/>
      <c r="V27" s="1275"/>
      <c r="W27" s="1275"/>
      <c r="X27" s="1275"/>
      <c r="Y27" s="1275"/>
      <c r="Z27" s="1275"/>
      <c r="AA27" s="1275"/>
    </row>
    <row r="28" spans="1:27" ht="20.399999999999999">
      <c r="A28" s="1275"/>
      <c r="B28" s="1275"/>
      <c r="C28" s="1275"/>
      <c r="D28" s="1275"/>
      <c r="E28" s="1275"/>
      <c r="F28" s="1275"/>
      <c r="G28" s="1276"/>
      <c r="H28" s="1276"/>
      <c r="I28" s="1275"/>
      <c r="J28" s="1275"/>
      <c r="K28" s="1275"/>
      <c r="L28" s="1275"/>
      <c r="M28" s="1275"/>
      <c r="N28" s="1275"/>
      <c r="O28" s="1275"/>
      <c r="P28" s="1275"/>
      <c r="Q28" s="1275"/>
      <c r="R28" s="1275"/>
      <c r="S28" s="1275"/>
      <c r="T28" s="1275"/>
      <c r="U28" s="1275"/>
      <c r="V28" s="1275"/>
      <c r="W28" s="1275"/>
      <c r="X28" s="1275"/>
      <c r="Y28" s="1275"/>
      <c r="Z28" s="1275"/>
      <c r="AA28" s="1275"/>
    </row>
    <row r="29" spans="1:27" ht="14.4">
      <c r="A29" s="1270"/>
      <c r="B29" s="1270" t="s">
        <v>5669</v>
      </c>
      <c r="C29" s="1270"/>
      <c r="D29" s="1270"/>
      <c r="E29" s="1270"/>
      <c r="F29" s="1270"/>
      <c r="G29" s="1271"/>
      <c r="H29" s="1271"/>
      <c r="I29" s="1270"/>
      <c r="J29" s="1270"/>
      <c r="K29" s="1270"/>
      <c r="L29" s="1270"/>
      <c r="M29" s="1270"/>
      <c r="N29" s="1270"/>
      <c r="O29" s="1270"/>
      <c r="P29" s="1270"/>
      <c r="Q29" s="1270"/>
      <c r="R29" s="1270"/>
      <c r="S29" s="1270"/>
      <c r="T29" s="1270"/>
      <c r="U29" s="1270"/>
      <c r="V29" s="1270"/>
      <c r="W29" s="1270"/>
      <c r="X29" s="1270"/>
      <c r="Y29" s="1270"/>
      <c r="Z29" s="1270"/>
      <c r="AA29" s="1270"/>
    </row>
    <row r="30" spans="1:27" ht="14.4">
      <c r="A30" s="1270"/>
      <c r="B30" s="1270" t="s">
        <v>5705</v>
      </c>
      <c r="C30" s="1270"/>
      <c r="D30" s="1270"/>
      <c r="E30" s="1270"/>
      <c r="F30" s="1270"/>
      <c r="G30" s="1271"/>
      <c r="H30" s="1271"/>
      <c r="I30" s="1270"/>
      <c r="J30" s="1270"/>
      <c r="K30" s="1270"/>
      <c r="L30" s="1270"/>
      <c r="M30" s="1270"/>
      <c r="N30" s="1270"/>
      <c r="O30" s="1270"/>
      <c r="P30" s="1270"/>
      <c r="Q30" s="1270"/>
      <c r="R30" s="1270"/>
      <c r="S30" s="1270"/>
      <c r="T30" s="1270"/>
      <c r="U30" s="1270"/>
      <c r="V30" s="1270"/>
      <c r="W30" s="1270"/>
      <c r="X30" s="1270"/>
      <c r="Y30" s="1270"/>
      <c r="Z30" s="1270"/>
      <c r="AA30" s="1270"/>
    </row>
    <row r="31" spans="1:27" ht="14.4">
      <c r="A31" s="1270"/>
      <c r="B31" s="1270" t="s">
        <v>5706</v>
      </c>
      <c r="C31" s="1270"/>
      <c r="D31" s="1270"/>
      <c r="E31" s="1270"/>
      <c r="F31" s="1270"/>
      <c r="G31" s="1271"/>
      <c r="H31" s="1271"/>
      <c r="I31" s="1270"/>
      <c r="J31" s="1270"/>
      <c r="K31" s="1270"/>
      <c r="L31" s="1270"/>
      <c r="M31" s="1270"/>
      <c r="N31" s="1270"/>
      <c r="O31" s="1270"/>
      <c r="P31" s="1270"/>
      <c r="Q31" s="1270"/>
      <c r="R31" s="1270"/>
      <c r="S31" s="1270"/>
      <c r="T31" s="1270"/>
      <c r="U31" s="1270"/>
      <c r="V31" s="1270"/>
      <c r="W31" s="1270"/>
      <c r="X31" s="1270"/>
      <c r="Y31" s="1270"/>
      <c r="Z31" s="1270"/>
      <c r="AA31" s="1270"/>
    </row>
    <row r="32" spans="1:27" ht="14.4">
      <c r="A32" s="1270"/>
      <c r="B32" s="1270" t="s">
        <v>5671</v>
      </c>
      <c r="C32" s="1270"/>
      <c r="D32" s="1270"/>
      <c r="E32" s="1270"/>
      <c r="F32" s="1270"/>
      <c r="G32" s="1271"/>
      <c r="H32" s="1271"/>
      <c r="I32" s="1270"/>
      <c r="J32" s="1270"/>
      <c r="K32" s="1270"/>
      <c r="L32" s="1270"/>
      <c r="M32" s="1270"/>
      <c r="N32" s="1270"/>
      <c r="O32" s="1270"/>
      <c r="P32" s="1270"/>
      <c r="Q32" s="1270"/>
      <c r="R32" s="1270"/>
      <c r="S32" s="1270"/>
      <c r="T32" s="1270"/>
      <c r="U32" s="1270"/>
      <c r="V32" s="1270"/>
      <c r="W32" s="1270"/>
      <c r="X32" s="1270"/>
      <c r="Y32" s="1270"/>
      <c r="Z32" s="1270"/>
      <c r="AA32" s="1270"/>
    </row>
    <row r="33" spans="1:27" ht="14.4">
      <c r="A33" s="1270"/>
      <c r="B33" s="1270" t="s">
        <v>4092</v>
      </c>
      <c r="C33" s="1270"/>
      <c r="D33" s="1270"/>
      <c r="E33" s="1270"/>
      <c r="F33" s="1270"/>
      <c r="G33" s="1271"/>
      <c r="H33" s="1271"/>
      <c r="I33" s="1270"/>
      <c r="J33" s="1270"/>
      <c r="K33" s="1270"/>
      <c r="L33" s="1270"/>
      <c r="M33" s="1270"/>
      <c r="N33" s="1270"/>
      <c r="O33" s="1270"/>
      <c r="P33" s="1270"/>
      <c r="Q33" s="1270"/>
      <c r="R33" s="1270"/>
      <c r="S33" s="1270"/>
      <c r="T33" s="1270"/>
      <c r="U33" s="1270"/>
      <c r="V33" s="1270"/>
      <c r="W33" s="1270"/>
      <c r="X33" s="1270"/>
      <c r="Y33" s="1270"/>
      <c r="Z33" s="1270"/>
      <c r="AA33" s="1270"/>
    </row>
    <row r="34" spans="1:27" ht="14.4">
      <c r="A34" s="1270"/>
      <c r="B34" s="1270" t="s">
        <v>5697</v>
      </c>
      <c r="C34" s="1270"/>
      <c r="D34" s="1270"/>
      <c r="E34" s="1270"/>
      <c r="F34" s="1270"/>
      <c r="G34" s="1271"/>
      <c r="H34" s="1271"/>
      <c r="I34" s="1270"/>
      <c r="J34" s="1270"/>
      <c r="K34" s="1291"/>
      <c r="L34" s="1270"/>
      <c r="M34" s="1270"/>
      <c r="N34" s="1270"/>
      <c r="O34" s="1270"/>
      <c r="P34" s="1270"/>
      <c r="Q34" s="1270"/>
      <c r="R34" s="1270"/>
      <c r="S34" s="1270"/>
      <c r="T34" s="1270"/>
      <c r="U34" s="1270"/>
      <c r="V34" s="1270"/>
      <c r="W34" s="1270"/>
      <c r="X34" s="1270"/>
      <c r="Y34" s="1270"/>
      <c r="Z34" s="1270"/>
      <c r="AA34" s="1270"/>
    </row>
    <row r="35" spans="1:27" ht="14.4">
      <c r="A35" s="1270"/>
      <c r="B35" s="1270" t="s">
        <v>5707</v>
      </c>
      <c r="C35" s="1270"/>
      <c r="D35" s="1270"/>
      <c r="E35" s="1270"/>
      <c r="F35" s="1270"/>
      <c r="G35" s="1271"/>
      <c r="H35" s="1271"/>
      <c r="I35" s="1270"/>
      <c r="J35" s="1270"/>
      <c r="K35" s="1270"/>
      <c r="L35" s="1270"/>
      <c r="M35" s="1270"/>
      <c r="N35" s="1270"/>
      <c r="O35" s="1270"/>
      <c r="P35" s="1270"/>
      <c r="Q35" s="1270"/>
      <c r="R35" s="1270"/>
      <c r="S35" s="1270"/>
      <c r="T35" s="1270"/>
      <c r="U35" s="1270"/>
      <c r="V35" s="1270"/>
      <c r="W35" s="1270"/>
      <c r="X35" s="1270"/>
      <c r="Y35" s="1270"/>
      <c r="Z35" s="1270"/>
      <c r="AA35" s="1270"/>
    </row>
    <row r="36" spans="1:27" ht="14.4">
      <c r="A36" s="1270"/>
      <c r="B36" s="1270" t="s">
        <v>5708</v>
      </c>
      <c r="C36" s="1270"/>
      <c r="D36" s="1270"/>
      <c r="E36" s="1270"/>
      <c r="F36" s="1270"/>
      <c r="G36" s="1271"/>
      <c r="H36" s="1271"/>
      <c r="I36" s="1270"/>
      <c r="J36" s="1270"/>
      <c r="K36" s="1270"/>
      <c r="L36" s="1270"/>
      <c r="M36" s="1270"/>
      <c r="N36" s="1270"/>
      <c r="O36" s="1270"/>
      <c r="P36" s="1270"/>
      <c r="Q36" s="1270"/>
      <c r="R36" s="1270"/>
      <c r="S36" s="1270"/>
      <c r="T36" s="1270"/>
      <c r="U36" s="1270"/>
      <c r="V36" s="1270"/>
      <c r="W36" s="1270"/>
      <c r="X36" s="1270"/>
      <c r="Y36" s="1270"/>
      <c r="Z36" s="1270"/>
      <c r="AA36" s="1270"/>
    </row>
    <row r="37" spans="1:27" ht="15" thickBot="1">
      <c r="A37" s="1270"/>
      <c r="B37" s="1270"/>
      <c r="C37" s="1270"/>
      <c r="D37" s="1270"/>
      <c r="E37" s="1270"/>
      <c r="F37" s="1270"/>
      <c r="G37" s="1271"/>
      <c r="H37" s="1271"/>
      <c r="I37" s="1270"/>
      <c r="J37" s="1270"/>
      <c r="K37" s="1270"/>
      <c r="L37" s="1270"/>
      <c r="M37" s="1270"/>
      <c r="N37" s="1270"/>
      <c r="O37" s="1270"/>
      <c r="P37" s="1270"/>
      <c r="Q37" s="1270"/>
      <c r="R37" s="1270"/>
      <c r="S37" s="1270"/>
      <c r="T37" s="1270"/>
      <c r="U37" s="1270"/>
      <c r="V37" s="1270"/>
      <c r="W37" s="1270"/>
      <c r="X37" s="1270"/>
      <c r="Y37" s="1270"/>
      <c r="Z37" s="1270"/>
      <c r="AA37" s="1270"/>
    </row>
    <row r="38" spans="1:27" ht="14.4">
      <c r="A38" s="1270"/>
      <c r="B38" s="1541" t="s">
        <v>2432</v>
      </c>
      <c r="C38" s="1539" t="s">
        <v>301</v>
      </c>
      <c r="D38" s="1539"/>
      <c r="E38" s="1539" t="s">
        <v>1776</v>
      </c>
      <c r="F38" s="1600" t="s">
        <v>218</v>
      </c>
      <c r="G38" s="1600" t="s">
        <v>219</v>
      </c>
      <c r="H38" s="1602" t="s">
        <v>1806</v>
      </c>
      <c r="I38" s="1270"/>
      <c r="J38" s="1270"/>
      <c r="K38" s="1270"/>
      <c r="L38" s="1270"/>
      <c r="M38" s="1270"/>
      <c r="N38" s="1270"/>
      <c r="O38" s="1270"/>
      <c r="P38" s="1270"/>
      <c r="Q38" s="1270"/>
      <c r="R38" s="1270"/>
      <c r="S38" s="1270"/>
      <c r="T38" s="1270"/>
      <c r="U38" s="1270"/>
      <c r="V38" s="1270"/>
      <c r="W38" s="1270"/>
      <c r="X38" s="1270"/>
      <c r="Y38" s="1270"/>
      <c r="Z38" s="1270"/>
      <c r="AA38" s="1270"/>
    </row>
    <row r="39" spans="1:27" ht="14.4">
      <c r="A39" s="1270"/>
      <c r="B39" s="1598"/>
      <c r="C39" s="1288" t="s">
        <v>1585</v>
      </c>
      <c r="D39" s="1288" t="s">
        <v>1586</v>
      </c>
      <c r="E39" s="1599"/>
      <c r="F39" s="1601"/>
      <c r="G39" s="1601"/>
      <c r="H39" s="1603"/>
      <c r="I39" s="1270"/>
      <c r="J39" s="1270"/>
      <c r="K39" s="1270"/>
      <c r="L39" s="1270"/>
      <c r="M39" s="1270"/>
      <c r="N39" s="1270"/>
      <c r="O39" s="1270"/>
      <c r="P39" s="1270"/>
      <c r="Q39" s="1270"/>
      <c r="R39" s="1270"/>
      <c r="S39" s="1270"/>
      <c r="T39" s="1270"/>
      <c r="U39" s="1270"/>
      <c r="V39" s="1270"/>
      <c r="W39" s="1270"/>
      <c r="X39" s="1270"/>
      <c r="Y39" s="1270"/>
      <c r="Z39" s="1270"/>
      <c r="AA39" s="1270"/>
    </row>
    <row r="40" spans="1:27" ht="14.4">
      <c r="A40" s="1270"/>
      <c r="B40" s="1255" t="s">
        <v>5709</v>
      </c>
      <c r="C40" s="1256">
        <v>0.29333333333333333</v>
      </c>
      <c r="D40" s="1256">
        <v>0.22</v>
      </c>
      <c r="E40" s="1257" t="s">
        <v>4096</v>
      </c>
      <c r="F40" s="1258">
        <v>98851053</v>
      </c>
      <c r="G40" s="1259">
        <v>184</v>
      </c>
      <c r="H40" s="1259">
        <v>48</v>
      </c>
      <c r="I40" s="1270"/>
      <c r="J40" s="1270"/>
      <c r="K40" s="1270"/>
      <c r="L40" s="1270"/>
      <c r="M40" s="1270"/>
      <c r="N40" s="1270"/>
      <c r="O40" s="1270"/>
      <c r="P40" s="1270"/>
      <c r="Q40" s="1270"/>
      <c r="R40" s="1270"/>
      <c r="S40" s="1270"/>
      <c r="T40" s="1270"/>
      <c r="U40" s="1270"/>
      <c r="V40" s="1270"/>
      <c r="W40" s="1270"/>
      <c r="X40" s="1270"/>
      <c r="Y40" s="1270"/>
      <c r="Z40" s="1270"/>
      <c r="AA40" s="1270"/>
    </row>
    <row r="41" spans="1:27" ht="14.4">
      <c r="A41" s="1270"/>
      <c r="B41" s="1255" t="s">
        <v>5710</v>
      </c>
      <c r="C41" s="1256">
        <v>0.73333333333333339</v>
      </c>
      <c r="D41" s="1256">
        <v>0.55000000000000004</v>
      </c>
      <c r="E41" s="1257" t="s">
        <v>4096</v>
      </c>
      <c r="F41" s="1258">
        <v>98851054</v>
      </c>
      <c r="G41" s="1259">
        <v>260</v>
      </c>
      <c r="H41" s="1259">
        <v>48</v>
      </c>
      <c r="I41" s="1270"/>
      <c r="J41" s="1270"/>
      <c r="K41" s="1270"/>
      <c r="L41" s="1270"/>
      <c r="M41" s="1270"/>
      <c r="N41" s="1270"/>
      <c r="O41" s="1270"/>
      <c r="P41" s="1270"/>
      <c r="Q41" s="1270"/>
      <c r="R41" s="1270"/>
      <c r="S41" s="1270"/>
      <c r="T41" s="1270"/>
      <c r="U41" s="1270"/>
      <c r="V41" s="1270"/>
      <c r="W41" s="1270"/>
      <c r="X41" s="1270"/>
      <c r="Y41" s="1270"/>
      <c r="Z41" s="1270"/>
      <c r="AA41" s="1270"/>
    </row>
    <row r="42" spans="1:27" ht="14.4">
      <c r="A42" s="1270"/>
      <c r="B42" s="1255" t="s">
        <v>5711</v>
      </c>
      <c r="C42" s="1256">
        <v>0.29333333333333333</v>
      </c>
      <c r="D42" s="1256">
        <v>0.22</v>
      </c>
      <c r="E42" s="1257" t="s">
        <v>4096</v>
      </c>
      <c r="F42" s="1258">
        <v>98851057</v>
      </c>
      <c r="G42" s="1259">
        <v>179</v>
      </c>
      <c r="H42" s="1259">
        <v>48</v>
      </c>
      <c r="I42" s="1270"/>
      <c r="J42" s="1270"/>
      <c r="K42" s="1270"/>
      <c r="L42" s="1270"/>
      <c r="M42" s="1270"/>
      <c r="N42" s="1270"/>
      <c r="O42" s="1270"/>
      <c r="P42" s="1270"/>
      <c r="Q42" s="1270"/>
      <c r="R42" s="1270"/>
      <c r="S42" s="1270"/>
      <c r="T42" s="1270"/>
      <c r="U42" s="1270"/>
      <c r="V42" s="1270"/>
      <c r="W42" s="1270"/>
      <c r="X42" s="1270"/>
      <c r="Y42" s="1270"/>
      <c r="Z42" s="1270"/>
      <c r="AA42" s="1270"/>
    </row>
    <row r="43" spans="1:27" ht="15" thickBot="1">
      <c r="A43" s="1270"/>
      <c r="B43" s="1278" t="s">
        <v>5712</v>
      </c>
      <c r="C43" s="1279">
        <v>0.29333333333333333</v>
      </c>
      <c r="D43" s="1279">
        <v>0.22</v>
      </c>
      <c r="E43" s="1280" t="s">
        <v>4096</v>
      </c>
      <c r="F43" s="1281">
        <v>98851058</v>
      </c>
      <c r="G43" s="1282">
        <v>193</v>
      </c>
      <c r="H43" s="1282">
        <v>48</v>
      </c>
      <c r="I43" s="1270"/>
      <c r="J43" s="1270"/>
      <c r="K43" s="1270"/>
      <c r="L43" s="1270"/>
      <c r="M43" s="1270"/>
      <c r="N43" s="1270"/>
      <c r="O43" s="1270"/>
      <c r="P43" s="1270"/>
      <c r="Q43" s="1270"/>
      <c r="R43" s="1270"/>
      <c r="S43" s="1270"/>
      <c r="T43" s="1270"/>
      <c r="U43" s="1270"/>
      <c r="V43" s="1270"/>
      <c r="W43" s="1270"/>
      <c r="X43" s="1270"/>
      <c r="Y43" s="1270"/>
      <c r="Z43" s="1270"/>
      <c r="AA43" s="1270"/>
    </row>
    <row r="44" spans="1:27" ht="14.4">
      <c r="A44" s="1270"/>
      <c r="B44" s="1270"/>
      <c r="C44" s="1285"/>
      <c r="D44" s="1285"/>
      <c r="E44" s="1285"/>
      <c r="F44" s="1285"/>
      <c r="G44" s="1286"/>
      <c r="H44" s="1286"/>
      <c r="I44" s="1270"/>
      <c r="J44" s="1270"/>
      <c r="K44" s="1270"/>
      <c r="L44" s="1270"/>
      <c r="M44" s="1270"/>
      <c r="N44" s="1270"/>
      <c r="O44" s="1270"/>
      <c r="P44" s="1270"/>
      <c r="Q44" s="1270"/>
      <c r="R44" s="1270"/>
      <c r="S44" s="1270"/>
      <c r="T44" s="1270"/>
      <c r="U44" s="1270"/>
      <c r="V44" s="1270"/>
      <c r="W44" s="1270"/>
      <c r="X44" s="1270"/>
      <c r="Y44" s="1270"/>
      <c r="Z44" s="1270"/>
      <c r="AA44" s="1270"/>
    </row>
    <row r="45" spans="1:27" ht="14.4">
      <c r="A45" s="1270"/>
      <c r="B45" s="1270"/>
      <c r="C45" s="1270"/>
      <c r="D45" s="1270"/>
      <c r="E45" s="1270"/>
      <c r="F45" s="1270"/>
      <c r="G45" s="1271"/>
      <c r="H45" s="1271"/>
      <c r="I45" s="1270"/>
      <c r="J45" s="1270"/>
      <c r="K45" s="1270"/>
      <c r="L45" s="1270"/>
      <c r="M45" s="1270"/>
      <c r="N45" s="1270"/>
      <c r="O45" s="1270"/>
      <c r="P45" s="1270"/>
      <c r="Q45" s="1270"/>
      <c r="R45" s="1270"/>
      <c r="S45" s="1270"/>
      <c r="T45" s="1270"/>
      <c r="U45" s="1270"/>
      <c r="V45" s="1270"/>
      <c r="W45" s="1270"/>
      <c r="X45" s="1270"/>
      <c r="Y45" s="1270"/>
      <c r="Z45" s="1270"/>
      <c r="AA45" s="1270"/>
    </row>
    <row r="46" spans="1:27" ht="14.4">
      <c r="A46" s="1270"/>
      <c r="B46" s="1270"/>
      <c r="C46" s="1270"/>
      <c r="D46" s="1270"/>
      <c r="E46" s="1270"/>
      <c r="F46" s="1270"/>
      <c r="G46" s="1271"/>
      <c r="H46" s="1271"/>
      <c r="I46" s="1270"/>
      <c r="J46" s="1270"/>
      <c r="K46" s="1270"/>
      <c r="L46" s="1270"/>
      <c r="M46" s="1270"/>
      <c r="N46" s="1270"/>
      <c r="O46" s="1270"/>
      <c r="P46" s="1270"/>
      <c r="Q46" s="1270"/>
      <c r="R46" s="1270"/>
      <c r="S46" s="1270"/>
      <c r="T46" s="1270"/>
      <c r="U46" s="1270"/>
      <c r="V46" s="1270"/>
      <c r="W46" s="1270"/>
      <c r="X46" s="1270"/>
      <c r="Y46" s="1270"/>
      <c r="Z46" s="1270"/>
      <c r="AA46" s="1270"/>
    </row>
    <row r="47" spans="1:27" ht="14.4">
      <c r="A47" s="1270"/>
      <c r="B47" s="1270"/>
      <c r="C47" s="1270"/>
      <c r="D47" s="1270"/>
      <c r="E47" s="1270"/>
      <c r="F47" s="1270"/>
      <c r="G47" s="1271"/>
      <c r="H47" s="1271"/>
      <c r="I47" s="1270"/>
      <c r="J47" s="1270"/>
      <c r="K47" s="1270"/>
      <c r="L47" s="1270"/>
      <c r="M47" s="1270"/>
      <c r="N47" s="1270"/>
      <c r="O47" s="1270"/>
      <c r="P47" s="1270"/>
      <c r="Q47" s="1270"/>
      <c r="R47" s="1270"/>
      <c r="S47" s="1270"/>
      <c r="T47" s="1270"/>
      <c r="U47" s="1270"/>
      <c r="V47" s="1270"/>
      <c r="W47" s="1270"/>
      <c r="X47" s="1270"/>
      <c r="Y47" s="1270"/>
      <c r="Z47" s="1270"/>
      <c r="AA47" s="1270"/>
    </row>
    <row r="48" spans="1:27" ht="14.4">
      <c r="A48" s="1285"/>
      <c r="B48" s="1270"/>
      <c r="C48" s="1270"/>
      <c r="D48" s="1270"/>
      <c r="E48" s="1270"/>
      <c r="F48" s="1270"/>
      <c r="G48" s="1271"/>
      <c r="H48" s="1271"/>
      <c r="I48" s="1270"/>
      <c r="J48" s="1270"/>
      <c r="K48" s="1270"/>
      <c r="L48" s="1270"/>
      <c r="M48" s="1270"/>
      <c r="N48" s="1270"/>
      <c r="O48" s="1270"/>
      <c r="P48" s="1270"/>
      <c r="Q48" s="1270"/>
      <c r="R48" s="1270"/>
      <c r="S48" s="1270"/>
      <c r="T48" s="1270"/>
      <c r="U48" s="1270"/>
      <c r="V48" s="1270"/>
      <c r="W48" s="1270"/>
      <c r="X48" s="1270"/>
      <c r="Y48" s="1270"/>
      <c r="Z48" s="1270"/>
      <c r="AA48" s="1270"/>
    </row>
    <row r="49" spans="1:27" ht="14.4">
      <c r="A49" s="1270"/>
      <c r="B49" s="1270"/>
      <c r="C49" s="1270"/>
      <c r="D49" s="1270"/>
      <c r="E49" s="1270"/>
      <c r="F49" s="1270"/>
      <c r="G49" s="1271"/>
      <c r="H49" s="1271"/>
      <c r="I49" s="1270"/>
      <c r="J49" s="1270"/>
      <c r="K49" s="1270"/>
      <c r="L49" s="1270"/>
      <c r="M49" s="1270"/>
      <c r="N49" s="1270"/>
      <c r="O49" s="1270"/>
      <c r="P49" s="1270"/>
      <c r="Q49" s="1270"/>
      <c r="R49" s="1270"/>
      <c r="S49" s="1270"/>
      <c r="T49" s="1270"/>
      <c r="U49" s="1270"/>
      <c r="V49" s="1270"/>
      <c r="W49" s="1270"/>
      <c r="X49" s="1270"/>
      <c r="Y49" s="1270"/>
      <c r="Z49" s="1270"/>
      <c r="AA49" s="1270"/>
    </row>
    <row r="50" spans="1:27" ht="14.4">
      <c r="A50" s="1270"/>
      <c r="B50" s="1270"/>
      <c r="C50" s="1270"/>
      <c r="D50" s="1270"/>
      <c r="E50" s="1270"/>
      <c r="F50" s="1270"/>
      <c r="G50" s="1271"/>
      <c r="H50" s="1271"/>
      <c r="I50" s="1270"/>
      <c r="J50" s="1270"/>
      <c r="K50" s="1270"/>
      <c r="L50" s="1270"/>
      <c r="M50" s="1270"/>
      <c r="N50" s="1270"/>
      <c r="O50" s="1270"/>
      <c r="P50" s="1270"/>
      <c r="Q50" s="1270"/>
      <c r="R50" s="1270"/>
      <c r="S50" s="1270"/>
      <c r="T50" s="1270"/>
      <c r="U50" s="1270"/>
      <c r="V50" s="1270"/>
      <c r="W50" s="1270"/>
      <c r="X50" s="1270"/>
      <c r="Y50" s="1270"/>
      <c r="Z50" s="1270"/>
      <c r="AA50" s="1270"/>
    </row>
    <row r="51" spans="1:27" ht="14.4">
      <c r="A51" s="1270"/>
      <c r="B51" s="1270"/>
      <c r="C51" s="1270"/>
      <c r="D51" s="1270"/>
      <c r="E51" s="1270"/>
      <c r="F51" s="1270"/>
      <c r="G51" s="1271"/>
      <c r="H51" s="1271"/>
      <c r="I51" s="1270"/>
      <c r="J51" s="1270"/>
      <c r="K51" s="1270"/>
      <c r="L51" s="1270"/>
      <c r="M51" s="1270"/>
      <c r="N51" s="1270"/>
      <c r="O51" s="1270"/>
      <c r="P51" s="1270"/>
      <c r="Q51" s="1270"/>
      <c r="R51" s="1270"/>
      <c r="S51" s="1270"/>
      <c r="T51" s="1270"/>
      <c r="U51" s="1270"/>
      <c r="V51" s="1270"/>
      <c r="W51" s="1270"/>
      <c r="X51" s="1270"/>
      <c r="Y51" s="1270"/>
      <c r="Z51" s="1270"/>
      <c r="AA51" s="1270"/>
    </row>
    <row r="52" spans="1:27" ht="14.4">
      <c r="A52" s="1270"/>
      <c r="B52" s="1270"/>
      <c r="C52" s="1270"/>
      <c r="D52" s="1270"/>
      <c r="E52" s="1270"/>
      <c r="F52" s="1270"/>
      <c r="G52" s="1271"/>
      <c r="H52" s="1271"/>
      <c r="I52" s="1270"/>
      <c r="J52" s="1270"/>
      <c r="K52" s="1270"/>
      <c r="L52" s="1270"/>
      <c r="M52" s="1270"/>
      <c r="N52" s="1270"/>
      <c r="O52" s="1270"/>
      <c r="P52" s="1270"/>
      <c r="Q52" s="1270"/>
      <c r="R52" s="1270"/>
      <c r="S52" s="1270"/>
      <c r="T52" s="1270"/>
      <c r="U52" s="1270"/>
      <c r="V52" s="1270"/>
      <c r="W52" s="1270"/>
      <c r="X52" s="1270"/>
      <c r="Y52" s="1270"/>
      <c r="Z52" s="1270"/>
      <c r="AA52" s="1270"/>
    </row>
    <row r="53" spans="1:27" ht="14.4">
      <c r="A53" s="1270"/>
      <c r="B53" s="1270"/>
      <c r="C53" s="1270"/>
      <c r="D53" s="1270"/>
      <c r="E53" s="1270"/>
      <c r="F53" s="1270"/>
      <c r="G53" s="1271"/>
      <c r="H53" s="1271"/>
      <c r="I53" s="1270"/>
      <c r="J53" s="1270"/>
      <c r="K53" s="1270"/>
      <c r="L53" s="1270"/>
      <c r="M53" s="1270"/>
      <c r="N53" s="1270"/>
      <c r="O53" s="1270"/>
      <c r="P53" s="1270"/>
      <c r="Q53" s="1270"/>
      <c r="R53" s="1270"/>
      <c r="S53" s="1270"/>
      <c r="T53" s="1270"/>
      <c r="U53" s="1270"/>
      <c r="V53" s="1270"/>
      <c r="W53" s="1270"/>
      <c r="X53" s="1270"/>
      <c r="Y53" s="1270"/>
      <c r="Z53" s="1270"/>
      <c r="AA53" s="1270"/>
    </row>
    <row r="54" spans="1:27" ht="14.4">
      <c r="A54" s="1270"/>
      <c r="B54" s="1270"/>
      <c r="C54" s="1270"/>
      <c r="D54" s="1270"/>
      <c r="E54" s="1270"/>
      <c r="F54" s="1270"/>
      <c r="G54" s="1271"/>
      <c r="H54" s="1271"/>
      <c r="I54" s="1270"/>
      <c r="J54" s="1270"/>
      <c r="K54" s="1270"/>
      <c r="L54" s="1270"/>
      <c r="M54" s="1270"/>
      <c r="N54" s="1270"/>
      <c r="O54" s="1270"/>
      <c r="P54" s="1270"/>
      <c r="Q54" s="1270"/>
      <c r="R54" s="1270"/>
      <c r="S54" s="1270"/>
      <c r="T54" s="1270"/>
      <c r="U54" s="1270"/>
      <c r="V54" s="1270"/>
      <c r="W54" s="1270"/>
      <c r="X54" s="1270"/>
      <c r="Y54" s="1270"/>
      <c r="Z54" s="1270"/>
      <c r="AA54" s="1270"/>
    </row>
    <row r="55" spans="1:27" ht="14.4">
      <c r="A55" s="1270"/>
      <c r="B55" s="1270"/>
      <c r="C55" s="1270"/>
      <c r="D55" s="1270"/>
      <c r="E55" s="1270"/>
      <c r="F55" s="1270"/>
      <c r="G55" s="1271"/>
      <c r="H55" s="1271"/>
      <c r="I55" s="1270"/>
      <c r="J55" s="1270"/>
      <c r="K55" s="1270"/>
      <c r="L55" s="1270"/>
      <c r="M55" s="1270"/>
      <c r="N55" s="1270"/>
      <c r="O55" s="1270"/>
      <c r="P55" s="1270"/>
      <c r="Q55" s="1270"/>
      <c r="R55" s="1270"/>
      <c r="S55" s="1270"/>
      <c r="T55" s="1270"/>
      <c r="U55" s="1270"/>
      <c r="V55" s="1270"/>
      <c r="W55" s="1270"/>
      <c r="X55" s="1270"/>
      <c r="Y55" s="1270"/>
      <c r="Z55" s="1270"/>
      <c r="AA55" s="1270"/>
    </row>
    <row r="56" spans="1:27" ht="14.4">
      <c r="A56" s="1270"/>
      <c r="B56" s="1270"/>
      <c r="C56" s="1270"/>
      <c r="D56" s="1270"/>
      <c r="E56" s="1270"/>
      <c r="F56" s="1270"/>
      <c r="G56" s="1271"/>
      <c r="H56" s="1271"/>
      <c r="I56" s="1270"/>
      <c r="J56" s="1270"/>
      <c r="K56" s="1270"/>
      <c r="L56" s="1270"/>
      <c r="M56" s="1270"/>
      <c r="N56" s="1270"/>
      <c r="O56" s="1270"/>
      <c r="P56" s="1270"/>
      <c r="Q56" s="1270"/>
      <c r="R56" s="1270"/>
      <c r="S56" s="1270"/>
      <c r="T56" s="1270"/>
      <c r="U56" s="1270"/>
      <c r="V56" s="1270"/>
      <c r="W56" s="1270"/>
      <c r="X56" s="1270"/>
      <c r="Y56" s="1270"/>
      <c r="Z56" s="1270"/>
      <c r="AA56" s="1270"/>
    </row>
    <row r="57" spans="1:27" ht="14.4">
      <c r="A57" s="1270"/>
      <c r="B57" s="1270"/>
      <c r="C57" s="1270"/>
      <c r="D57" s="1270"/>
      <c r="E57" s="1270"/>
      <c r="F57" s="1270"/>
      <c r="G57" s="1271"/>
      <c r="H57" s="1271"/>
      <c r="I57" s="1270"/>
      <c r="J57" s="1270"/>
      <c r="K57" s="1270"/>
      <c r="L57" s="1270"/>
      <c r="M57" s="1270"/>
      <c r="N57" s="1270"/>
      <c r="O57" s="1270"/>
      <c r="P57" s="1270"/>
      <c r="Q57" s="1270"/>
      <c r="R57" s="1270"/>
      <c r="S57" s="1270"/>
      <c r="T57" s="1270"/>
      <c r="U57" s="1270"/>
      <c r="V57" s="1270"/>
      <c r="W57" s="1270"/>
      <c r="X57" s="1270"/>
      <c r="Y57" s="1270"/>
      <c r="Z57" s="1270"/>
      <c r="AA57" s="1270"/>
    </row>
    <row r="58" spans="1:27" ht="14.4">
      <c r="A58" s="1270"/>
      <c r="B58" s="1270"/>
      <c r="C58" s="1270"/>
      <c r="D58" s="1270"/>
      <c r="E58" s="1270"/>
      <c r="F58" s="1270"/>
      <c r="G58" s="1271"/>
      <c r="H58" s="1271"/>
      <c r="I58" s="1270"/>
      <c r="J58" s="1270"/>
      <c r="K58" s="1270"/>
      <c r="L58" s="1270"/>
      <c r="M58" s="1270"/>
      <c r="N58" s="1270"/>
      <c r="O58" s="1270"/>
      <c r="P58" s="1270"/>
      <c r="Q58" s="1270"/>
      <c r="R58" s="1270"/>
      <c r="S58" s="1270"/>
      <c r="T58" s="1270"/>
      <c r="U58" s="1270"/>
      <c r="V58" s="1270"/>
      <c r="W58" s="1270"/>
      <c r="X58" s="1270"/>
      <c r="Y58" s="1270"/>
      <c r="Z58" s="1270"/>
      <c r="AA58" s="1270"/>
    </row>
    <row r="59" spans="1:27" ht="14.4">
      <c r="A59" s="1270"/>
      <c r="B59" s="1270"/>
      <c r="C59" s="1270"/>
      <c r="D59" s="1270"/>
      <c r="E59" s="1270"/>
      <c r="F59" s="1270"/>
      <c r="G59" s="1271"/>
      <c r="H59" s="1271"/>
      <c r="I59" s="1270"/>
      <c r="J59" s="1270"/>
      <c r="K59" s="1270"/>
      <c r="L59" s="1270"/>
      <c r="M59" s="1270"/>
      <c r="N59" s="1270"/>
      <c r="O59" s="1270"/>
      <c r="P59" s="1270"/>
      <c r="Q59" s="1270"/>
      <c r="R59" s="1270"/>
      <c r="S59" s="1270"/>
      <c r="T59" s="1270"/>
      <c r="U59" s="1270"/>
      <c r="V59" s="1270"/>
      <c r="W59" s="1270"/>
      <c r="X59" s="1270"/>
      <c r="Y59" s="1270"/>
      <c r="Z59" s="1270"/>
      <c r="AA59" s="1270"/>
    </row>
    <row r="60" spans="1:27" ht="14.4">
      <c r="A60" s="1270"/>
      <c r="B60" s="1270"/>
      <c r="C60" s="1270"/>
      <c r="D60" s="1270"/>
      <c r="E60" s="1270"/>
      <c r="F60" s="1270"/>
      <c r="G60" s="1271"/>
      <c r="H60" s="1271"/>
      <c r="I60" s="1270"/>
      <c r="J60" s="1270"/>
      <c r="K60" s="1270"/>
      <c r="L60" s="1270"/>
      <c r="M60" s="1270"/>
      <c r="N60" s="1270"/>
      <c r="O60" s="1270"/>
      <c r="P60" s="1270"/>
      <c r="Q60" s="1270"/>
      <c r="R60" s="1270"/>
      <c r="S60" s="1270"/>
      <c r="T60" s="1270"/>
      <c r="U60" s="1270"/>
      <c r="V60" s="1270"/>
      <c r="W60" s="1270"/>
      <c r="X60" s="1270"/>
      <c r="Y60" s="1270"/>
      <c r="Z60" s="1270"/>
      <c r="AA60" s="1270"/>
    </row>
    <row r="61" spans="1:27" ht="14.4">
      <c r="A61" s="1270"/>
      <c r="B61" s="1270"/>
      <c r="C61" s="1270"/>
      <c r="D61" s="1270"/>
      <c r="E61" s="1270"/>
      <c r="F61" s="1270"/>
      <c r="G61" s="1271"/>
      <c r="H61" s="1271"/>
      <c r="I61" s="1270"/>
      <c r="J61" s="1270"/>
      <c r="K61" s="1270"/>
      <c r="L61" s="1270"/>
      <c r="M61" s="1270"/>
      <c r="N61" s="1270"/>
      <c r="O61" s="1270"/>
      <c r="P61" s="1270"/>
      <c r="Q61" s="1270"/>
      <c r="R61" s="1270"/>
      <c r="S61" s="1270"/>
      <c r="T61" s="1270"/>
      <c r="U61" s="1270"/>
      <c r="V61" s="1270"/>
      <c r="W61" s="1270"/>
      <c r="X61" s="1270"/>
      <c r="Y61" s="1270"/>
      <c r="Z61" s="1270"/>
      <c r="AA61" s="1270"/>
    </row>
    <row r="62" spans="1:27" ht="14.4">
      <c r="A62" s="1270"/>
      <c r="B62" s="1270"/>
      <c r="C62" s="1270"/>
      <c r="D62" s="1270"/>
      <c r="E62" s="1270"/>
      <c r="F62" s="1270"/>
      <c r="G62" s="1271"/>
      <c r="H62" s="1271"/>
      <c r="I62" s="1270"/>
      <c r="J62" s="1270"/>
      <c r="K62" s="1270"/>
      <c r="L62" s="1270"/>
      <c r="M62" s="1270"/>
      <c r="N62" s="1270"/>
      <c r="O62" s="1270"/>
      <c r="P62" s="1270"/>
      <c r="Q62" s="1270"/>
      <c r="R62" s="1270"/>
      <c r="S62" s="1270"/>
      <c r="T62" s="1270"/>
      <c r="U62" s="1270"/>
      <c r="V62" s="1270"/>
      <c r="W62" s="1270"/>
      <c r="X62" s="1270"/>
      <c r="Y62" s="1270"/>
      <c r="Z62" s="1270"/>
      <c r="AA62" s="1270"/>
    </row>
    <row r="63" spans="1:27" ht="14.4">
      <c r="A63" s="1270"/>
      <c r="B63" s="1270"/>
      <c r="C63" s="1270"/>
      <c r="D63" s="1270"/>
      <c r="E63" s="1270"/>
      <c r="F63" s="1270"/>
      <c r="G63" s="1271"/>
      <c r="H63" s="1271"/>
      <c r="I63" s="1270"/>
      <c r="J63" s="1270"/>
      <c r="K63" s="1270"/>
      <c r="L63" s="1270"/>
      <c r="M63" s="1270"/>
      <c r="N63" s="1270"/>
      <c r="O63" s="1270"/>
      <c r="P63" s="1270"/>
      <c r="Q63" s="1270"/>
      <c r="R63" s="1270"/>
      <c r="S63" s="1270"/>
      <c r="T63" s="1270"/>
      <c r="U63" s="1270"/>
      <c r="V63" s="1270"/>
      <c r="W63" s="1270"/>
      <c r="X63" s="1270"/>
      <c r="Y63" s="1270"/>
      <c r="Z63" s="1270"/>
      <c r="AA63" s="1270"/>
    </row>
    <row r="64" spans="1:27" ht="14.4">
      <c r="A64" s="1270"/>
      <c r="B64" s="1270"/>
      <c r="C64" s="1270"/>
      <c r="D64" s="1270"/>
      <c r="E64" s="1270"/>
      <c r="F64" s="1270"/>
      <c r="G64" s="1271"/>
      <c r="H64" s="1271"/>
      <c r="I64" s="1270"/>
      <c r="J64" s="1270"/>
      <c r="K64" s="1270"/>
      <c r="L64" s="1270"/>
      <c r="M64" s="1270"/>
      <c r="N64" s="1270"/>
      <c r="O64" s="1270"/>
      <c r="P64" s="1270"/>
      <c r="Q64" s="1270"/>
      <c r="R64" s="1270"/>
      <c r="S64" s="1270"/>
      <c r="T64" s="1270"/>
      <c r="U64" s="1270"/>
      <c r="V64" s="1270"/>
      <c r="W64" s="1270"/>
      <c r="X64" s="1270"/>
      <c r="Y64" s="1270"/>
      <c r="Z64" s="1270"/>
      <c r="AA64" s="1270"/>
    </row>
    <row r="65" spans="1:27" ht="14.4">
      <c r="A65" s="1270"/>
      <c r="B65" s="1270"/>
      <c r="C65" s="1270"/>
      <c r="D65" s="1270"/>
      <c r="E65" s="1270"/>
      <c r="F65" s="1270"/>
      <c r="G65" s="1271"/>
      <c r="H65" s="1271"/>
      <c r="I65" s="1270"/>
      <c r="J65" s="1270"/>
      <c r="K65" s="1270"/>
      <c r="L65" s="1270"/>
      <c r="M65" s="1270"/>
      <c r="N65" s="1270"/>
      <c r="O65" s="1270"/>
      <c r="P65" s="1270"/>
      <c r="Q65" s="1270"/>
      <c r="R65" s="1270"/>
      <c r="S65" s="1270"/>
      <c r="T65" s="1270"/>
      <c r="U65" s="1270"/>
      <c r="V65" s="1270"/>
      <c r="W65" s="1270"/>
      <c r="X65" s="1270"/>
      <c r="Y65" s="1270"/>
      <c r="Z65" s="1270"/>
      <c r="AA65" s="1270"/>
    </row>
    <row r="66" spans="1:27" ht="14.4">
      <c r="A66" s="1270"/>
      <c r="B66" s="1270"/>
      <c r="C66" s="1270"/>
      <c r="D66" s="1270"/>
      <c r="E66" s="1270"/>
      <c r="F66" s="1270"/>
      <c r="G66" s="1271"/>
      <c r="H66" s="1271"/>
      <c r="I66" s="1270"/>
      <c r="J66" s="1270"/>
      <c r="K66" s="1270"/>
      <c r="L66" s="1270"/>
      <c r="M66" s="1270"/>
      <c r="N66" s="1270"/>
      <c r="O66" s="1270"/>
      <c r="P66" s="1270"/>
      <c r="Q66" s="1270"/>
      <c r="R66" s="1270"/>
      <c r="S66" s="1270"/>
      <c r="T66" s="1270"/>
      <c r="U66" s="1270"/>
      <c r="V66" s="1270"/>
      <c r="W66" s="1270"/>
      <c r="X66" s="1270"/>
      <c r="Y66" s="1270"/>
      <c r="Z66" s="1270"/>
      <c r="AA66" s="1270"/>
    </row>
    <row r="67" spans="1:27" ht="14.4">
      <c r="A67" s="1270"/>
      <c r="B67" s="1270"/>
      <c r="C67" s="1270"/>
      <c r="D67" s="1270"/>
      <c r="E67" s="1270"/>
      <c r="F67" s="1270"/>
      <c r="G67" s="1271"/>
      <c r="H67" s="1271"/>
      <c r="I67" s="1270"/>
      <c r="J67" s="1270"/>
      <c r="K67" s="1270"/>
      <c r="L67" s="1270"/>
      <c r="M67" s="1270"/>
      <c r="N67" s="1270"/>
      <c r="O67" s="1270"/>
      <c r="P67" s="1270"/>
      <c r="Q67" s="1270"/>
      <c r="R67" s="1270"/>
      <c r="S67" s="1270"/>
      <c r="T67" s="1270"/>
      <c r="U67" s="1270"/>
      <c r="V67" s="1270"/>
      <c r="W67" s="1270"/>
      <c r="X67" s="1270"/>
      <c r="Y67" s="1270"/>
      <c r="Z67" s="1270"/>
      <c r="AA67" s="1270"/>
    </row>
    <row r="68" spans="1:27" ht="14.4">
      <c r="A68" s="1270"/>
      <c r="B68" s="1270"/>
      <c r="C68" s="1270"/>
      <c r="D68" s="1270"/>
      <c r="E68" s="1270"/>
      <c r="F68" s="1270"/>
      <c r="G68" s="1271"/>
      <c r="H68" s="1271"/>
      <c r="I68" s="1270"/>
      <c r="J68" s="1270"/>
      <c r="K68" s="1270"/>
      <c r="L68" s="1270"/>
      <c r="M68" s="1270"/>
      <c r="N68" s="1270"/>
      <c r="O68" s="1270"/>
      <c r="P68" s="1270"/>
      <c r="Q68" s="1270"/>
      <c r="R68" s="1270"/>
      <c r="S68" s="1270"/>
      <c r="T68" s="1270"/>
      <c r="U68" s="1270"/>
      <c r="V68" s="1270"/>
      <c r="W68" s="1270"/>
      <c r="X68" s="1270"/>
      <c r="Y68" s="1270"/>
      <c r="Z68" s="1270"/>
      <c r="AA68" s="1270"/>
    </row>
    <row r="69" spans="1:27" ht="14.4">
      <c r="A69" s="1270"/>
      <c r="B69" s="1270"/>
      <c r="C69" s="1270"/>
      <c r="D69" s="1270"/>
      <c r="E69" s="1270"/>
      <c r="F69" s="1270"/>
      <c r="G69" s="1271"/>
      <c r="H69" s="1271"/>
      <c r="I69" s="1270"/>
      <c r="J69" s="1270"/>
      <c r="K69" s="1270"/>
      <c r="L69" s="1270"/>
      <c r="M69" s="1270"/>
      <c r="N69" s="1270"/>
      <c r="O69" s="1270"/>
      <c r="P69" s="1270"/>
      <c r="Q69" s="1270"/>
      <c r="R69" s="1270"/>
      <c r="S69" s="1270"/>
      <c r="T69" s="1270"/>
      <c r="U69" s="1270"/>
      <c r="V69" s="1270"/>
      <c r="W69" s="1270"/>
      <c r="X69" s="1270"/>
      <c r="Y69" s="1270"/>
      <c r="Z69" s="1270"/>
      <c r="AA69" s="1270"/>
    </row>
    <row r="70" spans="1:27" ht="14.4">
      <c r="A70" s="1270"/>
      <c r="B70" s="1270"/>
      <c r="C70" s="1270"/>
      <c r="D70" s="1270"/>
      <c r="E70" s="1270"/>
      <c r="F70" s="1270"/>
      <c r="G70" s="1271"/>
      <c r="H70" s="1271"/>
      <c r="I70" s="1270"/>
      <c r="J70" s="1270"/>
      <c r="K70" s="1270"/>
      <c r="L70" s="1270"/>
      <c r="M70" s="1270"/>
      <c r="N70" s="1270"/>
      <c r="O70" s="1270"/>
      <c r="P70" s="1270"/>
      <c r="Q70" s="1270"/>
      <c r="R70" s="1270"/>
      <c r="S70" s="1270"/>
      <c r="T70" s="1270"/>
      <c r="U70" s="1270"/>
      <c r="V70" s="1270"/>
      <c r="W70" s="1270"/>
      <c r="X70" s="1270"/>
      <c r="Y70" s="1270"/>
      <c r="Z70" s="1270"/>
      <c r="AA70" s="1270"/>
    </row>
    <row r="71" spans="1:27" ht="14.4">
      <c r="A71" s="1270"/>
      <c r="B71" s="1270"/>
      <c r="C71" s="1270"/>
      <c r="D71" s="1270"/>
      <c r="E71" s="1270"/>
      <c r="F71" s="1270"/>
      <c r="G71" s="1271"/>
      <c r="H71" s="1271"/>
      <c r="I71" s="1270"/>
      <c r="J71" s="1270"/>
      <c r="K71" s="1270"/>
      <c r="L71" s="1270"/>
      <c r="M71" s="1270"/>
      <c r="N71" s="1270"/>
      <c r="O71" s="1270"/>
      <c r="P71" s="1270"/>
      <c r="Q71" s="1270"/>
      <c r="R71" s="1270"/>
      <c r="S71" s="1270"/>
      <c r="T71" s="1270"/>
      <c r="U71" s="1270"/>
      <c r="V71" s="1270"/>
      <c r="W71" s="1270"/>
      <c r="X71" s="1270"/>
      <c r="Y71" s="1270"/>
      <c r="Z71" s="1270"/>
      <c r="AA71" s="1270"/>
    </row>
    <row r="72" spans="1:27" ht="14.4">
      <c r="A72" s="1270"/>
      <c r="B72" s="1270"/>
      <c r="C72" s="1270"/>
      <c r="D72" s="1270"/>
      <c r="E72" s="1270"/>
      <c r="F72" s="1270"/>
      <c r="G72" s="1271"/>
      <c r="H72" s="1271"/>
      <c r="I72" s="1270"/>
      <c r="J72" s="1270"/>
      <c r="K72" s="1270"/>
      <c r="L72" s="1270"/>
      <c r="M72" s="1270"/>
      <c r="N72" s="1270"/>
      <c r="O72" s="1270"/>
      <c r="P72" s="1270"/>
      <c r="Q72" s="1270"/>
      <c r="R72" s="1270"/>
      <c r="S72" s="1270"/>
      <c r="T72" s="1270"/>
      <c r="U72" s="1270"/>
      <c r="V72" s="1270"/>
      <c r="W72" s="1270"/>
      <c r="X72" s="1270"/>
      <c r="Y72" s="1270"/>
      <c r="Z72" s="1270"/>
      <c r="AA72" s="1270"/>
    </row>
    <row r="73" spans="1:27" ht="14.4">
      <c r="A73" s="1270"/>
      <c r="B73" s="1270"/>
      <c r="C73" s="1270"/>
      <c r="D73" s="1270"/>
      <c r="E73" s="1270"/>
      <c r="F73" s="1270"/>
      <c r="G73" s="1271"/>
      <c r="H73" s="1271"/>
      <c r="I73" s="1270"/>
      <c r="J73" s="1270"/>
      <c r="K73" s="1270"/>
      <c r="L73" s="1270"/>
      <c r="M73" s="1270"/>
      <c r="N73" s="1270"/>
      <c r="O73" s="1270"/>
      <c r="P73" s="1270"/>
      <c r="Q73" s="1270"/>
      <c r="R73" s="1270"/>
      <c r="S73" s="1270"/>
      <c r="T73" s="1270"/>
      <c r="U73" s="1270"/>
      <c r="V73" s="1270"/>
      <c r="W73" s="1270"/>
      <c r="X73" s="1270"/>
      <c r="Y73" s="1270"/>
      <c r="Z73" s="1270"/>
      <c r="AA73" s="1270"/>
    </row>
    <row r="74" spans="1:27" ht="14.4">
      <c r="A74" s="1270"/>
      <c r="B74" s="1270"/>
      <c r="C74" s="1270"/>
      <c r="D74" s="1270"/>
      <c r="E74" s="1270"/>
      <c r="F74" s="1270"/>
      <c r="G74" s="1271"/>
      <c r="H74" s="1271"/>
      <c r="I74" s="1270"/>
      <c r="J74" s="1270"/>
      <c r="K74" s="1270"/>
      <c r="L74" s="1270"/>
      <c r="M74" s="1270"/>
      <c r="N74" s="1270"/>
      <c r="O74" s="1270"/>
      <c r="P74" s="1270"/>
      <c r="Q74" s="1270"/>
      <c r="R74" s="1270"/>
      <c r="S74" s="1270"/>
      <c r="T74" s="1270"/>
      <c r="U74" s="1270"/>
      <c r="V74" s="1270"/>
      <c r="W74" s="1270"/>
      <c r="X74" s="1270"/>
      <c r="Y74" s="1270"/>
      <c r="Z74" s="1270"/>
      <c r="AA74" s="1270"/>
    </row>
    <row r="75" spans="1:27" ht="14.4">
      <c r="A75" s="1270"/>
      <c r="B75" s="1270"/>
      <c r="C75" s="1270"/>
      <c r="D75" s="1270"/>
      <c r="E75" s="1270"/>
      <c r="F75" s="1270"/>
      <c r="G75" s="1271"/>
      <c r="H75" s="1271"/>
      <c r="I75" s="1270"/>
      <c r="J75" s="1270"/>
      <c r="K75" s="1270"/>
      <c r="L75" s="1270"/>
      <c r="M75" s="1270"/>
      <c r="N75" s="1270"/>
      <c r="O75" s="1270"/>
      <c r="P75" s="1270"/>
      <c r="Q75" s="1270"/>
      <c r="R75" s="1270"/>
      <c r="S75" s="1270"/>
      <c r="T75" s="1270"/>
      <c r="U75" s="1270"/>
      <c r="V75" s="1270"/>
      <c r="W75" s="1270"/>
      <c r="X75" s="1270"/>
      <c r="Y75" s="1270"/>
      <c r="Z75" s="1270"/>
      <c r="AA75" s="1270"/>
    </row>
    <row r="76" spans="1:27" ht="14.4">
      <c r="A76" s="1270"/>
      <c r="B76" s="1270"/>
      <c r="C76" s="1270"/>
      <c r="D76" s="1270"/>
      <c r="E76" s="1270"/>
      <c r="F76" s="1270"/>
      <c r="G76" s="1271"/>
      <c r="H76" s="1271"/>
      <c r="I76" s="1270"/>
      <c r="J76" s="1270"/>
      <c r="K76" s="1270"/>
      <c r="L76" s="1270"/>
      <c r="M76" s="1270"/>
      <c r="N76" s="1270"/>
      <c r="O76" s="1270"/>
      <c r="P76" s="1270"/>
      <c r="Q76" s="1270"/>
      <c r="R76" s="1270"/>
      <c r="S76" s="1270"/>
      <c r="T76" s="1270"/>
      <c r="U76" s="1270"/>
      <c r="V76" s="1270"/>
      <c r="W76" s="1270"/>
      <c r="X76" s="1270"/>
      <c r="Y76" s="1270"/>
      <c r="Z76" s="1270"/>
      <c r="AA76" s="1270"/>
    </row>
    <row r="77" spans="1:27" ht="14.4">
      <c r="A77" s="1270"/>
      <c r="B77" s="1270"/>
      <c r="C77" s="1270"/>
      <c r="D77" s="1270"/>
      <c r="E77" s="1270"/>
      <c r="F77" s="1270"/>
      <c r="G77" s="1271"/>
      <c r="H77" s="1271"/>
      <c r="I77" s="1270"/>
      <c r="J77" s="1270"/>
      <c r="K77" s="1270"/>
      <c r="L77" s="1270"/>
      <c r="M77" s="1270"/>
      <c r="N77" s="1270"/>
      <c r="O77" s="1270"/>
      <c r="P77" s="1270"/>
      <c r="Q77" s="1270"/>
      <c r="R77" s="1270"/>
      <c r="S77" s="1270"/>
      <c r="T77" s="1270"/>
      <c r="U77" s="1270"/>
      <c r="V77" s="1270"/>
      <c r="W77" s="1270"/>
      <c r="X77" s="1270"/>
      <c r="Y77" s="1270"/>
      <c r="Z77" s="1270"/>
      <c r="AA77" s="1270"/>
    </row>
    <row r="78" spans="1:27" ht="14.4">
      <c r="A78" s="1270"/>
      <c r="B78" s="1270"/>
      <c r="C78" s="1270"/>
      <c r="D78" s="1270"/>
      <c r="E78" s="1270"/>
      <c r="F78" s="1270"/>
      <c r="G78" s="1271"/>
      <c r="H78" s="1271"/>
      <c r="I78" s="1270"/>
      <c r="J78" s="1270"/>
      <c r="K78" s="1270"/>
      <c r="L78" s="1270"/>
      <c r="M78" s="1270"/>
      <c r="N78" s="1270"/>
      <c r="O78" s="1270"/>
      <c r="P78" s="1270"/>
      <c r="Q78" s="1270"/>
      <c r="R78" s="1270"/>
      <c r="S78" s="1270"/>
      <c r="T78" s="1270"/>
      <c r="U78" s="1270"/>
      <c r="V78" s="1270"/>
      <c r="W78" s="1270"/>
      <c r="X78" s="1270"/>
      <c r="Y78" s="1270"/>
      <c r="Z78" s="1270"/>
      <c r="AA78" s="1270"/>
    </row>
    <row r="79" spans="1:27" ht="14.4">
      <c r="A79" s="1270"/>
      <c r="B79" s="1270"/>
      <c r="C79" s="1270"/>
      <c r="D79" s="1270"/>
      <c r="E79" s="1270"/>
      <c r="F79" s="1270"/>
      <c r="G79" s="1271"/>
      <c r="H79" s="1271"/>
      <c r="I79" s="1270"/>
      <c r="J79" s="1270"/>
      <c r="K79" s="1270"/>
      <c r="L79" s="1270"/>
      <c r="M79" s="1270"/>
      <c r="N79" s="1270"/>
      <c r="O79" s="1270"/>
      <c r="P79" s="1270"/>
      <c r="Q79" s="1270"/>
      <c r="R79" s="1270"/>
      <c r="S79" s="1270"/>
      <c r="T79" s="1270"/>
      <c r="U79" s="1270"/>
      <c r="V79" s="1270"/>
      <c r="W79" s="1270"/>
      <c r="X79" s="1270"/>
      <c r="Y79" s="1270"/>
      <c r="Z79" s="1270"/>
      <c r="AA79" s="1270"/>
    </row>
    <row r="80" spans="1:27" ht="14.4">
      <c r="A80" s="1270"/>
      <c r="B80" s="1270"/>
      <c r="C80" s="1270"/>
      <c r="D80" s="1270"/>
      <c r="E80" s="1270"/>
      <c r="F80" s="1270"/>
      <c r="G80" s="1271"/>
      <c r="H80" s="1271"/>
      <c r="I80" s="1270"/>
      <c r="J80" s="1270"/>
      <c r="K80" s="1270"/>
      <c r="L80" s="1270"/>
      <c r="M80" s="1270"/>
      <c r="N80" s="1270"/>
      <c r="O80" s="1270"/>
      <c r="P80" s="1270"/>
      <c r="Q80" s="1270"/>
      <c r="R80" s="1270"/>
      <c r="S80" s="1270"/>
      <c r="T80" s="1270"/>
      <c r="U80" s="1270"/>
      <c r="V80" s="1270"/>
      <c r="W80" s="1270"/>
      <c r="X80" s="1270"/>
      <c r="Y80" s="1270"/>
      <c r="Z80" s="1270"/>
      <c r="AA80" s="1270"/>
    </row>
    <row r="81" spans="1:27" ht="14.4">
      <c r="A81" s="1270"/>
      <c r="B81" s="1270"/>
      <c r="C81" s="1270"/>
      <c r="D81" s="1270"/>
      <c r="E81" s="1270"/>
      <c r="F81" s="1270"/>
      <c r="G81" s="1271"/>
      <c r="H81" s="1271"/>
      <c r="I81" s="1270"/>
      <c r="J81" s="1270"/>
      <c r="K81" s="1270"/>
      <c r="L81" s="1270"/>
      <c r="M81" s="1270"/>
      <c r="N81" s="1270"/>
      <c r="O81" s="1270"/>
      <c r="P81" s="1270"/>
      <c r="Q81" s="1270"/>
      <c r="R81" s="1270"/>
      <c r="S81" s="1270"/>
      <c r="T81" s="1270"/>
      <c r="U81" s="1270"/>
      <c r="V81" s="1270"/>
      <c r="W81" s="1270"/>
      <c r="X81" s="1270"/>
      <c r="Y81" s="1270"/>
      <c r="Z81" s="1270"/>
      <c r="AA81" s="1270"/>
    </row>
    <row r="82" spans="1:27" ht="14.4">
      <c r="A82" s="1270"/>
      <c r="B82" s="1270"/>
      <c r="C82" s="1270"/>
      <c r="D82" s="1270"/>
      <c r="E82" s="1270"/>
      <c r="F82" s="1270"/>
      <c r="G82" s="1271"/>
      <c r="H82" s="1271"/>
      <c r="I82" s="1270"/>
      <c r="J82" s="1270"/>
      <c r="K82" s="1270"/>
      <c r="L82" s="1270"/>
      <c r="M82" s="1270"/>
      <c r="N82" s="1270"/>
      <c r="O82" s="1270"/>
      <c r="P82" s="1270"/>
      <c r="Q82" s="1270"/>
      <c r="R82" s="1270"/>
      <c r="S82" s="1270"/>
      <c r="T82" s="1270"/>
      <c r="U82" s="1270"/>
      <c r="V82" s="1270"/>
      <c r="W82" s="1270"/>
      <c r="X82" s="1270"/>
      <c r="Y82" s="1270"/>
      <c r="Z82" s="1270"/>
      <c r="AA82" s="1270"/>
    </row>
    <row r="83" spans="1:27" ht="14.4">
      <c r="A83" s="1270"/>
      <c r="B83" s="1270"/>
      <c r="C83" s="1270"/>
      <c r="D83" s="1270"/>
      <c r="E83" s="1270"/>
      <c r="F83" s="1270"/>
      <c r="G83" s="1271"/>
      <c r="H83" s="1271"/>
      <c r="I83" s="1270"/>
      <c r="J83" s="1270"/>
      <c r="K83" s="1270"/>
      <c r="L83" s="1270"/>
      <c r="M83" s="1270"/>
      <c r="N83" s="1270"/>
      <c r="O83" s="1270"/>
      <c r="P83" s="1270"/>
      <c r="Q83" s="1270"/>
      <c r="R83" s="1270"/>
      <c r="S83" s="1270"/>
      <c r="T83" s="1270"/>
      <c r="U83" s="1270"/>
      <c r="V83" s="1270"/>
      <c r="W83" s="1270"/>
      <c r="X83" s="1270"/>
      <c r="Y83" s="1270"/>
      <c r="Z83" s="1270"/>
      <c r="AA83" s="1270"/>
    </row>
    <row r="84" spans="1:27" ht="14.4">
      <c r="A84" s="1270"/>
      <c r="B84" s="1270"/>
      <c r="C84" s="1270"/>
      <c r="D84" s="1270"/>
      <c r="E84" s="1270"/>
      <c r="F84" s="1270"/>
      <c r="G84" s="1271"/>
      <c r="H84" s="1271"/>
      <c r="I84" s="1270"/>
      <c r="J84" s="1270"/>
      <c r="K84" s="1270"/>
      <c r="L84" s="1270"/>
      <c r="M84" s="1270"/>
      <c r="N84" s="1270"/>
      <c r="O84" s="1270"/>
      <c r="P84" s="1270"/>
      <c r="Q84" s="1270"/>
      <c r="R84" s="1270"/>
      <c r="S84" s="1270"/>
      <c r="T84" s="1270"/>
      <c r="U84" s="1270"/>
      <c r="V84" s="1270"/>
      <c r="W84" s="1270"/>
      <c r="X84" s="1270"/>
      <c r="Y84" s="1270"/>
      <c r="Z84" s="1270"/>
      <c r="AA84" s="1270"/>
    </row>
    <row r="85" spans="1:27" ht="14.4">
      <c r="A85" s="1270"/>
      <c r="B85" s="1270"/>
      <c r="C85" s="1270"/>
      <c r="D85" s="1270"/>
      <c r="E85" s="1270"/>
      <c r="F85" s="1270"/>
      <c r="G85" s="1271"/>
      <c r="H85" s="1271"/>
      <c r="I85" s="1270"/>
      <c r="J85" s="1270"/>
      <c r="K85" s="1270"/>
      <c r="L85" s="1270"/>
      <c r="M85" s="1270"/>
      <c r="N85" s="1270"/>
      <c r="O85" s="1270"/>
      <c r="P85" s="1270"/>
      <c r="Q85" s="1270"/>
      <c r="R85" s="1270"/>
      <c r="S85" s="1270"/>
      <c r="T85" s="1270"/>
      <c r="U85" s="1270"/>
      <c r="V85" s="1270"/>
      <c r="W85" s="1270"/>
      <c r="X85" s="1270"/>
      <c r="Y85" s="1270"/>
      <c r="Z85" s="1270"/>
      <c r="AA85" s="1270"/>
    </row>
    <row r="86" spans="1:27" ht="14.4">
      <c r="A86" s="1270"/>
      <c r="B86" s="1270"/>
      <c r="C86" s="1270"/>
      <c r="D86" s="1270"/>
      <c r="E86" s="1270"/>
      <c r="F86" s="1270"/>
      <c r="G86" s="1271"/>
      <c r="H86" s="1271"/>
      <c r="I86" s="1270"/>
      <c r="J86" s="1270"/>
      <c r="K86" s="1270"/>
      <c r="L86" s="1270"/>
      <c r="M86" s="1270"/>
      <c r="N86" s="1270"/>
      <c r="O86" s="1270"/>
      <c r="P86" s="1270"/>
      <c r="Q86" s="1270"/>
      <c r="R86" s="1270"/>
      <c r="S86" s="1270"/>
      <c r="T86" s="1270"/>
      <c r="U86" s="1270"/>
      <c r="V86" s="1270"/>
      <c r="W86" s="1270"/>
      <c r="X86" s="1270"/>
      <c r="Y86" s="1270"/>
      <c r="Z86" s="1270"/>
      <c r="AA86" s="1270"/>
    </row>
    <row r="87" spans="1:27" ht="14.4">
      <c r="A87" s="1270"/>
      <c r="B87" s="1270"/>
      <c r="C87" s="1270"/>
      <c r="D87" s="1270"/>
      <c r="E87" s="1270"/>
      <c r="F87" s="1270"/>
      <c r="G87" s="1271"/>
      <c r="H87" s="1271"/>
      <c r="I87" s="1270"/>
      <c r="J87" s="1270"/>
      <c r="K87" s="1270"/>
      <c r="L87" s="1270"/>
      <c r="M87" s="1270"/>
      <c r="N87" s="1270"/>
      <c r="O87" s="1270"/>
      <c r="P87" s="1270"/>
      <c r="Q87" s="1270"/>
      <c r="R87" s="1270"/>
      <c r="S87" s="1270"/>
      <c r="T87" s="1270"/>
      <c r="U87" s="1270"/>
      <c r="V87" s="1270"/>
      <c r="W87" s="1270"/>
      <c r="X87" s="1270"/>
      <c r="Y87" s="1270"/>
      <c r="Z87" s="1270"/>
      <c r="AA87" s="1270"/>
    </row>
    <row r="88" spans="1:27" ht="14.4">
      <c r="A88" s="1270"/>
      <c r="B88" s="1270"/>
      <c r="C88" s="1270"/>
      <c r="D88" s="1270"/>
      <c r="E88" s="1270"/>
      <c r="F88" s="1270"/>
      <c r="G88" s="1271"/>
      <c r="H88" s="1271"/>
      <c r="I88" s="1270"/>
      <c r="J88" s="1270"/>
      <c r="K88" s="1270"/>
      <c r="L88" s="1270"/>
      <c r="M88" s="1270"/>
      <c r="N88" s="1270"/>
      <c r="O88" s="1270"/>
      <c r="P88" s="1270"/>
      <c r="Q88" s="1270"/>
      <c r="R88" s="1270"/>
      <c r="S88" s="1270"/>
      <c r="T88" s="1270"/>
      <c r="U88" s="1270"/>
      <c r="V88" s="1270"/>
      <c r="W88" s="1270"/>
      <c r="X88" s="1270"/>
      <c r="Y88" s="1270"/>
      <c r="Z88" s="1270"/>
      <c r="AA88" s="1270"/>
    </row>
    <row r="89" spans="1:27" ht="14.4">
      <c r="A89" s="1270"/>
      <c r="B89" s="1270"/>
      <c r="C89" s="1270"/>
      <c r="D89" s="1270"/>
      <c r="E89" s="1270"/>
      <c r="F89" s="1270"/>
      <c r="G89" s="1271"/>
      <c r="H89" s="1271"/>
      <c r="I89" s="1270"/>
      <c r="J89" s="1270"/>
      <c r="K89" s="1270"/>
      <c r="L89" s="1270"/>
      <c r="M89" s="1270"/>
      <c r="N89" s="1270"/>
      <c r="O89" s="1270"/>
      <c r="P89" s="1270"/>
      <c r="Q89" s="1270"/>
      <c r="R89" s="1270"/>
      <c r="S89" s="1270"/>
      <c r="T89" s="1270"/>
      <c r="U89" s="1270"/>
      <c r="V89" s="1270"/>
      <c r="W89" s="1270"/>
      <c r="X89" s="1270"/>
      <c r="Y89" s="1270"/>
      <c r="Z89" s="1270"/>
      <c r="AA89" s="1270"/>
    </row>
    <row r="90" spans="1:27" ht="14.4">
      <c r="A90" s="1270"/>
      <c r="B90" s="1270"/>
      <c r="C90" s="1270"/>
      <c r="D90" s="1270"/>
      <c r="E90" s="1270"/>
      <c r="F90" s="1270"/>
      <c r="G90" s="1271"/>
      <c r="H90" s="1271"/>
      <c r="I90" s="1270"/>
      <c r="J90" s="1270"/>
      <c r="K90" s="1270"/>
      <c r="L90" s="1270"/>
      <c r="M90" s="1270"/>
      <c r="N90" s="1270"/>
      <c r="O90" s="1270"/>
      <c r="P90" s="1270"/>
      <c r="Q90" s="1270"/>
      <c r="R90" s="1270"/>
      <c r="S90" s="1270"/>
      <c r="T90" s="1270"/>
      <c r="U90" s="1270"/>
      <c r="V90" s="1270"/>
      <c r="W90" s="1270"/>
      <c r="X90" s="1270"/>
      <c r="Y90" s="1270"/>
      <c r="Z90" s="1270"/>
      <c r="AA90" s="1270"/>
    </row>
    <row r="91" spans="1:27" ht="14.4">
      <c r="A91" s="1270"/>
      <c r="B91" s="1270"/>
      <c r="C91" s="1270"/>
      <c r="D91" s="1270"/>
      <c r="E91" s="1270"/>
      <c r="F91" s="1270"/>
      <c r="G91" s="1271"/>
      <c r="H91" s="1271"/>
      <c r="I91" s="1270"/>
      <c r="J91" s="1270"/>
      <c r="K91" s="1270"/>
      <c r="L91" s="1270"/>
      <c r="M91" s="1270"/>
      <c r="N91" s="1270"/>
      <c r="O91" s="1270"/>
      <c r="P91" s="1270"/>
      <c r="Q91" s="1270"/>
      <c r="R91" s="1270"/>
      <c r="S91" s="1270"/>
      <c r="T91" s="1270"/>
      <c r="U91" s="1270"/>
      <c r="V91" s="1270"/>
      <c r="W91" s="1270"/>
      <c r="X91" s="1270"/>
      <c r="Y91" s="1270"/>
      <c r="Z91" s="1270"/>
      <c r="AA91" s="1270"/>
    </row>
    <row r="92" spans="1:27" ht="14.4">
      <c r="A92" s="1270"/>
      <c r="B92" s="1270"/>
      <c r="C92" s="1270"/>
      <c r="D92" s="1270"/>
      <c r="E92" s="1270"/>
      <c r="F92" s="1270"/>
      <c r="G92" s="1271"/>
      <c r="H92" s="1271"/>
      <c r="I92" s="1270"/>
      <c r="J92" s="1270"/>
      <c r="K92" s="1270"/>
      <c r="L92" s="1270"/>
      <c r="M92" s="1270"/>
      <c r="N92" s="1270"/>
      <c r="O92" s="1270"/>
      <c r="P92" s="1270"/>
      <c r="Q92" s="1270"/>
      <c r="R92" s="1270"/>
      <c r="S92" s="1270"/>
      <c r="T92" s="1270"/>
      <c r="U92" s="1270"/>
      <c r="V92" s="1270"/>
      <c r="W92" s="1270"/>
      <c r="X92" s="1270"/>
      <c r="Y92" s="1270"/>
      <c r="Z92" s="1270"/>
      <c r="AA92" s="1270"/>
    </row>
    <row r="93" spans="1:27" ht="14.4">
      <c r="A93" s="1270"/>
      <c r="B93" s="1270"/>
      <c r="C93" s="1270"/>
      <c r="D93" s="1270"/>
      <c r="E93" s="1270"/>
      <c r="F93" s="1270"/>
      <c r="G93" s="1271"/>
      <c r="H93" s="1271"/>
      <c r="I93" s="1270"/>
      <c r="J93" s="1270"/>
      <c r="K93" s="1270"/>
      <c r="L93" s="1270"/>
      <c r="M93" s="1270"/>
      <c r="N93" s="1270"/>
      <c r="O93" s="1270"/>
      <c r="P93" s="1270"/>
      <c r="Q93" s="1270"/>
      <c r="R93" s="1270"/>
      <c r="S93" s="1270"/>
      <c r="T93" s="1270"/>
      <c r="U93" s="1270"/>
      <c r="V93" s="1270"/>
      <c r="W93" s="1270"/>
      <c r="X93" s="1270"/>
      <c r="Y93" s="1270"/>
      <c r="Z93" s="1270"/>
      <c r="AA93" s="1270"/>
    </row>
    <row r="94" spans="1:27" ht="14.4">
      <c r="A94" s="1270"/>
      <c r="B94" s="1270"/>
      <c r="C94" s="1270"/>
      <c r="D94" s="1270"/>
      <c r="E94" s="1270"/>
      <c r="F94" s="1270"/>
      <c r="G94" s="1271"/>
      <c r="H94" s="1271"/>
      <c r="I94" s="1270"/>
      <c r="J94" s="1270"/>
      <c r="K94" s="1270"/>
      <c r="L94" s="1270"/>
      <c r="M94" s="1270"/>
      <c r="N94" s="1270"/>
      <c r="O94" s="1270"/>
      <c r="P94" s="1270"/>
      <c r="Q94" s="1270"/>
      <c r="R94" s="1270"/>
      <c r="S94" s="1270"/>
      <c r="T94" s="1270"/>
      <c r="U94" s="1270"/>
      <c r="V94" s="1270"/>
      <c r="W94" s="1270"/>
      <c r="X94" s="1270"/>
      <c r="Y94" s="1270"/>
      <c r="Z94" s="1270"/>
      <c r="AA94" s="1270"/>
    </row>
    <row r="95" spans="1:27" ht="14.4">
      <c r="A95" s="1270"/>
      <c r="B95" s="1270"/>
      <c r="C95" s="1270"/>
      <c r="D95" s="1270"/>
      <c r="E95" s="1270"/>
      <c r="F95" s="1270"/>
      <c r="G95" s="1271"/>
      <c r="H95" s="1271"/>
      <c r="I95" s="1270"/>
      <c r="J95" s="1270"/>
      <c r="K95" s="1270"/>
      <c r="L95" s="1270"/>
      <c r="M95" s="1270"/>
      <c r="N95" s="1270"/>
      <c r="O95" s="1270"/>
      <c r="P95" s="1270"/>
      <c r="Q95" s="1270"/>
      <c r="R95" s="1270"/>
      <c r="S95" s="1270"/>
      <c r="T95" s="1270"/>
      <c r="U95" s="1270"/>
      <c r="V95" s="1270"/>
      <c r="W95" s="1270"/>
      <c r="X95" s="1270"/>
      <c r="Y95" s="1270"/>
      <c r="Z95" s="1270"/>
      <c r="AA95" s="1270"/>
    </row>
    <row r="96" spans="1:27" ht="14.4">
      <c r="A96" s="1270"/>
      <c r="B96" s="1270"/>
      <c r="C96" s="1270"/>
      <c r="D96" s="1270"/>
      <c r="E96" s="1270"/>
      <c r="F96" s="1270"/>
      <c r="G96" s="1271"/>
      <c r="H96" s="1271"/>
      <c r="I96" s="1270"/>
      <c r="J96" s="1270"/>
      <c r="K96" s="1270"/>
      <c r="L96" s="1270"/>
      <c r="M96" s="1270"/>
      <c r="N96" s="1270"/>
      <c r="O96" s="1270"/>
      <c r="P96" s="1270"/>
      <c r="Q96" s="1270"/>
      <c r="R96" s="1270"/>
      <c r="S96" s="1270"/>
      <c r="T96" s="1270"/>
      <c r="U96" s="1270"/>
      <c r="V96" s="1270"/>
      <c r="W96" s="1270"/>
      <c r="X96" s="1270"/>
      <c r="Y96" s="1270"/>
      <c r="Z96" s="1270"/>
      <c r="AA96" s="1270"/>
    </row>
    <row r="97" spans="1:27" ht="14.4">
      <c r="A97" s="1270"/>
      <c r="B97" s="1270"/>
      <c r="C97" s="1270"/>
      <c r="D97" s="1270"/>
      <c r="E97" s="1270"/>
      <c r="F97" s="1270"/>
      <c r="G97" s="1271"/>
      <c r="H97" s="1271"/>
      <c r="I97" s="1270"/>
      <c r="J97" s="1270"/>
      <c r="K97" s="1270"/>
      <c r="L97" s="1270"/>
      <c r="M97" s="1270"/>
      <c r="N97" s="1270"/>
      <c r="O97" s="1270"/>
      <c r="P97" s="1270"/>
      <c r="Q97" s="1270"/>
      <c r="R97" s="1270"/>
      <c r="S97" s="1270"/>
      <c r="T97" s="1270"/>
      <c r="U97" s="1270"/>
      <c r="V97" s="1270"/>
      <c r="W97" s="1270"/>
      <c r="X97" s="1270"/>
      <c r="Y97" s="1270"/>
      <c r="Z97" s="1270"/>
      <c r="AA97" s="1270"/>
    </row>
    <row r="98" spans="1:27" ht="14.4">
      <c r="A98" s="1270"/>
      <c r="B98" s="1270"/>
      <c r="C98" s="1270"/>
      <c r="D98" s="1270"/>
      <c r="E98" s="1270"/>
      <c r="F98" s="1270"/>
      <c r="G98" s="1271"/>
      <c r="H98" s="1271"/>
      <c r="I98" s="1270"/>
      <c r="J98" s="1270"/>
      <c r="K98" s="1270"/>
      <c r="L98" s="1270"/>
      <c r="M98" s="1270"/>
      <c r="N98" s="1270"/>
      <c r="O98" s="1270"/>
      <c r="P98" s="1270"/>
      <c r="Q98" s="1270"/>
      <c r="R98" s="1270"/>
      <c r="S98" s="1270"/>
      <c r="T98" s="1270"/>
      <c r="U98" s="1270"/>
      <c r="V98" s="1270"/>
      <c r="W98" s="1270"/>
      <c r="X98" s="1270"/>
      <c r="Y98" s="1270"/>
      <c r="Z98" s="1270"/>
      <c r="AA98" s="1270"/>
    </row>
    <row r="99" spans="1:27" ht="14.4">
      <c r="A99" s="1270"/>
      <c r="B99" s="1270"/>
      <c r="C99" s="1270"/>
      <c r="D99" s="1270"/>
      <c r="E99" s="1270"/>
      <c r="F99" s="1270"/>
      <c r="G99" s="1271"/>
      <c r="H99" s="1271"/>
      <c r="I99" s="1270"/>
      <c r="J99" s="1270"/>
      <c r="K99" s="1270"/>
      <c r="L99" s="1270"/>
      <c r="M99" s="1270"/>
      <c r="N99" s="1270"/>
      <c r="O99" s="1270"/>
      <c r="P99" s="1270"/>
      <c r="Q99" s="1270"/>
      <c r="R99" s="1270"/>
      <c r="S99" s="1270"/>
      <c r="T99" s="1270"/>
      <c r="U99" s="1270"/>
      <c r="V99" s="1270"/>
      <c r="W99" s="1270"/>
      <c r="X99" s="1270"/>
      <c r="Y99" s="1270"/>
      <c r="Z99" s="1270"/>
      <c r="AA99" s="1270"/>
    </row>
    <row r="100" spans="1:27" ht="14.4">
      <c r="A100" s="1270"/>
      <c r="B100" s="1270"/>
      <c r="C100" s="1270"/>
      <c r="D100" s="1270"/>
      <c r="E100" s="1270"/>
      <c r="F100" s="1270"/>
      <c r="G100" s="1271"/>
      <c r="H100" s="1271"/>
      <c r="I100" s="1270"/>
      <c r="J100" s="1270"/>
      <c r="K100" s="1270"/>
      <c r="L100" s="1270"/>
      <c r="M100" s="1270"/>
      <c r="N100" s="1270"/>
      <c r="O100" s="1270"/>
      <c r="P100" s="1270"/>
      <c r="Q100" s="1270"/>
      <c r="R100" s="1270"/>
      <c r="S100" s="1270"/>
      <c r="T100" s="1270"/>
      <c r="U100" s="1270"/>
      <c r="V100" s="1270"/>
      <c r="W100" s="1270"/>
      <c r="X100" s="1270"/>
      <c r="Y100" s="1270"/>
      <c r="Z100" s="1270"/>
      <c r="AA100" s="1270"/>
    </row>
    <row r="101" spans="1:27" ht="14.4">
      <c r="A101" s="1270"/>
      <c r="B101" s="1270"/>
      <c r="C101" s="1270"/>
      <c r="D101" s="1270"/>
      <c r="E101" s="1270"/>
      <c r="F101" s="1270"/>
      <c r="G101" s="1271"/>
      <c r="H101" s="1271"/>
      <c r="I101" s="1270"/>
      <c r="J101" s="1270"/>
      <c r="K101" s="1270"/>
      <c r="L101" s="1270"/>
      <c r="M101" s="1270"/>
      <c r="N101" s="1270"/>
      <c r="O101" s="1270"/>
      <c r="P101" s="1270"/>
      <c r="Q101" s="1270"/>
      <c r="R101" s="1270"/>
      <c r="S101" s="1270"/>
      <c r="T101" s="1270"/>
      <c r="U101" s="1270"/>
      <c r="V101" s="1270"/>
      <c r="W101" s="1270"/>
      <c r="X101" s="1270"/>
      <c r="Y101" s="1270"/>
      <c r="Z101" s="1270"/>
      <c r="AA101" s="1270"/>
    </row>
    <row r="102" spans="1:27" ht="14.4">
      <c r="A102" s="1270"/>
      <c r="B102" s="1270"/>
      <c r="C102" s="1270"/>
      <c r="D102" s="1270"/>
      <c r="E102" s="1270"/>
      <c r="F102" s="1270"/>
      <c r="G102" s="1271"/>
      <c r="H102" s="1271"/>
      <c r="I102" s="1270"/>
      <c r="J102" s="1270"/>
      <c r="K102" s="1270"/>
      <c r="L102" s="1270"/>
      <c r="M102" s="1270"/>
      <c r="N102" s="1270"/>
      <c r="O102" s="1270"/>
      <c r="P102" s="1270"/>
      <c r="Q102" s="1270"/>
      <c r="R102" s="1270"/>
      <c r="S102" s="1270"/>
      <c r="T102" s="1270"/>
      <c r="U102" s="1270"/>
      <c r="V102" s="1270"/>
      <c r="W102" s="1270"/>
      <c r="X102" s="1270"/>
      <c r="Y102" s="1270"/>
      <c r="Z102" s="1270"/>
      <c r="AA102" s="1270"/>
    </row>
    <row r="103" spans="1:27" ht="14.4">
      <c r="A103" s="1270"/>
      <c r="B103" s="1270"/>
      <c r="C103" s="1270"/>
      <c r="D103" s="1270"/>
      <c r="E103" s="1270"/>
      <c r="F103" s="1270"/>
      <c r="G103" s="1271"/>
      <c r="H103" s="1271"/>
      <c r="I103" s="1270"/>
      <c r="J103" s="1270"/>
      <c r="K103" s="1270"/>
      <c r="L103" s="1270"/>
      <c r="M103" s="1270"/>
      <c r="N103" s="1270"/>
      <c r="O103" s="1270"/>
      <c r="P103" s="1270"/>
      <c r="Q103" s="1270"/>
      <c r="R103" s="1270"/>
      <c r="S103" s="1270"/>
      <c r="T103" s="1270"/>
      <c r="U103" s="1270"/>
      <c r="V103" s="1270"/>
      <c r="W103" s="1270"/>
      <c r="X103" s="1270"/>
      <c r="Y103" s="1270"/>
      <c r="Z103" s="1270"/>
      <c r="AA103" s="1270"/>
    </row>
    <row r="104" spans="1:27" ht="14.4">
      <c r="A104" s="1270"/>
      <c r="B104" s="1270"/>
      <c r="C104" s="1270"/>
      <c r="D104" s="1270"/>
      <c r="E104" s="1270"/>
      <c r="F104" s="1270"/>
      <c r="G104" s="1271"/>
      <c r="H104" s="1271"/>
      <c r="I104" s="1270"/>
      <c r="J104" s="1270"/>
      <c r="K104" s="1270"/>
      <c r="L104" s="1270"/>
      <c r="M104" s="1270"/>
      <c r="N104" s="1270"/>
      <c r="O104" s="1270"/>
      <c r="P104" s="1270"/>
      <c r="Q104" s="1270"/>
      <c r="R104" s="1270"/>
      <c r="S104" s="1270"/>
      <c r="T104" s="1270"/>
      <c r="U104" s="1270"/>
      <c r="V104" s="1270"/>
      <c r="W104" s="1270"/>
      <c r="X104" s="1270"/>
      <c r="Y104" s="1270"/>
      <c r="Z104" s="1270"/>
      <c r="AA104" s="1270"/>
    </row>
    <row r="105" spans="1:27" ht="14.4">
      <c r="A105" s="1270"/>
      <c r="B105" s="1270"/>
      <c r="C105" s="1270"/>
      <c r="D105" s="1270"/>
      <c r="E105" s="1270"/>
      <c r="F105" s="1270"/>
      <c r="G105" s="1271"/>
      <c r="H105" s="1271"/>
      <c r="I105" s="1270"/>
      <c r="J105" s="1270"/>
      <c r="K105" s="1270"/>
      <c r="L105" s="1270"/>
      <c r="M105" s="1270"/>
      <c r="N105" s="1270"/>
      <c r="O105" s="1270"/>
      <c r="P105" s="1270"/>
      <c r="Q105" s="1270"/>
      <c r="R105" s="1270"/>
      <c r="S105" s="1270"/>
      <c r="T105" s="1270"/>
      <c r="U105" s="1270"/>
      <c r="V105" s="1270"/>
      <c r="W105" s="1270"/>
      <c r="X105" s="1270"/>
      <c r="Y105" s="1270"/>
      <c r="Z105" s="1270"/>
      <c r="AA105" s="1270"/>
    </row>
    <row r="106" spans="1:27" ht="14.4">
      <c r="A106" s="1270"/>
      <c r="B106" s="1270"/>
      <c r="C106" s="1270"/>
      <c r="D106" s="1270"/>
      <c r="E106" s="1270"/>
      <c r="F106" s="1270"/>
      <c r="G106" s="1271"/>
      <c r="H106" s="1271"/>
      <c r="I106" s="1270"/>
      <c r="J106" s="1270"/>
      <c r="K106" s="1270"/>
      <c r="L106" s="1270"/>
      <c r="M106" s="1270"/>
      <c r="N106" s="1270"/>
      <c r="O106" s="1270"/>
      <c r="P106" s="1270"/>
      <c r="Q106" s="1270"/>
      <c r="R106" s="1270"/>
      <c r="S106" s="1270"/>
      <c r="T106" s="1270"/>
      <c r="U106" s="1270"/>
      <c r="V106" s="1270"/>
      <c r="W106" s="1270"/>
      <c r="X106" s="1270"/>
      <c r="Y106" s="1270"/>
      <c r="Z106" s="1270"/>
      <c r="AA106" s="1270"/>
    </row>
    <row r="107" spans="1:27" ht="14.4">
      <c r="A107" s="1270"/>
      <c r="B107" s="1270"/>
      <c r="C107" s="1270"/>
      <c r="D107" s="1270"/>
      <c r="E107" s="1270"/>
      <c r="F107" s="1270"/>
      <c r="G107" s="1271"/>
      <c r="H107" s="1271"/>
      <c r="I107" s="1270"/>
      <c r="J107" s="1270"/>
      <c r="K107" s="1270"/>
      <c r="L107" s="1270"/>
      <c r="M107" s="1270"/>
      <c r="N107" s="1270"/>
      <c r="O107" s="1270"/>
      <c r="P107" s="1270"/>
      <c r="Q107" s="1270"/>
      <c r="R107" s="1270"/>
      <c r="S107" s="1270"/>
      <c r="T107" s="1270"/>
      <c r="U107" s="1270"/>
      <c r="V107" s="1270"/>
      <c r="W107" s="1270"/>
      <c r="X107" s="1270"/>
      <c r="Y107" s="1270"/>
      <c r="Z107" s="1270"/>
      <c r="AA107" s="1270"/>
    </row>
    <row r="108" spans="1:27" ht="14.4">
      <c r="A108" s="1270"/>
      <c r="B108" s="1270"/>
      <c r="C108" s="1270"/>
      <c r="D108" s="1270"/>
      <c r="E108" s="1270"/>
      <c r="F108" s="1270"/>
      <c r="G108" s="1271"/>
      <c r="H108" s="1271"/>
      <c r="I108" s="1270"/>
      <c r="J108" s="1270"/>
      <c r="K108" s="1270"/>
      <c r="L108" s="1270"/>
      <c r="M108" s="1270"/>
      <c r="N108" s="1270"/>
      <c r="O108" s="1270"/>
      <c r="P108" s="1270"/>
      <c r="Q108" s="1270"/>
      <c r="R108" s="1270"/>
      <c r="S108" s="1270"/>
      <c r="T108" s="1270"/>
      <c r="U108" s="1270"/>
      <c r="V108" s="1270"/>
      <c r="W108" s="1270"/>
      <c r="X108" s="1270"/>
      <c r="Y108" s="1270"/>
      <c r="Z108" s="1270"/>
      <c r="AA108" s="1270"/>
    </row>
    <row r="109" spans="1:27" ht="14.4">
      <c r="A109" s="1270"/>
      <c r="B109" s="1270"/>
      <c r="C109" s="1270"/>
      <c r="D109" s="1270"/>
      <c r="E109" s="1270"/>
      <c r="F109" s="1270"/>
      <c r="G109" s="1271"/>
      <c r="H109" s="1271"/>
      <c r="I109" s="1270"/>
      <c r="J109" s="1270"/>
      <c r="K109" s="1270"/>
      <c r="L109" s="1270"/>
      <c r="M109" s="1270"/>
      <c r="N109" s="1270"/>
      <c r="O109" s="1270"/>
      <c r="P109" s="1270"/>
      <c r="Q109" s="1270"/>
      <c r="R109" s="1270"/>
      <c r="S109" s="1270"/>
      <c r="T109" s="1270"/>
      <c r="U109" s="1270"/>
      <c r="V109" s="1270"/>
      <c r="W109" s="1270"/>
      <c r="X109" s="1270"/>
      <c r="Y109" s="1270"/>
      <c r="Z109" s="1270"/>
      <c r="AA109" s="1270"/>
    </row>
    <row r="110" spans="1:27" ht="14.4">
      <c r="A110" s="1270"/>
      <c r="B110" s="1270"/>
      <c r="C110" s="1270"/>
      <c r="D110" s="1270"/>
      <c r="E110" s="1270"/>
      <c r="F110" s="1270"/>
      <c r="G110" s="1271"/>
      <c r="H110" s="1271"/>
      <c r="I110" s="1270"/>
      <c r="J110" s="1270"/>
      <c r="K110" s="1270"/>
      <c r="L110" s="1270"/>
      <c r="M110" s="1270"/>
      <c r="N110" s="1270"/>
      <c r="O110" s="1270"/>
      <c r="P110" s="1270"/>
      <c r="Q110" s="1270"/>
      <c r="R110" s="1270"/>
      <c r="S110" s="1270"/>
      <c r="T110" s="1270"/>
      <c r="U110" s="1270"/>
      <c r="V110" s="1270"/>
      <c r="W110" s="1270"/>
      <c r="X110" s="1270"/>
      <c r="Y110" s="1270"/>
      <c r="Z110" s="1270"/>
      <c r="AA110" s="1270"/>
    </row>
    <row r="111" spans="1:27" ht="14.4">
      <c r="A111" s="1270"/>
      <c r="B111" s="1270"/>
      <c r="C111" s="1270"/>
      <c r="D111" s="1270"/>
      <c r="E111" s="1270"/>
      <c r="F111" s="1270"/>
      <c r="G111" s="1271"/>
      <c r="H111" s="1271"/>
      <c r="I111" s="1270"/>
      <c r="J111" s="1270"/>
      <c r="K111" s="1270"/>
      <c r="L111" s="1270"/>
      <c r="M111" s="1270"/>
      <c r="N111" s="1270"/>
      <c r="O111" s="1270"/>
      <c r="P111" s="1270"/>
      <c r="Q111" s="1270"/>
      <c r="R111" s="1270"/>
      <c r="S111" s="1270"/>
      <c r="T111" s="1270"/>
      <c r="U111" s="1270"/>
      <c r="V111" s="1270"/>
      <c r="W111" s="1270"/>
      <c r="X111" s="1270"/>
      <c r="Y111" s="1270"/>
      <c r="Z111" s="1270"/>
      <c r="AA111" s="1270"/>
    </row>
    <row r="112" spans="1:27" ht="14.4">
      <c r="A112" s="1270"/>
      <c r="B112" s="1270"/>
      <c r="C112" s="1270"/>
      <c r="D112" s="1270"/>
      <c r="E112" s="1270"/>
      <c r="F112" s="1270"/>
      <c r="G112" s="1271"/>
      <c r="H112" s="1271"/>
      <c r="I112" s="1270"/>
      <c r="J112" s="1270"/>
      <c r="K112" s="1270"/>
      <c r="L112" s="1270"/>
      <c r="M112" s="1270"/>
      <c r="N112" s="1270"/>
      <c r="O112" s="1270"/>
      <c r="P112" s="1270"/>
      <c r="Q112" s="1270"/>
      <c r="R112" s="1270"/>
      <c r="S112" s="1270"/>
      <c r="T112" s="1270"/>
      <c r="U112" s="1270"/>
      <c r="V112" s="1270"/>
      <c r="W112" s="1270"/>
      <c r="X112" s="1270"/>
      <c r="Y112" s="1270"/>
      <c r="Z112" s="1270"/>
      <c r="AA112" s="1270"/>
    </row>
  </sheetData>
  <mergeCells count="12">
    <mergeCell ref="H38:H39"/>
    <mergeCell ref="B14:B15"/>
    <mergeCell ref="C14:D14"/>
    <mergeCell ref="E14:E15"/>
    <mergeCell ref="F14:F15"/>
    <mergeCell ref="G14:G15"/>
    <mergeCell ref="H14:H15"/>
    <mergeCell ref="B38:B39"/>
    <mergeCell ref="C38:D38"/>
    <mergeCell ref="E38:E39"/>
    <mergeCell ref="F38:F39"/>
    <mergeCell ref="G38:G39"/>
  </mergeCells>
  <pageMargins left="0.7" right="0.7" top="0.75" bottom="0.75" header="0.3" footer="0.3"/>
  <customProperties>
    <customPr name="_pios_id" r:id="rId1"/>
  </customPropertie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Sheet57">
    <tabColor rgb="FF002060"/>
    <pageSetUpPr fitToPage="1"/>
  </sheetPr>
  <dimension ref="B2:H55"/>
  <sheetViews>
    <sheetView showGridLines="0" topLeftCell="A13" zoomScale="70" zoomScaleNormal="70" workbookViewId="0">
      <selection activeCell="G51" sqref="G51:G55"/>
    </sheetView>
  </sheetViews>
  <sheetFormatPr defaultColWidth="11.44140625" defaultRowHeight="14.4"/>
  <cols>
    <col min="1" max="1" width="4.6640625" style="1" customWidth="1"/>
    <col min="2" max="2" width="36.6640625" style="1" customWidth="1"/>
    <col min="3" max="3" width="13.33203125" style="1" customWidth="1"/>
    <col min="4" max="4" width="15.33203125" style="134" customWidth="1"/>
    <col min="5" max="5" width="26" style="1" bestFit="1" customWidth="1"/>
    <col min="6" max="6" width="19.33203125" style="1" customWidth="1"/>
    <col min="7" max="7" width="16.6640625" style="1" customWidth="1"/>
    <col min="8" max="16384" width="11.44140625" style="1"/>
  </cols>
  <sheetData>
    <row r="2" spans="2:4" s="20" customFormat="1" ht="27">
      <c r="B2" s="258" t="s">
        <v>4148</v>
      </c>
      <c r="D2" s="133"/>
    </row>
    <row r="3" spans="2:4" s="21" customFormat="1" ht="20.399999999999999">
      <c r="D3" s="143"/>
    </row>
    <row r="4" spans="2:4" s="21" customFormat="1" ht="20.399999999999999">
      <c r="D4" s="143"/>
    </row>
    <row r="5" spans="2:4" s="21" customFormat="1" ht="20.399999999999999">
      <c r="B5" s="859" t="s">
        <v>4149</v>
      </c>
      <c r="C5" s="860"/>
      <c r="D5" s="143"/>
    </row>
    <row r="6" spans="2:4" s="21" customFormat="1" ht="20.399999999999999">
      <c r="B6" s="861" t="s">
        <v>4150</v>
      </c>
      <c r="C6" s="860"/>
      <c r="D6" s="143"/>
    </row>
    <row r="7" spans="2:4">
      <c r="B7" s="861" t="s">
        <v>4151</v>
      </c>
      <c r="C7" s="860"/>
    </row>
    <row r="8" spans="2:4">
      <c r="B8" s="861" t="s">
        <v>4152</v>
      </c>
      <c r="C8" s="860"/>
    </row>
    <row r="9" spans="2:4">
      <c r="B9" s="861" t="s">
        <v>4153</v>
      </c>
      <c r="C9" s="860"/>
    </row>
    <row r="10" spans="2:4">
      <c r="B10" s="861" t="s">
        <v>4154</v>
      </c>
      <c r="C10" s="860"/>
    </row>
    <row r="11" spans="2:4">
      <c r="B11" s="861" t="s">
        <v>4155</v>
      </c>
      <c r="C11" s="860"/>
    </row>
    <row r="12" spans="2:4">
      <c r="B12" s="860"/>
      <c r="C12" s="860"/>
    </row>
    <row r="13" spans="2:4" ht="15.6">
      <c r="B13" s="859" t="s">
        <v>4156</v>
      </c>
      <c r="C13" s="860"/>
    </row>
    <row r="14" spans="2:4">
      <c r="B14" s="861" t="s">
        <v>4157</v>
      </c>
      <c r="C14" s="860"/>
    </row>
    <row r="15" spans="2:4">
      <c r="B15" s="861" t="s">
        <v>4158</v>
      </c>
      <c r="C15" s="860"/>
    </row>
    <row r="16" spans="2:4">
      <c r="B16" s="861" t="s">
        <v>4159</v>
      </c>
      <c r="C16" s="860"/>
    </row>
    <row r="17" spans="2:7">
      <c r="B17" s="861" t="s">
        <v>4160</v>
      </c>
      <c r="C17" s="860"/>
    </row>
    <row r="19" spans="2:7" ht="15.6">
      <c r="D19" s="1024"/>
      <c r="E19" s="606" t="s">
        <v>1536</v>
      </c>
    </row>
    <row r="21" spans="2:7" ht="15" thickBot="1"/>
    <row r="22" spans="2:7" ht="22.2" customHeight="1">
      <c r="B22" s="1893" t="s">
        <v>554</v>
      </c>
      <c r="C22" s="1883" t="s">
        <v>4161</v>
      </c>
      <c r="D22" s="1883" t="s">
        <v>4162</v>
      </c>
      <c r="E22" s="1883" t="s">
        <v>4163</v>
      </c>
      <c r="F22" s="1883" t="s">
        <v>218</v>
      </c>
      <c r="G22" s="1885" t="s">
        <v>219</v>
      </c>
    </row>
    <row r="23" spans="2:7" ht="22.2" customHeight="1">
      <c r="B23" s="1894"/>
      <c r="C23" s="1884"/>
      <c r="D23" s="1884"/>
      <c r="E23" s="1884"/>
      <c r="F23" s="1884"/>
      <c r="G23" s="1886"/>
    </row>
    <row r="24" spans="2:7">
      <c r="B24" s="864" t="s">
        <v>4164</v>
      </c>
      <c r="C24" s="862" t="s">
        <v>4165</v>
      </c>
      <c r="D24" s="862" t="s">
        <v>4166</v>
      </c>
      <c r="E24" s="862" t="s">
        <v>4167</v>
      </c>
      <c r="F24" s="866">
        <v>97900423</v>
      </c>
      <c r="G24" s="867">
        <v>6481</v>
      </c>
    </row>
    <row r="25" spans="2:7">
      <c r="B25" s="864" t="s">
        <v>4168</v>
      </c>
      <c r="C25" s="862" t="s">
        <v>4169</v>
      </c>
      <c r="D25" s="862">
        <v>4</v>
      </c>
      <c r="E25" s="862" t="s">
        <v>4167</v>
      </c>
      <c r="F25" s="866">
        <v>97900424</v>
      </c>
      <c r="G25" s="867">
        <v>6485</v>
      </c>
    </row>
    <row r="26" spans="2:7">
      <c r="B26" s="864" t="s">
        <v>4170</v>
      </c>
      <c r="C26" s="862" t="s">
        <v>4171</v>
      </c>
      <c r="D26" s="862" t="s">
        <v>4172</v>
      </c>
      <c r="E26" s="862" t="s">
        <v>4167</v>
      </c>
      <c r="F26" s="866">
        <v>97900425</v>
      </c>
      <c r="G26" s="867">
        <v>6608</v>
      </c>
    </row>
    <row r="27" spans="2:7">
      <c r="B27" s="864" t="s">
        <v>4173</v>
      </c>
      <c r="C27" s="862" t="s">
        <v>4174</v>
      </c>
      <c r="D27" s="862">
        <v>10</v>
      </c>
      <c r="E27" s="862" t="s">
        <v>4167</v>
      </c>
      <c r="F27" s="866">
        <v>97900426</v>
      </c>
      <c r="G27" s="867">
        <v>6635</v>
      </c>
    </row>
    <row r="28" spans="2:7">
      <c r="B28" s="864" t="s">
        <v>4175</v>
      </c>
      <c r="C28" s="862" t="s">
        <v>4176</v>
      </c>
      <c r="D28" s="862">
        <v>14</v>
      </c>
      <c r="E28" s="862" t="s">
        <v>4177</v>
      </c>
      <c r="F28" s="866">
        <v>97900429</v>
      </c>
      <c r="G28" s="867">
        <v>8714</v>
      </c>
    </row>
    <row r="29" spans="2:7">
      <c r="B29" s="864" t="s">
        <v>4178</v>
      </c>
      <c r="C29" s="862" t="s">
        <v>4179</v>
      </c>
      <c r="D29" s="862">
        <v>18</v>
      </c>
      <c r="E29" s="862" t="s">
        <v>4177</v>
      </c>
      <c r="F29" s="866">
        <v>97900431</v>
      </c>
      <c r="G29" s="867">
        <v>8951</v>
      </c>
    </row>
    <row r="30" spans="2:7">
      <c r="B30" s="864" t="s">
        <v>4180</v>
      </c>
      <c r="C30" s="862" t="s">
        <v>4181</v>
      </c>
      <c r="D30" s="862">
        <v>23</v>
      </c>
      <c r="E30" s="862" t="s">
        <v>4177</v>
      </c>
      <c r="F30" s="866">
        <v>97900433</v>
      </c>
      <c r="G30" s="867">
        <v>8725</v>
      </c>
    </row>
    <row r="31" spans="2:7">
      <c r="B31" s="864" t="s">
        <v>4182</v>
      </c>
      <c r="C31" s="862" t="s">
        <v>4183</v>
      </c>
      <c r="D31" s="862">
        <v>32</v>
      </c>
      <c r="E31" s="862" t="s">
        <v>4177</v>
      </c>
      <c r="F31" s="866">
        <v>97900436</v>
      </c>
      <c r="G31" s="867">
        <v>9280</v>
      </c>
    </row>
    <row r="32" spans="2:7">
      <c r="B32" s="864" t="s">
        <v>4184</v>
      </c>
      <c r="C32" s="862" t="s">
        <v>4185</v>
      </c>
      <c r="D32" s="862">
        <v>41</v>
      </c>
      <c r="E32" s="862" t="s">
        <v>4177</v>
      </c>
      <c r="F32" s="866">
        <v>97900439</v>
      </c>
      <c r="G32" s="867">
        <v>6874</v>
      </c>
    </row>
    <row r="33" spans="2:8">
      <c r="B33" s="864" t="s">
        <v>4186</v>
      </c>
      <c r="C33" s="862" t="s">
        <v>4187</v>
      </c>
      <c r="D33" s="862">
        <v>55</v>
      </c>
      <c r="E33" s="862" t="s">
        <v>4177</v>
      </c>
      <c r="F33" s="866">
        <v>97900442</v>
      </c>
      <c r="G33" s="867">
        <v>8089</v>
      </c>
    </row>
    <row r="34" spans="2:8">
      <c r="B34" s="864" t="s">
        <v>4188</v>
      </c>
      <c r="C34" s="862" t="s">
        <v>4189</v>
      </c>
      <c r="D34" s="862">
        <v>72</v>
      </c>
      <c r="E34" s="862" t="s">
        <v>4190</v>
      </c>
      <c r="F34" s="866">
        <v>97900445</v>
      </c>
      <c r="G34" s="867">
        <v>15135</v>
      </c>
    </row>
    <row r="35" spans="2:8" ht="15" thickBot="1">
      <c r="B35" s="865" t="s">
        <v>4191</v>
      </c>
      <c r="C35" s="863" t="s">
        <v>4192</v>
      </c>
      <c r="D35" s="863">
        <v>85</v>
      </c>
      <c r="E35" s="863" t="s">
        <v>4190</v>
      </c>
      <c r="F35" s="868">
        <v>97900447</v>
      </c>
      <c r="G35" s="869">
        <v>17377</v>
      </c>
    </row>
    <row r="36" spans="2:8">
      <c r="D36" s="613"/>
    </row>
    <row r="37" spans="2:8" s="21" customFormat="1" ht="20.399999999999999">
      <c r="B37" s="871" t="s">
        <v>4193</v>
      </c>
      <c r="D37" s="860"/>
      <c r="E37" s="872" t="s">
        <v>4194</v>
      </c>
      <c r="F37" s="873" t="s">
        <v>4195</v>
      </c>
      <c r="G37" s="872" t="s">
        <v>4196</v>
      </c>
      <c r="H37" s="870"/>
    </row>
    <row r="43" spans="2:8" ht="19.8">
      <c r="B43" s="199" t="s">
        <v>4197</v>
      </c>
    </row>
    <row r="48" spans="2:8" ht="15" thickBot="1"/>
    <row r="49" spans="2:7" ht="14.7" customHeight="1">
      <c r="B49" s="1889" t="s">
        <v>554</v>
      </c>
      <c r="C49" s="1890"/>
      <c r="D49" s="1890"/>
      <c r="E49" s="1890"/>
      <c r="F49" s="1430" t="s">
        <v>218</v>
      </c>
      <c r="G49" s="1687" t="s">
        <v>219</v>
      </c>
    </row>
    <row r="50" spans="2:7" ht="14.7" customHeight="1">
      <c r="B50" s="1891"/>
      <c r="C50" s="1892"/>
      <c r="D50" s="1892"/>
      <c r="E50" s="1892"/>
      <c r="F50" s="1428"/>
      <c r="G50" s="1688"/>
    </row>
    <row r="51" spans="2:7">
      <c r="B51" s="1895" t="s">
        <v>4198</v>
      </c>
      <c r="C51" s="1896"/>
      <c r="D51" s="1896"/>
      <c r="E51" s="1896"/>
      <c r="F51" s="1015">
        <v>96003332</v>
      </c>
      <c r="G51" s="1023">
        <v>153</v>
      </c>
    </row>
    <row r="52" spans="2:7">
      <c r="B52" s="1895" t="s">
        <v>4199</v>
      </c>
      <c r="C52" s="1896"/>
      <c r="D52" s="1896"/>
      <c r="E52" s="1896"/>
      <c r="F52" s="1015">
        <v>96003695</v>
      </c>
      <c r="G52" s="1023">
        <v>181</v>
      </c>
    </row>
    <row r="53" spans="2:7">
      <c r="B53" s="1897" t="s">
        <v>4200</v>
      </c>
      <c r="C53" s="1898"/>
      <c r="D53" s="1898"/>
      <c r="E53" s="1898"/>
      <c r="F53" s="874">
        <v>98991645</v>
      </c>
      <c r="G53" s="867">
        <v>653</v>
      </c>
    </row>
    <row r="54" spans="2:7">
      <c r="B54" s="1897" t="s">
        <v>4201</v>
      </c>
      <c r="C54" s="1898"/>
      <c r="D54" s="1898"/>
      <c r="E54" s="1898"/>
      <c r="F54" s="874">
        <v>96377411</v>
      </c>
      <c r="G54" s="867">
        <v>192</v>
      </c>
    </row>
    <row r="55" spans="2:7" ht="15" thickBot="1">
      <c r="B55" s="1887" t="s">
        <v>4202</v>
      </c>
      <c r="C55" s="1888"/>
      <c r="D55" s="1888"/>
      <c r="E55" s="1888"/>
      <c r="F55" s="875">
        <v>98097391</v>
      </c>
      <c r="G55" s="869">
        <v>877</v>
      </c>
    </row>
  </sheetData>
  <mergeCells count="14">
    <mergeCell ref="F22:F23"/>
    <mergeCell ref="G22:G23"/>
    <mergeCell ref="F49:F50"/>
    <mergeCell ref="G49:G50"/>
    <mergeCell ref="B55:E55"/>
    <mergeCell ref="B49:E50"/>
    <mergeCell ref="B22:B23"/>
    <mergeCell ref="C22:C23"/>
    <mergeCell ref="D22:D23"/>
    <mergeCell ref="E22:E23"/>
    <mergeCell ref="B51:E51"/>
    <mergeCell ref="B52:E52"/>
    <mergeCell ref="B53:E53"/>
    <mergeCell ref="B54:E54"/>
  </mergeCells>
  <printOptions horizontalCentered="1"/>
  <pageMargins left="0" right="0" top="0" bottom="0" header="0" footer="0"/>
  <pageSetup paperSize="9" scale="76" orientation="landscape" r:id="rId1"/>
  <headerFooter alignWithMargins="0"/>
  <customProperties>
    <customPr name="_pios_id" r:id="rId2"/>
    <customPr name="EpmWorksheetKeyString_GUID" r:id="rId3"/>
  </customProperties>
  <drawing r:id="rId4"/>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58">
    <tabColor rgb="FF002060"/>
    <pageSetUpPr fitToPage="1"/>
  </sheetPr>
  <dimension ref="B2:O83"/>
  <sheetViews>
    <sheetView showGridLines="0" zoomScale="80" zoomScaleNormal="80" workbookViewId="0">
      <selection activeCell="L1" sqref="L1"/>
    </sheetView>
  </sheetViews>
  <sheetFormatPr defaultColWidth="11.44140625" defaultRowHeight="14.4"/>
  <cols>
    <col min="1" max="1" width="4.6640625" style="1" customWidth="1"/>
    <col min="2" max="2" width="16.88671875" style="1" customWidth="1"/>
    <col min="3" max="3" width="13" style="1" customWidth="1"/>
    <col min="4" max="4" width="15.33203125" style="1" bestFit="1" customWidth="1"/>
    <col min="5" max="5" width="16.44140625" style="1" customWidth="1"/>
    <col min="6" max="6" width="11.44140625" style="1" customWidth="1"/>
    <col min="7" max="7" width="8.33203125" style="1" customWidth="1"/>
    <col min="8" max="8" width="11.44140625" style="1" customWidth="1"/>
    <col min="9" max="9" width="16" style="1" bestFit="1" customWidth="1"/>
    <col min="10" max="10" width="17.33203125" style="174" customWidth="1"/>
    <col min="11" max="16384" width="11.44140625" style="1"/>
  </cols>
  <sheetData>
    <row r="2" spans="2:15" s="21" customFormat="1" ht="20.399999999999999">
      <c r="J2" s="792"/>
    </row>
    <row r="3" spans="2:15" s="21" customFormat="1" ht="20.399999999999999">
      <c r="J3" s="792"/>
    </row>
    <row r="4" spans="2:15" s="21" customFormat="1" ht="20.399999999999999">
      <c r="J4" s="792"/>
    </row>
    <row r="5" spans="2:15" s="21" customFormat="1" ht="27">
      <c r="B5" s="1763" t="s">
        <v>47</v>
      </c>
      <c r="C5" s="1763"/>
      <c r="J5" s="792"/>
    </row>
    <row r="6" spans="2:15" s="21" customFormat="1" ht="20.399999999999999">
      <c r="B6" s="21" t="s">
        <v>4203</v>
      </c>
      <c r="J6" s="792"/>
    </row>
    <row r="7" spans="2:15" s="21" customFormat="1" ht="20.399999999999999">
      <c r="J7" s="792"/>
    </row>
    <row r="8" spans="2:15" s="21" customFormat="1" ht="20.399999999999999">
      <c r="B8" s="772" t="s">
        <v>4204</v>
      </c>
      <c r="J8" s="792"/>
    </row>
    <row r="9" spans="2:15" ht="15" thickBot="1"/>
    <row r="10" spans="2:15">
      <c r="B10" s="1901" t="s">
        <v>4205</v>
      </c>
      <c r="C10" s="1903" t="s">
        <v>3954</v>
      </c>
      <c r="D10" s="1903" t="s">
        <v>4206</v>
      </c>
      <c r="E10" s="1903" t="s">
        <v>4207</v>
      </c>
      <c r="F10" s="1903" t="s">
        <v>4208</v>
      </c>
      <c r="G10" s="1903" t="s">
        <v>4209</v>
      </c>
      <c r="H10" s="1903" t="s">
        <v>218</v>
      </c>
      <c r="I10" s="1904" t="s">
        <v>219</v>
      </c>
    </row>
    <row r="11" spans="2:15" ht="13.2" customHeight="1">
      <c r="B11" s="1902"/>
      <c r="C11" s="1464"/>
      <c r="D11" s="1464"/>
      <c r="E11" s="1464"/>
      <c r="F11" s="1464"/>
      <c r="G11" s="1464"/>
      <c r="H11" s="1464"/>
      <c r="I11" s="1905"/>
      <c r="J11" s="1"/>
    </row>
    <row r="12" spans="2:15">
      <c r="B12" s="94" t="s">
        <v>4210</v>
      </c>
      <c r="C12" s="52">
        <v>1</v>
      </c>
      <c r="D12" s="52" t="s">
        <v>4211</v>
      </c>
      <c r="E12" s="52" t="s">
        <v>4212</v>
      </c>
      <c r="F12" s="52">
        <v>1.1000000000000001</v>
      </c>
      <c r="G12" s="60">
        <v>6.6</v>
      </c>
      <c r="H12" s="167">
        <v>99616601</v>
      </c>
      <c r="I12" s="770">
        <v>1310</v>
      </c>
      <c r="J12" s="1"/>
    </row>
    <row r="13" spans="2:15">
      <c r="B13" s="94" t="s">
        <v>4213</v>
      </c>
      <c r="C13" s="52">
        <v>1</v>
      </c>
      <c r="D13" s="52" t="s">
        <v>4211</v>
      </c>
      <c r="E13" s="52" t="s">
        <v>4212</v>
      </c>
      <c r="F13" s="52">
        <v>1.5</v>
      </c>
      <c r="G13" s="60">
        <v>7.5</v>
      </c>
      <c r="H13" s="167">
        <v>99616602</v>
      </c>
      <c r="I13" s="770">
        <v>1406</v>
      </c>
      <c r="J13" s="1"/>
      <c r="O13"/>
    </row>
    <row r="14" spans="2:15" ht="16.2">
      <c r="B14" s="94" t="s">
        <v>4213</v>
      </c>
      <c r="C14" s="52">
        <v>1</v>
      </c>
      <c r="D14" s="52" t="s">
        <v>4211</v>
      </c>
      <c r="E14" s="52" t="s">
        <v>4212</v>
      </c>
      <c r="F14" s="52">
        <v>2.2000000000000002</v>
      </c>
      <c r="G14" s="60">
        <v>10.6</v>
      </c>
      <c r="H14" s="167">
        <v>99616613</v>
      </c>
      <c r="I14" s="770">
        <v>1557</v>
      </c>
      <c r="J14" s="1"/>
      <c r="O14" s="844"/>
    </row>
    <row r="15" spans="2:15">
      <c r="B15" s="94" t="s">
        <v>4213</v>
      </c>
      <c r="C15" s="52">
        <v>1</v>
      </c>
      <c r="D15" s="52" t="s">
        <v>4211</v>
      </c>
      <c r="E15" s="52" t="s">
        <v>4212</v>
      </c>
      <c r="F15" s="52">
        <v>3</v>
      </c>
      <c r="G15" s="60">
        <v>12.5</v>
      </c>
      <c r="H15" s="167">
        <v>99616614</v>
      </c>
      <c r="I15" s="770">
        <v>1793</v>
      </c>
      <c r="J15" s="1"/>
    </row>
    <row r="16" spans="2:15">
      <c r="B16" s="94" t="s">
        <v>4213</v>
      </c>
      <c r="C16" s="52">
        <v>1</v>
      </c>
      <c r="D16" s="52" t="s">
        <v>4211</v>
      </c>
      <c r="E16" s="52" t="s">
        <v>4212</v>
      </c>
      <c r="F16" s="52">
        <v>3.7</v>
      </c>
      <c r="G16" s="60">
        <v>16.7</v>
      </c>
      <c r="H16" s="167">
        <v>99616615</v>
      </c>
      <c r="I16" s="770">
        <v>2086</v>
      </c>
      <c r="J16" s="1"/>
    </row>
    <row r="17" spans="2:10">
      <c r="B17" s="94" t="s">
        <v>4213</v>
      </c>
      <c r="C17" s="52">
        <v>1</v>
      </c>
      <c r="D17" s="52" t="s">
        <v>4211</v>
      </c>
      <c r="E17" s="52" t="s">
        <v>4212</v>
      </c>
      <c r="F17" s="52">
        <v>5.5</v>
      </c>
      <c r="G17" s="60">
        <v>24.2</v>
      </c>
      <c r="H17" s="167">
        <v>99616616</v>
      </c>
      <c r="I17" s="770">
        <v>2417</v>
      </c>
      <c r="J17" s="1"/>
    </row>
    <row r="18" spans="2:10" ht="15" thickBot="1">
      <c r="B18" s="743" t="s">
        <v>4213</v>
      </c>
      <c r="C18" s="112">
        <v>1</v>
      </c>
      <c r="D18" s="112" t="s">
        <v>4211</v>
      </c>
      <c r="E18" s="112" t="s">
        <v>4212</v>
      </c>
      <c r="F18" s="112">
        <v>7.5</v>
      </c>
      <c r="G18" s="161">
        <v>30.8</v>
      </c>
      <c r="H18" s="544">
        <v>99616617</v>
      </c>
      <c r="I18" s="793">
        <v>3013</v>
      </c>
      <c r="J18" s="1"/>
    </row>
    <row r="19" spans="2:10" ht="3.45" customHeight="1" thickBot="1">
      <c r="I19" s="1" t="s">
        <v>225</v>
      </c>
      <c r="J19" s="1"/>
    </row>
    <row r="20" spans="2:10">
      <c r="B20" s="748" t="s">
        <v>4210</v>
      </c>
      <c r="C20" s="751">
        <v>3</v>
      </c>
      <c r="D20" s="751" t="s">
        <v>4214</v>
      </c>
      <c r="E20" s="751" t="s">
        <v>4212</v>
      </c>
      <c r="F20" s="751">
        <v>0.55000000000000004</v>
      </c>
      <c r="G20" s="794">
        <v>1.8</v>
      </c>
      <c r="H20" s="591">
        <v>99616707</v>
      </c>
      <c r="I20" s="795">
        <v>730</v>
      </c>
      <c r="J20" s="1"/>
    </row>
    <row r="21" spans="2:10">
      <c r="B21" s="94" t="s">
        <v>4210</v>
      </c>
      <c r="C21" s="52">
        <v>3</v>
      </c>
      <c r="D21" s="52" t="s">
        <v>4214</v>
      </c>
      <c r="E21" s="52" t="s">
        <v>4212</v>
      </c>
      <c r="F21" s="52">
        <v>0.75</v>
      </c>
      <c r="G21" s="60">
        <v>2.4</v>
      </c>
      <c r="H21" s="167">
        <v>99616708</v>
      </c>
      <c r="I21" s="770">
        <v>755</v>
      </c>
      <c r="J21" s="1"/>
    </row>
    <row r="22" spans="2:10">
      <c r="B22" s="94" t="s">
        <v>4210</v>
      </c>
      <c r="C22" s="52">
        <v>3</v>
      </c>
      <c r="D22" s="52" t="s">
        <v>4214</v>
      </c>
      <c r="E22" s="52" t="s">
        <v>4212</v>
      </c>
      <c r="F22" s="52">
        <v>1.1000000000000001</v>
      </c>
      <c r="G22" s="60">
        <v>3</v>
      </c>
      <c r="H22" s="167">
        <v>99616709</v>
      </c>
      <c r="I22" s="770">
        <v>797</v>
      </c>
      <c r="J22" s="1"/>
    </row>
    <row r="23" spans="2:10">
      <c r="B23" s="94" t="s">
        <v>4210</v>
      </c>
      <c r="C23" s="52">
        <v>3</v>
      </c>
      <c r="D23" s="52" t="s">
        <v>4214</v>
      </c>
      <c r="E23" s="52" t="s">
        <v>4212</v>
      </c>
      <c r="F23" s="52">
        <v>1.5</v>
      </c>
      <c r="G23" s="60">
        <v>4.0999999999999996</v>
      </c>
      <c r="H23" s="167">
        <v>99616710</v>
      </c>
      <c r="I23" s="770">
        <v>843</v>
      </c>
      <c r="J23" s="1"/>
    </row>
    <row r="24" spans="2:10">
      <c r="B24" s="94" t="s">
        <v>4210</v>
      </c>
      <c r="C24" s="52">
        <v>3</v>
      </c>
      <c r="D24" s="52" t="s">
        <v>4214</v>
      </c>
      <c r="E24" s="52" t="s">
        <v>4212</v>
      </c>
      <c r="F24" s="52">
        <v>2.2000000000000002</v>
      </c>
      <c r="G24" s="60">
        <v>5.6</v>
      </c>
      <c r="H24" s="167">
        <v>99616711</v>
      </c>
      <c r="I24" s="770">
        <v>929</v>
      </c>
      <c r="J24" s="1"/>
    </row>
    <row r="25" spans="2:10">
      <c r="B25" s="94" t="s">
        <v>4210</v>
      </c>
      <c r="C25" s="52">
        <v>3</v>
      </c>
      <c r="D25" s="52" t="s">
        <v>4214</v>
      </c>
      <c r="E25" s="52" t="s">
        <v>4212</v>
      </c>
      <c r="F25" s="52">
        <v>3</v>
      </c>
      <c r="G25" s="60">
        <v>7.2</v>
      </c>
      <c r="H25" s="167">
        <v>99616712</v>
      </c>
      <c r="I25" s="770">
        <v>1022</v>
      </c>
      <c r="J25" s="1"/>
    </row>
    <row r="26" spans="2:10">
      <c r="B26" s="94" t="s">
        <v>4210</v>
      </c>
      <c r="C26" s="52">
        <v>3</v>
      </c>
      <c r="D26" s="52" t="s">
        <v>4214</v>
      </c>
      <c r="E26" s="52" t="s">
        <v>4212</v>
      </c>
      <c r="F26" s="52">
        <v>4</v>
      </c>
      <c r="G26" s="60">
        <v>10</v>
      </c>
      <c r="H26" s="167">
        <v>99616713</v>
      </c>
      <c r="I26" s="770">
        <v>1142</v>
      </c>
      <c r="J26" s="1"/>
    </row>
    <row r="27" spans="2:10">
      <c r="B27" s="94" t="s">
        <v>4210</v>
      </c>
      <c r="C27" s="52">
        <v>3</v>
      </c>
      <c r="D27" s="52" t="s">
        <v>4214</v>
      </c>
      <c r="E27" s="52" t="s">
        <v>4212</v>
      </c>
      <c r="F27" s="52">
        <v>5.5</v>
      </c>
      <c r="G27" s="60">
        <v>13</v>
      </c>
      <c r="H27" s="167">
        <v>99616714</v>
      </c>
      <c r="I27" s="770">
        <v>1320</v>
      </c>
      <c r="J27" s="1"/>
    </row>
    <row r="28" spans="2:10">
      <c r="B28" s="94" t="s">
        <v>4210</v>
      </c>
      <c r="C28" s="52">
        <v>3</v>
      </c>
      <c r="D28" s="52" t="s">
        <v>4214</v>
      </c>
      <c r="E28" s="52" t="s">
        <v>4212</v>
      </c>
      <c r="F28" s="52">
        <v>7.5</v>
      </c>
      <c r="G28" s="60">
        <v>16</v>
      </c>
      <c r="H28" s="167">
        <v>99616715</v>
      </c>
      <c r="I28" s="770">
        <v>1561</v>
      </c>
      <c r="J28" s="1"/>
    </row>
    <row r="29" spans="2:10">
      <c r="B29" s="94" t="s">
        <v>4210</v>
      </c>
      <c r="C29" s="52">
        <v>3</v>
      </c>
      <c r="D29" s="52" t="s">
        <v>4214</v>
      </c>
      <c r="E29" s="52" t="s">
        <v>4212</v>
      </c>
      <c r="F29" s="52">
        <v>11</v>
      </c>
      <c r="G29" s="60">
        <v>24</v>
      </c>
      <c r="H29" s="167">
        <v>99616716</v>
      </c>
      <c r="I29" s="770">
        <v>1781</v>
      </c>
      <c r="J29" s="1"/>
    </row>
    <row r="30" spans="2:10">
      <c r="B30" s="94" t="s">
        <v>4210</v>
      </c>
      <c r="C30" s="52">
        <v>3</v>
      </c>
      <c r="D30" s="52" t="s">
        <v>4214</v>
      </c>
      <c r="E30" s="52" t="s">
        <v>4212</v>
      </c>
      <c r="F30" s="52">
        <v>15</v>
      </c>
      <c r="G30" s="60">
        <v>32</v>
      </c>
      <c r="H30" s="167">
        <v>99616717</v>
      </c>
      <c r="I30" s="770">
        <v>2049</v>
      </c>
      <c r="J30" s="1"/>
    </row>
    <row r="31" spans="2:10">
      <c r="B31" s="94" t="s">
        <v>4210</v>
      </c>
      <c r="C31" s="52">
        <v>3</v>
      </c>
      <c r="D31" s="52" t="s">
        <v>4214</v>
      </c>
      <c r="E31" s="52" t="s">
        <v>4212</v>
      </c>
      <c r="F31" s="52">
        <v>18.5</v>
      </c>
      <c r="G31" s="60">
        <v>37.5</v>
      </c>
      <c r="H31" s="167">
        <v>99616718</v>
      </c>
      <c r="I31" s="770">
        <v>2285</v>
      </c>
      <c r="J31" s="1"/>
    </row>
    <row r="32" spans="2:10">
      <c r="B32" s="94" t="s">
        <v>4210</v>
      </c>
      <c r="C32" s="52">
        <v>3</v>
      </c>
      <c r="D32" s="52" t="s">
        <v>4214</v>
      </c>
      <c r="E32" s="52" t="s">
        <v>4212</v>
      </c>
      <c r="F32" s="52">
        <v>22</v>
      </c>
      <c r="G32" s="60">
        <v>44</v>
      </c>
      <c r="H32" s="167">
        <v>99616719</v>
      </c>
      <c r="I32" s="770">
        <v>2519</v>
      </c>
      <c r="J32" s="1"/>
    </row>
    <row r="33" spans="2:10">
      <c r="B33" s="94" t="s">
        <v>4210</v>
      </c>
      <c r="C33" s="52">
        <v>3</v>
      </c>
      <c r="D33" s="52" t="s">
        <v>4214</v>
      </c>
      <c r="E33" s="52" t="s">
        <v>4212</v>
      </c>
      <c r="F33" s="52">
        <v>30</v>
      </c>
      <c r="G33" s="60">
        <v>61</v>
      </c>
      <c r="H33" s="167">
        <v>99616720</v>
      </c>
      <c r="I33" s="770">
        <v>3053</v>
      </c>
      <c r="J33" s="1"/>
    </row>
    <row r="34" spans="2:10">
      <c r="B34" s="94" t="s">
        <v>4210</v>
      </c>
      <c r="C34" s="52">
        <v>3</v>
      </c>
      <c r="D34" s="52" t="s">
        <v>4214</v>
      </c>
      <c r="E34" s="52" t="s">
        <v>4212</v>
      </c>
      <c r="F34" s="52">
        <v>37</v>
      </c>
      <c r="G34" s="60">
        <v>73</v>
      </c>
      <c r="H34" s="167">
        <v>99616721</v>
      </c>
      <c r="I34" s="770">
        <v>3366</v>
      </c>
      <c r="J34" s="1"/>
    </row>
    <row r="35" spans="2:10">
      <c r="B35" s="94" t="s">
        <v>4210</v>
      </c>
      <c r="C35" s="52">
        <v>3</v>
      </c>
      <c r="D35" s="52" t="s">
        <v>4214</v>
      </c>
      <c r="E35" s="52" t="s">
        <v>4212</v>
      </c>
      <c r="F35" s="52">
        <v>45</v>
      </c>
      <c r="G35" s="60">
        <v>90</v>
      </c>
      <c r="H35" s="167">
        <v>99616722</v>
      </c>
      <c r="I35" s="770">
        <v>3722</v>
      </c>
      <c r="J35" s="1"/>
    </row>
    <row r="36" spans="2:10">
      <c r="B36" s="94" t="s">
        <v>4210</v>
      </c>
      <c r="C36" s="52">
        <v>3</v>
      </c>
      <c r="D36" s="52" t="s">
        <v>4214</v>
      </c>
      <c r="E36" s="52" t="s">
        <v>4212</v>
      </c>
      <c r="F36" s="52">
        <v>55</v>
      </c>
      <c r="G36" s="60">
        <v>106</v>
      </c>
      <c r="H36" s="167">
        <v>99616723</v>
      </c>
      <c r="I36" s="770">
        <v>4632</v>
      </c>
      <c r="J36" s="1"/>
    </row>
    <row r="37" spans="2:10">
      <c r="B37" s="94" t="s">
        <v>4210</v>
      </c>
      <c r="C37" s="52">
        <v>3</v>
      </c>
      <c r="D37" s="52" t="s">
        <v>4214</v>
      </c>
      <c r="E37" s="52" t="s">
        <v>4212</v>
      </c>
      <c r="F37" s="52">
        <v>75</v>
      </c>
      <c r="G37" s="60">
        <v>147</v>
      </c>
      <c r="H37" s="167">
        <v>99616724</v>
      </c>
      <c r="I37" s="770">
        <v>5625</v>
      </c>
      <c r="J37" s="1"/>
    </row>
    <row r="38" spans="2:10">
      <c r="B38" s="94" t="s">
        <v>4210</v>
      </c>
      <c r="C38" s="52">
        <v>3</v>
      </c>
      <c r="D38" s="52" t="s">
        <v>4214</v>
      </c>
      <c r="E38" s="52" t="s">
        <v>4212</v>
      </c>
      <c r="F38" s="52">
        <v>90</v>
      </c>
      <c r="G38" s="60">
        <v>177</v>
      </c>
      <c r="H38" s="167">
        <v>99616725</v>
      </c>
      <c r="I38" s="770">
        <v>6370</v>
      </c>
      <c r="J38" s="1"/>
    </row>
    <row r="39" spans="2:10">
      <c r="B39" s="94" t="s">
        <v>4213</v>
      </c>
      <c r="C39" s="52">
        <v>3</v>
      </c>
      <c r="D39" s="52" t="s">
        <v>4214</v>
      </c>
      <c r="E39" s="52" t="s">
        <v>4212</v>
      </c>
      <c r="F39" s="52">
        <v>110</v>
      </c>
      <c r="G39" s="60">
        <v>212</v>
      </c>
      <c r="H39" s="167">
        <v>99616726</v>
      </c>
      <c r="I39" s="770">
        <v>7362</v>
      </c>
      <c r="J39" s="1"/>
    </row>
    <row r="40" spans="2:10">
      <c r="B40" s="94" t="s">
        <v>4213</v>
      </c>
      <c r="C40" s="52">
        <v>3</v>
      </c>
      <c r="D40" s="52" t="s">
        <v>4214</v>
      </c>
      <c r="E40" s="52" t="s">
        <v>4212</v>
      </c>
      <c r="F40" s="52">
        <v>132</v>
      </c>
      <c r="G40" s="60">
        <v>260</v>
      </c>
      <c r="H40" s="167">
        <v>99616727</v>
      </c>
      <c r="I40" s="770">
        <v>8455</v>
      </c>
      <c r="J40" s="1"/>
    </row>
    <row r="41" spans="2:10">
      <c r="B41" s="94" t="s">
        <v>4213</v>
      </c>
      <c r="C41" s="52">
        <v>3</v>
      </c>
      <c r="D41" s="52" t="s">
        <v>4214</v>
      </c>
      <c r="E41" s="52" t="s">
        <v>4212</v>
      </c>
      <c r="F41" s="52">
        <v>160</v>
      </c>
      <c r="G41" s="60">
        <v>315</v>
      </c>
      <c r="H41" s="167">
        <v>99616728</v>
      </c>
      <c r="I41" s="770">
        <v>9844</v>
      </c>
      <c r="J41" s="1"/>
    </row>
    <row r="42" spans="2:10">
      <c r="B42" s="94" t="s">
        <v>4213</v>
      </c>
      <c r="C42" s="52">
        <v>3</v>
      </c>
      <c r="D42" s="52" t="s">
        <v>4214</v>
      </c>
      <c r="E42" s="52" t="s">
        <v>4212</v>
      </c>
      <c r="F42" s="52">
        <v>200</v>
      </c>
      <c r="G42" s="60">
        <v>395</v>
      </c>
      <c r="H42" s="167">
        <v>99616729</v>
      </c>
      <c r="I42" s="770">
        <v>11829</v>
      </c>
      <c r="J42" s="1"/>
    </row>
    <row r="43" spans="2:10" ht="15" thickBot="1">
      <c r="B43" s="743" t="s">
        <v>4213</v>
      </c>
      <c r="C43" s="112">
        <v>3</v>
      </c>
      <c r="D43" s="112" t="s">
        <v>4214</v>
      </c>
      <c r="E43" s="112" t="s">
        <v>4212</v>
      </c>
      <c r="F43" s="112">
        <v>250</v>
      </c>
      <c r="G43" s="161">
        <v>480</v>
      </c>
      <c r="H43" s="544">
        <v>99616730</v>
      </c>
      <c r="I43" s="793">
        <v>14311</v>
      </c>
      <c r="J43" s="1"/>
    </row>
    <row r="44" spans="2:10">
      <c r="B44" s="10"/>
      <c r="C44" s="10"/>
      <c r="D44" s="10"/>
      <c r="E44" s="10"/>
      <c r="F44" s="10"/>
      <c r="G44" s="22"/>
      <c r="J44" s="1"/>
    </row>
    <row r="45" spans="2:10">
      <c r="B45" s="10"/>
      <c r="C45" s="10"/>
      <c r="D45" s="10"/>
      <c r="E45" s="10"/>
      <c r="F45" s="10"/>
      <c r="G45" s="22"/>
      <c r="J45" s="1"/>
    </row>
    <row r="46" spans="2:10">
      <c r="B46" s="10"/>
      <c r="C46" s="10"/>
      <c r="D46" s="10"/>
      <c r="E46" s="10"/>
      <c r="F46" s="10"/>
      <c r="G46" s="22"/>
      <c r="J46" s="1"/>
    </row>
    <row r="47" spans="2:10">
      <c r="B47" s="10"/>
      <c r="C47" s="10"/>
      <c r="D47" s="10"/>
      <c r="E47" s="10"/>
      <c r="F47" s="10"/>
      <c r="G47" s="22"/>
      <c r="J47" s="1"/>
    </row>
    <row r="48" spans="2:10" ht="17.399999999999999">
      <c r="B48" s="772" t="s">
        <v>4215</v>
      </c>
    </row>
    <row r="49" spans="2:10" ht="15" thickBot="1"/>
    <row r="50" spans="2:10">
      <c r="B50" s="1457" t="s">
        <v>4205</v>
      </c>
      <c r="C50" s="1430" t="s">
        <v>3954</v>
      </c>
      <c r="D50" s="1430" t="s">
        <v>4206</v>
      </c>
      <c r="E50" s="1430" t="s">
        <v>4207</v>
      </c>
      <c r="F50" s="1430" t="s">
        <v>4208</v>
      </c>
      <c r="G50" s="1430" t="s">
        <v>4209</v>
      </c>
      <c r="H50" s="1430" t="s">
        <v>218</v>
      </c>
      <c r="I50" s="1899" t="s">
        <v>219</v>
      </c>
      <c r="J50" s="1"/>
    </row>
    <row r="51" spans="2:10">
      <c r="B51" s="1434"/>
      <c r="C51" s="1428"/>
      <c r="D51" s="1428"/>
      <c r="E51" s="1428"/>
      <c r="F51" s="1428"/>
      <c r="G51" s="1428"/>
      <c r="H51" s="1428"/>
      <c r="I51" s="1900"/>
      <c r="J51" s="1"/>
    </row>
    <row r="52" spans="2:10">
      <c r="B52" s="94" t="s">
        <v>4216</v>
      </c>
      <c r="C52" s="52">
        <v>1</v>
      </c>
      <c r="D52" s="52" t="s">
        <v>4211</v>
      </c>
      <c r="E52" s="52" t="s">
        <v>4212</v>
      </c>
      <c r="F52" s="52">
        <v>1.1000000000000001</v>
      </c>
      <c r="G52" s="60">
        <v>6.6</v>
      </c>
      <c r="H52" s="167">
        <v>99616618</v>
      </c>
      <c r="I52" s="770">
        <v>1451</v>
      </c>
      <c r="J52" s="1"/>
    </row>
    <row r="53" spans="2:10">
      <c r="B53" s="94" t="s">
        <v>4216</v>
      </c>
      <c r="C53" s="52">
        <v>1</v>
      </c>
      <c r="D53" s="52" t="s">
        <v>4211</v>
      </c>
      <c r="E53" s="52" t="s">
        <v>4212</v>
      </c>
      <c r="F53" s="52">
        <v>1.5</v>
      </c>
      <c r="G53" s="60">
        <v>7.5</v>
      </c>
      <c r="H53" s="167">
        <v>99616619</v>
      </c>
      <c r="I53" s="770">
        <v>1670</v>
      </c>
      <c r="J53" s="1"/>
    </row>
    <row r="54" spans="2:10">
      <c r="B54" s="94" t="s">
        <v>4216</v>
      </c>
      <c r="C54" s="52">
        <v>1</v>
      </c>
      <c r="D54" s="52" t="s">
        <v>4211</v>
      </c>
      <c r="E54" s="52" t="s">
        <v>4212</v>
      </c>
      <c r="F54" s="52">
        <v>2.2000000000000002</v>
      </c>
      <c r="G54" s="60">
        <v>10.6</v>
      </c>
      <c r="H54" s="167">
        <v>99616620</v>
      </c>
      <c r="I54" s="770">
        <v>1945</v>
      </c>
      <c r="J54" s="1"/>
    </row>
    <row r="55" spans="2:10">
      <c r="B55" s="94" t="s">
        <v>4216</v>
      </c>
      <c r="C55" s="52">
        <v>1</v>
      </c>
      <c r="D55" s="52" t="s">
        <v>4211</v>
      </c>
      <c r="E55" s="52" t="s">
        <v>4212</v>
      </c>
      <c r="F55" s="52">
        <v>3</v>
      </c>
      <c r="G55" s="60">
        <v>12.5</v>
      </c>
      <c r="H55" s="167">
        <v>99616621</v>
      </c>
      <c r="I55" s="770">
        <v>2176</v>
      </c>
      <c r="J55" s="1"/>
    </row>
    <row r="56" spans="2:10">
      <c r="B56" s="94" t="s">
        <v>4216</v>
      </c>
      <c r="C56" s="52">
        <v>1</v>
      </c>
      <c r="D56" s="52" t="s">
        <v>4211</v>
      </c>
      <c r="E56" s="52" t="s">
        <v>4212</v>
      </c>
      <c r="F56" s="52">
        <v>3.7</v>
      </c>
      <c r="G56" s="60">
        <v>16.7</v>
      </c>
      <c r="H56" s="167">
        <v>99616622</v>
      </c>
      <c r="I56" s="770">
        <v>2459</v>
      </c>
      <c r="J56" s="1"/>
    </row>
    <row r="57" spans="2:10">
      <c r="B57" s="94" t="s">
        <v>4216</v>
      </c>
      <c r="C57" s="52">
        <v>1</v>
      </c>
      <c r="D57" s="52" t="s">
        <v>4211</v>
      </c>
      <c r="E57" s="52" t="s">
        <v>4212</v>
      </c>
      <c r="F57" s="52">
        <v>5.5</v>
      </c>
      <c r="G57" s="60">
        <v>24.2</v>
      </c>
      <c r="H57" s="167">
        <v>99616623</v>
      </c>
      <c r="I57" s="770">
        <v>2896</v>
      </c>
      <c r="J57" s="1"/>
    </row>
    <row r="58" spans="2:10" ht="15" thickBot="1">
      <c r="B58" s="743" t="s">
        <v>4216</v>
      </c>
      <c r="C58" s="112">
        <v>1</v>
      </c>
      <c r="D58" s="112" t="s">
        <v>4211</v>
      </c>
      <c r="E58" s="112" t="s">
        <v>4212</v>
      </c>
      <c r="F58" s="112">
        <v>7.5</v>
      </c>
      <c r="G58" s="161">
        <v>30.8</v>
      </c>
      <c r="H58" s="544">
        <v>99616624</v>
      </c>
      <c r="I58" s="793">
        <v>3473</v>
      </c>
      <c r="J58" s="1"/>
    </row>
    <row r="59" spans="2:10" ht="3" customHeight="1" thickBot="1">
      <c r="B59" s="10"/>
      <c r="C59" s="10"/>
      <c r="D59" s="10"/>
      <c r="E59" s="10"/>
      <c r="F59" s="10"/>
      <c r="I59" s="613" t="s">
        <v>225</v>
      </c>
      <c r="J59" s="1"/>
    </row>
    <row r="60" spans="2:10">
      <c r="B60" s="748" t="s">
        <v>4216</v>
      </c>
      <c r="C60" s="751">
        <v>3</v>
      </c>
      <c r="D60" s="751" t="s">
        <v>4214</v>
      </c>
      <c r="E60" s="751" t="s">
        <v>4212</v>
      </c>
      <c r="F60" s="751">
        <v>0.55000000000000004</v>
      </c>
      <c r="G60" s="794" t="s">
        <v>4217</v>
      </c>
      <c r="H60" s="591">
        <v>99616756</v>
      </c>
      <c r="I60" s="795">
        <v>908</v>
      </c>
      <c r="J60" s="1"/>
    </row>
    <row r="61" spans="2:10">
      <c r="B61" s="94" t="s">
        <v>4216</v>
      </c>
      <c r="C61" s="52">
        <v>3</v>
      </c>
      <c r="D61" s="52" t="s">
        <v>4214</v>
      </c>
      <c r="E61" s="52" t="s">
        <v>4212</v>
      </c>
      <c r="F61" s="52">
        <v>0.75</v>
      </c>
      <c r="G61" s="60" t="s">
        <v>4218</v>
      </c>
      <c r="H61" s="167">
        <v>99616757</v>
      </c>
      <c r="I61" s="770">
        <v>939</v>
      </c>
      <c r="J61" s="1"/>
    </row>
    <row r="62" spans="2:10">
      <c r="B62" s="94" t="s">
        <v>4216</v>
      </c>
      <c r="C62" s="52">
        <v>3</v>
      </c>
      <c r="D62" s="52" t="s">
        <v>4214</v>
      </c>
      <c r="E62" s="52" t="s">
        <v>4212</v>
      </c>
      <c r="F62" s="52">
        <v>1.1000000000000001</v>
      </c>
      <c r="G62" s="60" t="s">
        <v>4219</v>
      </c>
      <c r="H62" s="167">
        <v>99616758</v>
      </c>
      <c r="I62" s="770">
        <v>991</v>
      </c>
      <c r="J62" s="1"/>
    </row>
    <row r="63" spans="2:10">
      <c r="B63" s="94" t="s">
        <v>4216</v>
      </c>
      <c r="C63" s="52">
        <v>3</v>
      </c>
      <c r="D63" s="52" t="s">
        <v>4214</v>
      </c>
      <c r="E63" s="52" t="s">
        <v>4212</v>
      </c>
      <c r="F63" s="52">
        <v>1.5</v>
      </c>
      <c r="G63" s="60" t="s">
        <v>4220</v>
      </c>
      <c r="H63" s="167">
        <v>99616759</v>
      </c>
      <c r="I63" s="770">
        <v>1052</v>
      </c>
      <c r="J63" s="1"/>
    </row>
    <row r="64" spans="2:10">
      <c r="B64" s="94" t="s">
        <v>4216</v>
      </c>
      <c r="C64" s="52">
        <v>3</v>
      </c>
      <c r="D64" s="52" t="s">
        <v>4214</v>
      </c>
      <c r="E64" s="52" t="s">
        <v>4212</v>
      </c>
      <c r="F64" s="52">
        <v>2.2000000000000002</v>
      </c>
      <c r="G64" s="60" t="s">
        <v>4221</v>
      </c>
      <c r="H64" s="167">
        <v>99616760</v>
      </c>
      <c r="I64" s="770">
        <v>1158</v>
      </c>
      <c r="J64" s="1"/>
    </row>
    <row r="65" spans="2:10">
      <c r="B65" s="94" t="s">
        <v>4216</v>
      </c>
      <c r="C65" s="52">
        <v>3</v>
      </c>
      <c r="D65" s="52" t="s">
        <v>4214</v>
      </c>
      <c r="E65" s="52" t="s">
        <v>4212</v>
      </c>
      <c r="F65" s="52">
        <v>3</v>
      </c>
      <c r="G65" s="60" t="s">
        <v>4222</v>
      </c>
      <c r="H65" s="167">
        <v>99616761</v>
      </c>
      <c r="I65" s="770">
        <v>1274</v>
      </c>
      <c r="J65" s="1"/>
    </row>
    <row r="66" spans="2:10">
      <c r="B66" s="94" t="s">
        <v>4216</v>
      </c>
      <c r="C66" s="52">
        <v>3</v>
      </c>
      <c r="D66" s="52" t="s">
        <v>4214</v>
      </c>
      <c r="E66" s="52" t="s">
        <v>4212</v>
      </c>
      <c r="F66" s="52">
        <v>4</v>
      </c>
      <c r="G66" s="60" t="s">
        <v>4223</v>
      </c>
      <c r="H66" s="167">
        <v>99616762</v>
      </c>
      <c r="I66" s="770">
        <v>1427</v>
      </c>
      <c r="J66" s="1"/>
    </row>
    <row r="67" spans="2:10">
      <c r="B67" s="94" t="s">
        <v>4216</v>
      </c>
      <c r="C67" s="52">
        <v>3</v>
      </c>
      <c r="D67" s="52" t="s">
        <v>4214</v>
      </c>
      <c r="E67" s="52" t="s">
        <v>4212</v>
      </c>
      <c r="F67" s="52">
        <v>5.5</v>
      </c>
      <c r="G67" s="60" t="s">
        <v>4224</v>
      </c>
      <c r="H67" s="167">
        <v>99616763</v>
      </c>
      <c r="I67" s="770">
        <v>1648</v>
      </c>
      <c r="J67" s="1"/>
    </row>
    <row r="68" spans="2:10">
      <c r="B68" s="94" t="s">
        <v>4216</v>
      </c>
      <c r="C68" s="52">
        <v>3</v>
      </c>
      <c r="D68" s="52" t="s">
        <v>4214</v>
      </c>
      <c r="E68" s="52" t="s">
        <v>4212</v>
      </c>
      <c r="F68" s="52">
        <v>7.5</v>
      </c>
      <c r="G68" s="60" t="s">
        <v>4225</v>
      </c>
      <c r="H68" s="167">
        <v>99616764</v>
      </c>
      <c r="I68" s="770">
        <v>1948</v>
      </c>
      <c r="J68" s="1"/>
    </row>
    <row r="69" spans="2:10">
      <c r="B69" s="94" t="s">
        <v>4216</v>
      </c>
      <c r="C69" s="52">
        <v>3</v>
      </c>
      <c r="D69" s="52" t="s">
        <v>4214</v>
      </c>
      <c r="E69" s="52" t="s">
        <v>4212</v>
      </c>
      <c r="F69" s="52">
        <v>11</v>
      </c>
      <c r="G69" s="60" t="s">
        <v>4226</v>
      </c>
      <c r="H69" s="167">
        <v>99616765</v>
      </c>
      <c r="I69" s="770">
        <v>2225</v>
      </c>
      <c r="J69" s="1"/>
    </row>
    <row r="70" spans="2:10">
      <c r="B70" s="94" t="s">
        <v>4216</v>
      </c>
      <c r="C70" s="52">
        <v>3</v>
      </c>
      <c r="D70" s="52" t="s">
        <v>4214</v>
      </c>
      <c r="E70" s="52" t="s">
        <v>4212</v>
      </c>
      <c r="F70" s="52">
        <v>15</v>
      </c>
      <c r="G70" s="60" t="s">
        <v>4227</v>
      </c>
      <c r="H70" s="167">
        <v>99616766</v>
      </c>
      <c r="I70" s="770">
        <v>2555</v>
      </c>
      <c r="J70" s="1"/>
    </row>
    <row r="71" spans="2:10">
      <c r="B71" s="94" t="s">
        <v>4216</v>
      </c>
      <c r="C71" s="52">
        <v>3</v>
      </c>
      <c r="D71" s="52" t="s">
        <v>4214</v>
      </c>
      <c r="E71" s="52" t="s">
        <v>4212</v>
      </c>
      <c r="F71" s="52">
        <v>18.5</v>
      </c>
      <c r="G71" s="60" t="s">
        <v>4228</v>
      </c>
      <c r="H71" s="167">
        <v>99616767</v>
      </c>
      <c r="I71" s="770">
        <v>2846</v>
      </c>
      <c r="J71" s="1"/>
    </row>
    <row r="72" spans="2:10">
      <c r="B72" s="94" t="s">
        <v>4216</v>
      </c>
      <c r="C72" s="52">
        <v>3</v>
      </c>
      <c r="D72" s="52" t="s">
        <v>4214</v>
      </c>
      <c r="E72" s="52" t="s">
        <v>4212</v>
      </c>
      <c r="F72" s="52">
        <v>22</v>
      </c>
      <c r="G72" s="60" t="s">
        <v>4229</v>
      </c>
      <c r="H72" s="167">
        <v>99616769</v>
      </c>
      <c r="I72" s="770">
        <v>3141</v>
      </c>
      <c r="J72" s="1"/>
    </row>
    <row r="73" spans="2:10">
      <c r="B73" s="94" t="s">
        <v>4216</v>
      </c>
      <c r="C73" s="52">
        <v>3</v>
      </c>
      <c r="D73" s="52" t="s">
        <v>4214</v>
      </c>
      <c r="E73" s="52" t="s">
        <v>4212</v>
      </c>
      <c r="F73" s="52">
        <v>30</v>
      </c>
      <c r="G73" s="60" t="s">
        <v>4230</v>
      </c>
      <c r="H73" s="167">
        <v>99616770</v>
      </c>
      <c r="I73" s="770">
        <v>3814</v>
      </c>
      <c r="J73" s="1"/>
    </row>
    <row r="74" spans="2:10">
      <c r="B74" s="94" t="s">
        <v>4216</v>
      </c>
      <c r="C74" s="52">
        <v>3</v>
      </c>
      <c r="D74" s="52" t="s">
        <v>4214</v>
      </c>
      <c r="E74" s="52" t="s">
        <v>4212</v>
      </c>
      <c r="F74" s="52">
        <v>37</v>
      </c>
      <c r="G74" s="60" t="s">
        <v>4231</v>
      </c>
      <c r="H74" s="167">
        <v>99616771</v>
      </c>
      <c r="I74" s="770">
        <v>4203</v>
      </c>
      <c r="J74" s="1"/>
    </row>
    <row r="75" spans="2:10">
      <c r="B75" s="94" t="s">
        <v>4216</v>
      </c>
      <c r="C75" s="52">
        <v>3</v>
      </c>
      <c r="D75" s="52" t="s">
        <v>4214</v>
      </c>
      <c r="E75" s="52" t="s">
        <v>4212</v>
      </c>
      <c r="F75" s="52">
        <v>45</v>
      </c>
      <c r="G75" s="60" t="s">
        <v>4232</v>
      </c>
      <c r="H75" s="167">
        <v>99616772</v>
      </c>
      <c r="I75" s="770">
        <v>4650</v>
      </c>
      <c r="J75" s="1"/>
    </row>
    <row r="76" spans="2:10">
      <c r="B76" s="94" t="s">
        <v>4216</v>
      </c>
      <c r="C76" s="52">
        <v>3</v>
      </c>
      <c r="D76" s="52" t="s">
        <v>4214</v>
      </c>
      <c r="E76" s="52" t="s">
        <v>4212</v>
      </c>
      <c r="F76" s="52">
        <v>55</v>
      </c>
      <c r="G76" s="60" t="s">
        <v>4233</v>
      </c>
      <c r="H76" s="167">
        <v>99616773</v>
      </c>
      <c r="I76" s="770">
        <v>5788</v>
      </c>
      <c r="J76" s="1"/>
    </row>
    <row r="77" spans="2:10">
      <c r="B77" s="94" t="s">
        <v>4216</v>
      </c>
      <c r="C77" s="52">
        <v>3</v>
      </c>
      <c r="D77" s="52" t="s">
        <v>4214</v>
      </c>
      <c r="E77" s="52" t="s">
        <v>4212</v>
      </c>
      <c r="F77" s="52">
        <v>75</v>
      </c>
      <c r="G77" s="60" t="s">
        <v>4234</v>
      </c>
      <c r="H77" s="167">
        <v>99616774</v>
      </c>
      <c r="I77" s="770">
        <v>7028</v>
      </c>
      <c r="J77" s="1"/>
    </row>
    <row r="78" spans="2:10">
      <c r="B78" s="94" t="s">
        <v>4216</v>
      </c>
      <c r="C78" s="52">
        <v>3</v>
      </c>
      <c r="D78" s="52" t="s">
        <v>4214</v>
      </c>
      <c r="E78" s="52" t="s">
        <v>4212</v>
      </c>
      <c r="F78" s="52">
        <v>90</v>
      </c>
      <c r="G78" s="60" t="s">
        <v>4235</v>
      </c>
      <c r="H78" s="167">
        <v>99616775</v>
      </c>
      <c r="I78" s="770">
        <v>7958</v>
      </c>
      <c r="J78" s="1"/>
    </row>
    <row r="79" spans="2:10">
      <c r="B79" s="94" t="s">
        <v>4236</v>
      </c>
      <c r="C79" s="52">
        <v>3</v>
      </c>
      <c r="D79" s="52" t="s">
        <v>4214</v>
      </c>
      <c r="E79" s="52" t="s">
        <v>4212</v>
      </c>
      <c r="F79" s="52">
        <v>110</v>
      </c>
      <c r="G79" s="60" t="s">
        <v>4237</v>
      </c>
      <c r="H79" s="167">
        <v>99616776</v>
      </c>
      <c r="I79" s="770">
        <v>9198</v>
      </c>
      <c r="J79" s="1"/>
    </row>
    <row r="80" spans="2:10">
      <c r="B80" s="94" t="s">
        <v>4236</v>
      </c>
      <c r="C80" s="52">
        <v>3</v>
      </c>
      <c r="D80" s="52" t="s">
        <v>4214</v>
      </c>
      <c r="E80" s="52" t="s">
        <v>4212</v>
      </c>
      <c r="F80" s="52">
        <v>132</v>
      </c>
      <c r="G80" s="60" t="s">
        <v>4238</v>
      </c>
      <c r="H80" s="167">
        <v>99616777</v>
      </c>
      <c r="I80" s="770">
        <v>10563</v>
      </c>
      <c r="J80" s="1"/>
    </row>
    <row r="81" spans="2:10">
      <c r="B81" s="94" t="s">
        <v>4236</v>
      </c>
      <c r="C81" s="52">
        <v>3</v>
      </c>
      <c r="D81" s="52" t="s">
        <v>4214</v>
      </c>
      <c r="E81" s="52" t="s">
        <v>4212</v>
      </c>
      <c r="F81" s="52">
        <v>160</v>
      </c>
      <c r="G81" s="60" t="s">
        <v>4239</v>
      </c>
      <c r="H81" s="167">
        <v>99616778</v>
      </c>
      <c r="I81" s="770">
        <v>12298</v>
      </c>
      <c r="J81" s="1"/>
    </row>
    <row r="82" spans="2:10">
      <c r="B82" s="94" t="s">
        <v>4236</v>
      </c>
      <c r="C82" s="52">
        <v>3</v>
      </c>
      <c r="D82" s="52" t="s">
        <v>4214</v>
      </c>
      <c r="E82" s="52" t="s">
        <v>4212</v>
      </c>
      <c r="F82" s="52">
        <v>200</v>
      </c>
      <c r="G82" s="60" t="s">
        <v>4240</v>
      </c>
      <c r="H82" s="167">
        <v>99616779</v>
      </c>
      <c r="I82" s="770">
        <v>14779</v>
      </c>
      <c r="J82" s="1"/>
    </row>
    <row r="83" spans="2:10" ht="15" thickBot="1">
      <c r="B83" s="743" t="s">
        <v>4236</v>
      </c>
      <c r="C83" s="112">
        <v>3</v>
      </c>
      <c r="D83" s="112" t="s">
        <v>4214</v>
      </c>
      <c r="E83" s="112" t="s">
        <v>4212</v>
      </c>
      <c r="F83" s="112">
        <v>250</v>
      </c>
      <c r="G83" s="161" t="s">
        <v>4241</v>
      </c>
      <c r="H83" s="544">
        <v>99616780</v>
      </c>
      <c r="I83" s="793">
        <v>17880</v>
      </c>
      <c r="J83" s="1"/>
    </row>
  </sheetData>
  <mergeCells count="17">
    <mergeCell ref="E50:E51"/>
    <mergeCell ref="F50:F51"/>
    <mergeCell ref="G50:G51"/>
    <mergeCell ref="B5:C5"/>
    <mergeCell ref="I50:I51"/>
    <mergeCell ref="B10:B11"/>
    <mergeCell ref="C10:C11"/>
    <mergeCell ref="D10:D11"/>
    <mergeCell ref="E10:E11"/>
    <mergeCell ref="F10:F11"/>
    <mergeCell ref="G10:G11"/>
    <mergeCell ref="H10:H11"/>
    <mergeCell ref="I10:I11"/>
    <mergeCell ref="H50:H51"/>
    <mergeCell ref="B50:B51"/>
    <mergeCell ref="C50:C51"/>
    <mergeCell ref="D50:D51"/>
  </mergeCells>
  <phoneticPr fontId="23" type="noConversion"/>
  <printOptions horizontalCentered="1"/>
  <pageMargins left="0.74803149606299213" right="0.74803149606299213" top="0.98425196850393704" bottom="0.98425196850393704" header="0" footer="0"/>
  <pageSetup paperSize="9" scale="41" orientation="landscape" r:id="rId1"/>
  <headerFooter alignWithMargins="0"/>
  <customProperties>
    <customPr name="_pios_id" r:id="rId2"/>
    <customPr name="EpmWorksheetKeyString_GUID" r:id="rId3"/>
  </customProperties>
  <drawing r:id="rId4"/>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Sheet59">
    <tabColor rgb="FF002060"/>
    <pageSetUpPr fitToPage="1"/>
  </sheetPr>
  <dimension ref="B2:J97"/>
  <sheetViews>
    <sheetView showGridLines="0" topLeftCell="A44" zoomScale="95" zoomScaleNormal="70" workbookViewId="0">
      <selection activeCell="J55" sqref="J55:J74"/>
    </sheetView>
  </sheetViews>
  <sheetFormatPr defaultColWidth="11.44140625" defaultRowHeight="14.4"/>
  <cols>
    <col min="1" max="1" width="4.6640625" style="1" customWidth="1"/>
    <col min="2" max="2" width="41.6640625" style="1" bestFit="1" customWidth="1"/>
    <col min="3" max="3" width="5.33203125" style="1" customWidth="1"/>
    <col min="4" max="4" width="15.33203125" style="1" bestFit="1" customWidth="1"/>
    <col min="5" max="5" width="16.44140625" style="1" customWidth="1"/>
    <col min="6" max="6" width="11.44140625" style="1" customWidth="1"/>
    <col min="7" max="7" width="8.33203125" style="1" customWidth="1"/>
    <col min="8" max="8" width="12.33203125" style="1" customWidth="1"/>
    <col min="9" max="9" width="11.44140625" style="10"/>
    <col min="10" max="16384" width="11.44140625" style="1"/>
  </cols>
  <sheetData>
    <row r="2" spans="2:9" ht="27">
      <c r="B2" s="1763" t="s">
        <v>4203</v>
      </c>
      <c r="C2" s="1763"/>
    </row>
    <row r="7" spans="2:9" s="20" customFormat="1" ht="25.8">
      <c r="I7" s="41"/>
    </row>
    <row r="8" spans="2:9" s="21" customFormat="1" ht="20.399999999999999">
      <c r="I8" s="149"/>
    </row>
    <row r="9" spans="2:9" s="21" customFormat="1" ht="20.399999999999999">
      <c r="B9" s="1910" t="s">
        <v>4242</v>
      </c>
      <c r="C9" s="1910"/>
      <c r="I9" s="149"/>
    </row>
    <row r="10" spans="2:9" s="21" customFormat="1" ht="20.399999999999999">
      <c r="I10" s="149"/>
    </row>
    <row r="11" spans="2:9" s="21" customFormat="1" ht="20.399999999999999">
      <c r="B11" s="1911" t="s">
        <v>4243</v>
      </c>
      <c r="C11" s="1911"/>
      <c r="D11" s="817" t="s">
        <v>4244</v>
      </c>
      <c r="I11" s="149"/>
    </row>
    <row r="12" spans="2:9" s="21" customFormat="1" ht="20.399999999999999">
      <c r="B12" s="1912"/>
      <c r="C12" s="1912"/>
      <c r="D12" s="815" t="s">
        <v>4245</v>
      </c>
      <c r="I12" s="149"/>
    </row>
    <row r="13" spans="2:9">
      <c r="B13" s="1912"/>
      <c r="C13" s="1912"/>
      <c r="D13" s="815" t="s">
        <v>4246</v>
      </c>
    </row>
    <row r="14" spans="2:9">
      <c r="B14" s="1912"/>
      <c r="C14" s="1912"/>
      <c r="D14" s="815" t="s">
        <v>4247</v>
      </c>
    </row>
    <row r="15" spans="2:9" ht="13.2" customHeight="1">
      <c r="B15" s="1913"/>
      <c r="C15" s="1913"/>
      <c r="D15" s="819" t="s">
        <v>4248</v>
      </c>
    </row>
    <row r="18" spans="2:10" ht="20.399999999999999">
      <c r="B18" s="1923" t="s">
        <v>300</v>
      </c>
      <c r="C18" s="1924"/>
      <c r="D18" s="1908" t="s">
        <v>4249</v>
      </c>
      <c r="E18" s="1909"/>
      <c r="F18" s="825" t="s">
        <v>4250</v>
      </c>
      <c r="G18" s="1931" t="s">
        <v>4251</v>
      </c>
      <c r="H18" s="827" t="s">
        <v>4252</v>
      </c>
      <c r="I18" s="1929" t="s">
        <v>218</v>
      </c>
      <c r="J18" s="1927" t="s">
        <v>219</v>
      </c>
    </row>
    <row r="19" spans="2:10" ht="20.399999999999999">
      <c r="B19" s="1925"/>
      <c r="C19" s="1926"/>
      <c r="D19" s="827" t="s">
        <v>4253</v>
      </c>
      <c r="E19" s="827" t="s">
        <v>4254</v>
      </c>
      <c r="F19" s="826" t="s">
        <v>4255</v>
      </c>
      <c r="G19" s="1932"/>
      <c r="H19" s="826" t="s">
        <v>4112</v>
      </c>
      <c r="I19" s="1930"/>
      <c r="J19" s="1928"/>
    </row>
    <row r="20" spans="2:10">
      <c r="B20" s="1906" t="s">
        <v>48</v>
      </c>
      <c r="C20" s="1907"/>
      <c r="D20" s="820" t="s">
        <v>4256</v>
      </c>
      <c r="E20" s="820" t="s">
        <v>4257</v>
      </c>
      <c r="F20" s="820" t="s">
        <v>4258</v>
      </c>
      <c r="G20" s="820" t="s">
        <v>4259</v>
      </c>
      <c r="H20" s="821" t="s">
        <v>4260</v>
      </c>
      <c r="I20" s="828">
        <v>99893898</v>
      </c>
      <c r="J20" s="829">
        <v>996</v>
      </c>
    </row>
    <row r="21" spans="2:10">
      <c r="B21" s="1906" t="s">
        <v>48</v>
      </c>
      <c r="C21" s="1907"/>
      <c r="D21" s="820" t="s">
        <v>4261</v>
      </c>
      <c r="E21" s="820" t="s">
        <v>4262</v>
      </c>
      <c r="F21" s="820" t="s">
        <v>4263</v>
      </c>
      <c r="G21" s="820" t="s">
        <v>4259</v>
      </c>
      <c r="H21" s="821" t="s">
        <v>4260</v>
      </c>
      <c r="I21" s="828">
        <v>99893899</v>
      </c>
      <c r="J21" s="829">
        <v>1020</v>
      </c>
    </row>
    <row r="22" spans="2:10">
      <c r="B22" s="1906" t="s">
        <v>48</v>
      </c>
      <c r="C22" s="1907"/>
      <c r="D22" s="820" t="s">
        <v>4262</v>
      </c>
      <c r="E22" s="822">
        <v>1</v>
      </c>
      <c r="F22" s="820" t="s">
        <v>4264</v>
      </c>
      <c r="G22" s="820" t="s">
        <v>4259</v>
      </c>
      <c r="H22" s="821" t="s">
        <v>4260</v>
      </c>
      <c r="I22" s="828">
        <v>99893900</v>
      </c>
      <c r="J22" s="829">
        <v>1061</v>
      </c>
    </row>
    <row r="23" spans="2:10">
      <c r="B23" s="1906" t="s">
        <v>48</v>
      </c>
      <c r="C23" s="1907"/>
      <c r="D23" s="820" t="s">
        <v>4265</v>
      </c>
      <c r="E23" s="820" t="s">
        <v>4266</v>
      </c>
      <c r="F23" s="822">
        <v>3</v>
      </c>
      <c r="G23" s="820" t="s">
        <v>4259</v>
      </c>
      <c r="H23" s="821" t="s">
        <v>4260</v>
      </c>
      <c r="I23" s="828">
        <v>99893901</v>
      </c>
      <c r="J23" s="829">
        <v>1065</v>
      </c>
    </row>
    <row r="24" spans="2:10">
      <c r="B24" s="1906" t="s">
        <v>48</v>
      </c>
      <c r="C24" s="1907"/>
      <c r="D24" s="820" t="s">
        <v>4266</v>
      </c>
      <c r="E24" s="822">
        <v>2</v>
      </c>
      <c r="F24" s="820" t="s">
        <v>4267</v>
      </c>
      <c r="G24" s="820" t="s">
        <v>4259</v>
      </c>
      <c r="H24" s="821" t="s">
        <v>4260</v>
      </c>
      <c r="I24" s="828">
        <v>99893903</v>
      </c>
      <c r="J24" s="829">
        <v>1218</v>
      </c>
    </row>
    <row r="25" spans="2:10">
      <c r="B25" s="1906" t="s">
        <v>48</v>
      </c>
      <c r="C25" s="1907"/>
      <c r="D25" s="820" t="s">
        <v>4268</v>
      </c>
      <c r="E25" s="822">
        <v>3</v>
      </c>
      <c r="F25" s="820" t="s">
        <v>4269</v>
      </c>
      <c r="G25" s="820" t="s">
        <v>4259</v>
      </c>
      <c r="H25" s="821" t="s">
        <v>4260</v>
      </c>
      <c r="I25" s="828">
        <v>99893904</v>
      </c>
      <c r="J25" s="829">
        <v>1460</v>
      </c>
    </row>
    <row r="26" spans="2:10">
      <c r="B26" s="1906" t="s">
        <v>48</v>
      </c>
      <c r="C26" s="1907"/>
      <c r="D26" s="822">
        <v>3</v>
      </c>
      <c r="E26" s="822">
        <v>4</v>
      </c>
      <c r="F26" s="820" t="s">
        <v>4270</v>
      </c>
      <c r="G26" s="820" t="s">
        <v>4259</v>
      </c>
      <c r="H26" s="821" t="s">
        <v>4260</v>
      </c>
      <c r="I26" s="828">
        <v>99893905</v>
      </c>
      <c r="J26" s="829">
        <v>1624</v>
      </c>
    </row>
    <row r="27" spans="2:10">
      <c r="B27" s="1906" t="s">
        <v>48</v>
      </c>
      <c r="C27" s="1907"/>
      <c r="D27" s="822">
        <v>4</v>
      </c>
      <c r="E27" s="820" t="s">
        <v>4271</v>
      </c>
      <c r="F27" s="822">
        <v>10</v>
      </c>
      <c r="G27" s="820" t="s">
        <v>4259</v>
      </c>
      <c r="H27" s="821" t="s">
        <v>4260</v>
      </c>
      <c r="I27" s="828">
        <v>99893906</v>
      </c>
      <c r="J27" s="829">
        <v>1729</v>
      </c>
    </row>
    <row r="28" spans="2:10">
      <c r="B28" s="1906" t="s">
        <v>48</v>
      </c>
      <c r="C28" s="1907"/>
      <c r="D28" s="820" t="s">
        <v>4271</v>
      </c>
      <c r="E28" s="820" t="s">
        <v>4272</v>
      </c>
      <c r="F28" s="822">
        <v>13</v>
      </c>
      <c r="G28" s="820" t="s">
        <v>4273</v>
      </c>
      <c r="H28" s="821" t="s">
        <v>4274</v>
      </c>
      <c r="I28" s="828">
        <v>99893907</v>
      </c>
      <c r="J28" s="829">
        <v>1986</v>
      </c>
    </row>
    <row r="29" spans="2:10">
      <c r="B29" s="1906" t="s">
        <v>48</v>
      </c>
      <c r="C29" s="1907"/>
      <c r="D29" s="820" t="s">
        <v>4272</v>
      </c>
      <c r="E29" s="822">
        <v>10</v>
      </c>
      <c r="F29" s="822">
        <v>16</v>
      </c>
      <c r="G29" s="820" t="s">
        <v>4273</v>
      </c>
      <c r="H29" s="821" t="s">
        <v>4274</v>
      </c>
      <c r="I29" s="828">
        <v>99893908</v>
      </c>
      <c r="J29" s="829">
        <v>2223</v>
      </c>
    </row>
    <row r="30" spans="2:10">
      <c r="B30" s="1906" t="s">
        <v>48</v>
      </c>
      <c r="C30" s="1907"/>
      <c r="D30" s="822">
        <v>11</v>
      </c>
      <c r="E30" s="822">
        <v>15</v>
      </c>
      <c r="F30" s="822">
        <v>24</v>
      </c>
      <c r="G30" s="820" t="s">
        <v>4275</v>
      </c>
      <c r="H30" s="821" t="s">
        <v>4276</v>
      </c>
      <c r="I30" s="828">
        <v>99893909</v>
      </c>
      <c r="J30" s="829">
        <v>2788</v>
      </c>
    </row>
    <row r="31" spans="2:10">
      <c r="B31" s="1906" t="s">
        <v>48</v>
      </c>
      <c r="C31" s="1907"/>
      <c r="D31" s="822">
        <v>15</v>
      </c>
      <c r="E31" s="822">
        <v>20</v>
      </c>
      <c r="F31" s="822">
        <v>32</v>
      </c>
      <c r="G31" s="820" t="s">
        <v>4275</v>
      </c>
      <c r="H31" s="821" t="s">
        <v>4276</v>
      </c>
      <c r="I31" s="828">
        <v>99893911</v>
      </c>
      <c r="J31" s="829">
        <v>3180</v>
      </c>
    </row>
    <row r="32" spans="2:10">
      <c r="B32" s="1906" t="s">
        <v>48</v>
      </c>
      <c r="C32" s="1907"/>
      <c r="D32" s="820" t="s">
        <v>4277</v>
      </c>
      <c r="E32" s="822">
        <v>25</v>
      </c>
      <c r="F32" s="820" t="s">
        <v>4278</v>
      </c>
      <c r="G32" s="820" t="s">
        <v>4275</v>
      </c>
      <c r="H32" s="821" t="s">
        <v>4276</v>
      </c>
      <c r="I32" s="828">
        <v>99893913</v>
      </c>
      <c r="J32" s="829">
        <v>3986</v>
      </c>
    </row>
    <row r="33" spans="2:10">
      <c r="B33" s="1906" t="s">
        <v>48</v>
      </c>
      <c r="C33" s="1907"/>
      <c r="D33" s="822">
        <v>22</v>
      </c>
      <c r="E33" s="822">
        <v>30</v>
      </c>
      <c r="F33" s="822">
        <v>44</v>
      </c>
      <c r="G33" s="820" t="s">
        <v>4279</v>
      </c>
      <c r="H33" s="821" t="s">
        <v>4280</v>
      </c>
      <c r="I33" s="828">
        <v>99893914</v>
      </c>
      <c r="J33" s="829">
        <v>4661</v>
      </c>
    </row>
    <row r="34" spans="2:10">
      <c r="B34" s="1906" t="s">
        <v>48</v>
      </c>
      <c r="C34" s="1907"/>
      <c r="D34" s="822">
        <v>30</v>
      </c>
      <c r="E34" s="822">
        <v>40</v>
      </c>
      <c r="F34" s="822">
        <v>61</v>
      </c>
      <c r="G34" s="820" t="s">
        <v>4279</v>
      </c>
      <c r="H34" s="821" t="s">
        <v>4280</v>
      </c>
      <c r="I34" s="828">
        <v>99893915</v>
      </c>
      <c r="J34" s="829">
        <v>5418</v>
      </c>
    </row>
    <row r="35" spans="2:10">
      <c r="B35" s="1906" t="s">
        <v>48</v>
      </c>
      <c r="C35" s="1907"/>
      <c r="D35" s="822">
        <v>37</v>
      </c>
      <c r="E35" s="822">
        <v>50</v>
      </c>
      <c r="F35" s="822">
        <v>73</v>
      </c>
      <c r="G35" s="820" t="s">
        <v>4279</v>
      </c>
      <c r="H35" s="821" t="s">
        <v>4280</v>
      </c>
      <c r="I35" s="828">
        <v>99893916</v>
      </c>
      <c r="J35" s="829">
        <v>6622</v>
      </c>
    </row>
    <row r="36" spans="2:10">
      <c r="B36" s="1906" t="s">
        <v>48</v>
      </c>
      <c r="C36" s="1907"/>
      <c r="D36" s="822">
        <v>45</v>
      </c>
      <c r="E36" s="822">
        <v>60</v>
      </c>
      <c r="F36" s="822">
        <v>90</v>
      </c>
      <c r="G36" s="820" t="s">
        <v>4281</v>
      </c>
      <c r="H36" s="821" t="s">
        <v>4282</v>
      </c>
      <c r="I36" s="828">
        <v>99893917</v>
      </c>
      <c r="J36" s="829">
        <v>8093</v>
      </c>
    </row>
    <row r="37" spans="2:10">
      <c r="B37" s="1906" t="s">
        <v>48</v>
      </c>
      <c r="C37" s="1907"/>
      <c r="D37" s="822">
        <v>55</v>
      </c>
      <c r="E37" s="822">
        <v>75</v>
      </c>
      <c r="F37" s="822">
        <v>106</v>
      </c>
      <c r="G37" s="820" t="s">
        <v>4281</v>
      </c>
      <c r="H37" s="821" t="s">
        <v>4282</v>
      </c>
      <c r="I37" s="828">
        <v>99893918</v>
      </c>
      <c r="J37" s="829">
        <v>9692</v>
      </c>
    </row>
    <row r="38" spans="2:10">
      <c r="B38" s="1906" t="s">
        <v>48</v>
      </c>
      <c r="C38" s="1907"/>
      <c r="D38" s="822">
        <v>75</v>
      </c>
      <c r="E38" s="822">
        <v>100</v>
      </c>
      <c r="F38" s="822">
        <v>147</v>
      </c>
      <c r="G38" s="820" t="s">
        <v>4283</v>
      </c>
      <c r="H38" s="821" t="s">
        <v>4284</v>
      </c>
      <c r="I38" s="828">
        <v>99893919</v>
      </c>
      <c r="J38" s="829">
        <v>10998</v>
      </c>
    </row>
    <row r="39" spans="2:10">
      <c r="B39" s="1906" t="s">
        <v>48</v>
      </c>
      <c r="C39" s="1907"/>
      <c r="D39" s="822">
        <v>90</v>
      </c>
      <c r="E39" s="822">
        <v>125</v>
      </c>
      <c r="F39" s="822">
        <v>177</v>
      </c>
      <c r="G39" s="820" t="s">
        <v>4283</v>
      </c>
      <c r="H39" s="821" t="s">
        <v>4284</v>
      </c>
      <c r="I39" s="828">
        <v>99893920</v>
      </c>
      <c r="J39" s="829">
        <v>12935</v>
      </c>
    </row>
    <row r="40" spans="2:10">
      <c r="I40" s="1"/>
    </row>
    <row r="41" spans="2:10">
      <c r="I41" s="1"/>
    </row>
    <row r="42" spans="2:10">
      <c r="I42" s="1"/>
    </row>
    <row r="43" spans="2:10">
      <c r="I43" s="1"/>
    </row>
    <row r="44" spans="2:10">
      <c r="I44" s="1"/>
    </row>
    <row r="45" spans="2:10">
      <c r="I45" s="1"/>
    </row>
    <row r="46" spans="2:10">
      <c r="B46" s="1914" t="s">
        <v>4285</v>
      </c>
      <c r="C46" s="1914"/>
      <c r="D46" s="823" t="s">
        <v>4244</v>
      </c>
      <c r="I46" s="1"/>
    </row>
    <row r="47" spans="2:10">
      <c r="B47" s="1912"/>
      <c r="C47" s="1912"/>
      <c r="D47" s="815" t="s">
        <v>4245</v>
      </c>
      <c r="I47" s="1"/>
    </row>
    <row r="48" spans="2:10">
      <c r="B48" s="1912"/>
      <c r="C48" s="1912"/>
      <c r="D48" s="815" t="s">
        <v>4286</v>
      </c>
      <c r="I48" s="1"/>
    </row>
    <row r="49" spans="2:10">
      <c r="B49" s="1912"/>
      <c r="C49" s="1912"/>
      <c r="D49" s="815" t="s">
        <v>4287</v>
      </c>
      <c r="I49" s="1"/>
    </row>
    <row r="50" spans="2:10">
      <c r="B50" s="1912"/>
      <c r="C50" s="1912"/>
      <c r="D50" s="815" t="s">
        <v>4247</v>
      </c>
      <c r="I50" s="1"/>
    </row>
    <row r="51" spans="2:10">
      <c r="B51" s="1915"/>
      <c r="C51" s="1915"/>
      <c r="D51" s="816" t="s">
        <v>4248</v>
      </c>
      <c r="I51" s="1"/>
    </row>
    <row r="52" spans="2:10">
      <c r="B52" s="824"/>
      <c r="C52" s="824"/>
      <c r="D52" s="816"/>
      <c r="I52" s="1"/>
    </row>
    <row r="53" spans="2:10" ht="20.399999999999999">
      <c r="B53" s="1923" t="s">
        <v>554</v>
      </c>
      <c r="C53" s="1924"/>
      <c r="D53" s="1908" t="s">
        <v>4249</v>
      </c>
      <c r="E53" s="1909"/>
      <c r="F53" s="825" t="s">
        <v>4250</v>
      </c>
      <c r="G53" s="1927" t="s">
        <v>4251</v>
      </c>
      <c r="H53" s="827" t="s">
        <v>4252</v>
      </c>
      <c r="I53" s="1933" t="s">
        <v>218</v>
      </c>
      <c r="J53" s="1927" t="s">
        <v>219</v>
      </c>
    </row>
    <row r="54" spans="2:10" ht="20.399999999999999">
      <c r="B54" s="1925"/>
      <c r="C54" s="1926"/>
      <c r="D54" s="827" t="s">
        <v>4253</v>
      </c>
      <c r="E54" s="827" t="s">
        <v>4254</v>
      </c>
      <c r="F54" s="826" t="s">
        <v>4255</v>
      </c>
      <c r="G54" s="1928"/>
      <c r="H54" s="826" t="s">
        <v>4112</v>
      </c>
      <c r="I54" s="1934"/>
      <c r="J54" s="1928"/>
    </row>
    <row r="55" spans="2:10">
      <c r="B55" s="1906" t="s">
        <v>48</v>
      </c>
      <c r="C55" s="1907"/>
      <c r="D55" s="820" t="s">
        <v>4256</v>
      </c>
      <c r="E55" s="820" t="s">
        <v>4257</v>
      </c>
      <c r="F55" s="820" t="s">
        <v>4258</v>
      </c>
      <c r="G55" s="820" t="s">
        <v>4288</v>
      </c>
      <c r="H55" s="821" t="s">
        <v>4289</v>
      </c>
      <c r="I55" s="828">
        <v>99893921</v>
      </c>
      <c r="J55" s="829">
        <v>1248</v>
      </c>
    </row>
    <row r="56" spans="2:10">
      <c r="B56" s="1906" t="s">
        <v>48</v>
      </c>
      <c r="C56" s="1907"/>
      <c r="D56" s="820" t="s">
        <v>4261</v>
      </c>
      <c r="E56" s="820" t="s">
        <v>4262</v>
      </c>
      <c r="F56" s="820" t="s">
        <v>4263</v>
      </c>
      <c r="G56" s="820" t="s">
        <v>4288</v>
      </c>
      <c r="H56" s="821" t="s">
        <v>4289</v>
      </c>
      <c r="I56" s="828">
        <v>99893922</v>
      </c>
      <c r="J56" s="829">
        <v>1272</v>
      </c>
    </row>
    <row r="57" spans="2:10">
      <c r="B57" s="1906" t="s">
        <v>48</v>
      </c>
      <c r="C57" s="1907"/>
      <c r="D57" s="820" t="s">
        <v>4262</v>
      </c>
      <c r="E57" s="822">
        <v>1</v>
      </c>
      <c r="F57" s="820" t="s">
        <v>4264</v>
      </c>
      <c r="G57" s="820" t="s">
        <v>4288</v>
      </c>
      <c r="H57" s="821" t="s">
        <v>4289</v>
      </c>
      <c r="I57" s="828">
        <v>99893933</v>
      </c>
      <c r="J57" s="829">
        <v>1312</v>
      </c>
    </row>
    <row r="58" spans="2:10">
      <c r="B58" s="1906" t="s">
        <v>48</v>
      </c>
      <c r="C58" s="1907"/>
      <c r="D58" s="820" t="s">
        <v>4265</v>
      </c>
      <c r="E58" s="820" t="s">
        <v>4266</v>
      </c>
      <c r="F58" s="822">
        <v>3</v>
      </c>
      <c r="G58" s="820" t="s">
        <v>4288</v>
      </c>
      <c r="H58" s="821" t="s">
        <v>4289</v>
      </c>
      <c r="I58" s="828">
        <v>99893934</v>
      </c>
      <c r="J58" s="829">
        <v>1485</v>
      </c>
    </row>
    <row r="59" spans="2:10">
      <c r="B59" s="1906" t="s">
        <v>48</v>
      </c>
      <c r="C59" s="1907"/>
      <c r="D59" s="820" t="s">
        <v>4266</v>
      </c>
      <c r="E59" s="822">
        <v>2</v>
      </c>
      <c r="F59" s="820" t="s">
        <v>4267</v>
      </c>
      <c r="G59" s="820" t="s">
        <v>4288</v>
      </c>
      <c r="H59" s="821" t="s">
        <v>4289</v>
      </c>
      <c r="I59" s="828">
        <v>99893935</v>
      </c>
      <c r="J59" s="829">
        <v>1663</v>
      </c>
    </row>
    <row r="60" spans="2:10">
      <c r="B60" s="1906" t="s">
        <v>48</v>
      </c>
      <c r="C60" s="1907"/>
      <c r="D60" s="820" t="s">
        <v>4268</v>
      </c>
      <c r="E60" s="822">
        <v>3</v>
      </c>
      <c r="F60" s="820" t="s">
        <v>4269</v>
      </c>
      <c r="G60" s="820" t="s">
        <v>4288</v>
      </c>
      <c r="H60" s="821" t="s">
        <v>4289</v>
      </c>
      <c r="I60" s="828">
        <v>99893936</v>
      </c>
      <c r="J60" s="829">
        <v>1943</v>
      </c>
    </row>
    <row r="61" spans="2:10">
      <c r="B61" s="1906" t="s">
        <v>48</v>
      </c>
      <c r="C61" s="1907"/>
      <c r="D61" s="822">
        <v>3</v>
      </c>
      <c r="E61" s="822">
        <v>4</v>
      </c>
      <c r="F61" s="820" t="s">
        <v>4270</v>
      </c>
      <c r="G61" s="820" t="s">
        <v>4288</v>
      </c>
      <c r="H61" s="821" t="s">
        <v>4289</v>
      </c>
      <c r="I61" s="828">
        <v>99893937</v>
      </c>
      <c r="J61" s="829">
        <v>2125</v>
      </c>
    </row>
    <row r="62" spans="2:10">
      <c r="B62" s="1906" t="s">
        <v>48</v>
      </c>
      <c r="C62" s="1907"/>
      <c r="D62" s="822">
        <v>4</v>
      </c>
      <c r="E62" s="820" t="s">
        <v>4271</v>
      </c>
      <c r="F62" s="822">
        <v>10</v>
      </c>
      <c r="G62" s="820" t="s">
        <v>4288</v>
      </c>
      <c r="H62" s="821" t="s">
        <v>4289</v>
      </c>
      <c r="I62" s="828">
        <v>99893938</v>
      </c>
      <c r="J62" s="829">
        <v>2203</v>
      </c>
    </row>
    <row r="63" spans="2:10">
      <c r="B63" s="1906" t="s">
        <v>48</v>
      </c>
      <c r="C63" s="1907"/>
      <c r="D63" s="820" t="s">
        <v>4271</v>
      </c>
      <c r="E63" s="820" t="s">
        <v>4272</v>
      </c>
      <c r="F63" s="822">
        <v>13</v>
      </c>
      <c r="G63" s="820" t="s">
        <v>4290</v>
      </c>
      <c r="H63" s="821" t="s">
        <v>4291</v>
      </c>
      <c r="I63" s="828">
        <v>99893939</v>
      </c>
      <c r="J63" s="829">
        <v>2258</v>
      </c>
    </row>
    <row r="64" spans="2:10">
      <c r="B64" s="1906" t="s">
        <v>48</v>
      </c>
      <c r="C64" s="1907"/>
      <c r="D64" s="820" t="s">
        <v>4272</v>
      </c>
      <c r="E64" s="822">
        <v>10</v>
      </c>
      <c r="F64" s="822">
        <v>16</v>
      </c>
      <c r="G64" s="820" t="s">
        <v>4290</v>
      </c>
      <c r="H64" s="821" t="s">
        <v>4291</v>
      </c>
      <c r="I64" s="828">
        <v>99893940</v>
      </c>
      <c r="J64" s="829">
        <v>2442</v>
      </c>
    </row>
    <row r="65" spans="2:10">
      <c r="B65" s="1906" t="s">
        <v>48</v>
      </c>
      <c r="C65" s="1907"/>
      <c r="D65" s="822">
        <v>11</v>
      </c>
      <c r="E65" s="822">
        <v>15</v>
      </c>
      <c r="F65" s="822">
        <v>24</v>
      </c>
      <c r="G65" s="820" t="s">
        <v>4292</v>
      </c>
      <c r="H65" s="821" t="s">
        <v>4293</v>
      </c>
      <c r="I65" s="828">
        <v>99893941</v>
      </c>
      <c r="J65" s="829">
        <v>2986</v>
      </c>
    </row>
    <row r="66" spans="2:10">
      <c r="B66" s="1906" t="s">
        <v>48</v>
      </c>
      <c r="C66" s="1907"/>
      <c r="D66" s="822">
        <v>15</v>
      </c>
      <c r="E66" s="822">
        <v>20</v>
      </c>
      <c r="F66" s="822">
        <v>32</v>
      </c>
      <c r="G66" s="820" t="s">
        <v>4292</v>
      </c>
      <c r="H66" s="821" t="s">
        <v>4293</v>
      </c>
      <c r="I66" s="828">
        <v>99893942</v>
      </c>
      <c r="J66" s="829">
        <v>3407</v>
      </c>
    </row>
    <row r="67" spans="2:10">
      <c r="B67" s="1906" t="s">
        <v>48</v>
      </c>
      <c r="C67" s="1907"/>
      <c r="D67" s="820" t="s">
        <v>4277</v>
      </c>
      <c r="E67" s="822">
        <v>25</v>
      </c>
      <c r="F67" s="820" t="s">
        <v>4278</v>
      </c>
      <c r="G67" s="820" t="s">
        <v>4292</v>
      </c>
      <c r="H67" s="821" t="s">
        <v>4293</v>
      </c>
      <c r="I67" s="828">
        <v>99893943</v>
      </c>
      <c r="J67" s="829">
        <v>4276</v>
      </c>
    </row>
    <row r="68" spans="2:10">
      <c r="B68" s="1906" t="s">
        <v>48</v>
      </c>
      <c r="C68" s="1907"/>
      <c r="D68" s="822">
        <v>22</v>
      </c>
      <c r="E68" s="822">
        <v>30</v>
      </c>
      <c r="F68" s="822">
        <v>44</v>
      </c>
      <c r="G68" s="820" t="s">
        <v>4294</v>
      </c>
      <c r="H68" s="821" t="s">
        <v>4295</v>
      </c>
      <c r="I68" s="828">
        <v>99893945</v>
      </c>
      <c r="J68" s="829">
        <v>4997</v>
      </c>
    </row>
    <row r="69" spans="2:10">
      <c r="B69" s="1906" t="s">
        <v>48</v>
      </c>
      <c r="C69" s="1907"/>
      <c r="D69" s="822">
        <v>30</v>
      </c>
      <c r="E69" s="822">
        <v>40</v>
      </c>
      <c r="F69" s="822">
        <v>61</v>
      </c>
      <c r="G69" s="820" t="s">
        <v>4294</v>
      </c>
      <c r="H69" s="821" t="s">
        <v>4295</v>
      </c>
      <c r="I69" s="828">
        <v>99893946</v>
      </c>
      <c r="J69" s="829">
        <v>6967</v>
      </c>
    </row>
    <row r="70" spans="2:10">
      <c r="B70" s="1906" t="s">
        <v>48</v>
      </c>
      <c r="C70" s="1907"/>
      <c r="D70" s="822">
        <v>37</v>
      </c>
      <c r="E70" s="822">
        <v>50</v>
      </c>
      <c r="F70" s="822">
        <v>73</v>
      </c>
      <c r="G70" s="820" t="s">
        <v>4296</v>
      </c>
      <c r="H70" s="821" t="s">
        <v>4297</v>
      </c>
      <c r="I70" s="828">
        <v>99893948</v>
      </c>
      <c r="J70" s="829">
        <v>8513</v>
      </c>
    </row>
    <row r="71" spans="2:10">
      <c r="B71" s="1906" t="s">
        <v>48</v>
      </c>
      <c r="C71" s="1907"/>
      <c r="D71" s="822">
        <v>45</v>
      </c>
      <c r="E71" s="822">
        <v>60</v>
      </c>
      <c r="F71" s="822">
        <v>90</v>
      </c>
      <c r="G71" s="820" t="s">
        <v>4296</v>
      </c>
      <c r="H71" s="821" t="s">
        <v>4297</v>
      </c>
      <c r="I71" s="828">
        <v>99893949</v>
      </c>
      <c r="J71" s="829">
        <v>8786</v>
      </c>
    </row>
    <row r="72" spans="2:10">
      <c r="B72" s="1906" t="s">
        <v>48</v>
      </c>
      <c r="C72" s="1907"/>
      <c r="D72" s="822">
        <v>55</v>
      </c>
      <c r="E72" s="822">
        <v>75</v>
      </c>
      <c r="F72" s="822">
        <v>106</v>
      </c>
      <c r="G72" s="820" t="s">
        <v>4296</v>
      </c>
      <c r="H72" s="821" t="s">
        <v>4297</v>
      </c>
      <c r="I72" s="828">
        <v>99893950</v>
      </c>
      <c r="J72" s="829">
        <v>10197</v>
      </c>
    </row>
    <row r="73" spans="2:10">
      <c r="B73" s="1906" t="s">
        <v>48</v>
      </c>
      <c r="C73" s="1907"/>
      <c r="D73" s="822">
        <v>75</v>
      </c>
      <c r="E73" s="822">
        <v>100</v>
      </c>
      <c r="F73" s="822">
        <v>147</v>
      </c>
      <c r="G73" s="820" t="s">
        <v>4298</v>
      </c>
      <c r="H73" s="821" t="s">
        <v>4299</v>
      </c>
      <c r="I73" s="828">
        <v>99893951</v>
      </c>
      <c r="J73" s="829">
        <v>11578</v>
      </c>
    </row>
    <row r="74" spans="2:10">
      <c r="B74" s="1906" t="s">
        <v>48</v>
      </c>
      <c r="C74" s="1907"/>
      <c r="D74" s="822">
        <v>90</v>
      </c>
      <c r="E74" s="822">
        <v>125</v>
      </c>
      <c r="F74" s="822">
        <v>177</v>
      </c>
      <c r="G74" s="820" t="s">
        <v>4298</v>
      </c>
      <c r="H74" s="821" t="s">
        <v>4299</v>
      </c>
      <c r="I74" s="828">
        <v>99893952</v>
      </c>
      <c r="J74" s="829">
        <v>13599</v>
      </c>
    </row>
    <row r="75" spans="2:10">
      <c r="I75" s="1"/>
    </row>
    <row r="76" spans="2:10">
      <c r="I76" s="1"/>
    </row>
    <row r="77" spans="2:10">
      <c r="I77" s="1"/>
    </row>
    <row r="78" spans="2:10">
      <c r="I78" s="1"/>
    </row>
    <row r="79" spans="2:10">
      <c r="I79" s="1"/>
    </row>
    <row r="80" spans="2:10">
      <c r="I80" s="1"/>
    </row>
    <row r="81" spans="2:10">
      <c r="B81" s="1920" t="s">
        <v>4300</v>
      </c>
      <c r="C81" s="1914"/>
      <c r="D81" s="823" t="s">
        <v>4244</v>
      </c>
      <c r="E81" s="830"/>
      <c r="F81" s="830"/>
      <c r="G81" s="830"/>
      <c r="H81" s="830"/>
      <c r="I81" s="831"/>
      <c r="J81" s="830"/>
    </row>
    <row r="82" spans="2:10">
      <c r="B82" s="1912"/>
      <c r="C82" s="1912"/>
      <c r="D82" s="815" t="s">
        <v>4245</v>
      </c>
      <c r="E82" s="832"/>
      <c r="F82" s="832"/>
      <c r="G82" s="832"/>
      <c r="H82" s="832"/>
      <c r="I82" s="833"/>
      <c r="J82" s="832"/>
    </row>
    <row r="83" spans="2:10">
      <c r="B83" s="1912"/>
      <c r="C83" s="1912"/>
      <c r="D83" s="815" t="s">
        <v>4301</v>
      </c>
      <c r="E83" s="832"/>
      <c r="F83" s="832"/>
      <c r="G83" s="832"/>
      <c r="H83" s="832"/>
      <c r="I83" s="833"/>
      <c r="J83" s="832"/>
    </row>
    <row r="84" spans="2:10">
      <c r="B84" s="1912"/>
      <c r="C84" s="1912"/>
      <c r="D84" s="815" t="s">
        <v>4287</v>
      </c>
      <c r="E84" s="832"/>
      <c r="F84" s="832"/>
      <c r="G84" s="832"/>
      <c r="H84" s="832"/>
      <c r="I84" s="833"/>
      <c r="J84" s="832"/>
    </row>
    <row r="85" spans="2:10">
      <c r="B85" s="1912"/>
      <c r="C85" s="1912"/>
      <c r="D85" s="815" t="s">
        <v>4247</v>
      </c>
      <c r="E85" s="832"/>
      <c r="F85" s="832"/>
      <c r="G85" s="832"/>
      <c r="H85" s="832"/>
      <c r="I85" s="833"/>
      <c r="J85" s="832"/>
    </row>
    <row r="86" spans="2:10">
      <c r="B86" s="1915"/>
      <c r="C86" s="1915"/>
      <c r="D86" s="816" t="s">
        <v>4248</v>
      </c>
      <c r="E86" s="818"/>
      <c r="F86" s="818"/>
      <c r="G86" s="818"/>
      <c r="H86" s="818"/>
      <c r="I86" s="834"/>
      <c r="J86" s="818"/>
    </row>
    <row r="87" spans="2:10">
      <c r="B87" s="818"/>
      <c r="C87" s="818"/>
      <c r="D87" s="818"/>
      <c r="E87" s="818"/>
      <c r="F87" s="818"/>
      <c r="G87" s="818"/>
      <c r="H87" s="818"/>
      <c r="I87" s="834"/>
      <c r="J87" s="818"/>
    </row>
    <row r="88" spans="2:10">
      <c r="B88" s="818"/>
      <c r="C88" s="818"/>
      <c r="D88" s="818"/>
      <c r="E88" s="818"/>
      <c r="F88" s="818"/>
      <c r="G88" s="818"/>
      <c r="H88" s="818"/>
      <c r="I88" s="834"/>
      <c r="J88" s="818"/>
    </row>
    <row r="89" spans="2:10">
      <c r="B89" s="818"/>
      <c r="C89" s="818"/>
      <c r="D89" s="818"/>
      <c r="E89" s="818"/>
      <c r="F89" s="818"/>
      <c r="G89" s="818"/>
      <c r="H89" s="818"/>
      <c r="I89" s="834"/>
      <c r="J89" s="818"/>
    </row>
    <row r="90" spans="2:10" ht="20.399999999999999">
      <c r="B90" s="1936" t="s">
        <v>300</v>
      </c>
      <c r="C90" s="1937"/>
      <c r="D90" s="1935" t="s">
        <v>4249</v>
      </c>
      <c r="E90" s="1935"/>
      <c r="F90" s="840" t="s">
        <v>4250</v>
      </c>
      <c r="G90" s="1916" t="s">
        <v>4251</v>
      </c>
      <c r="H90" s="841" t="s">
        <v>4252</v>
      </c>
      <c r="I90" s="1918" t="s">
        <v>218</v>
      </c>
      <c r="J90" s="1916" t="s">
        <v>219</v>
      </c>
    </row>
    <row r="91" spans="2:10" ht="20.399999999999999">
      <c r="B91" s="1938"/>
      <c r="C91" s="1939"/>
      <c r="D91" s="841" t="s">
        <v>4253</v>
      </c>
      <c r="E91" s="841" t="s">
        <v>4254</v>
      </c>
      <c r="F91" s="842" t="s">
        <v>4255</v>
      </c>
      <c r="G91" s="1917"/>
      <c r="H91" s="842" t="s">
        <v>4112</v>
      </c>
      <c r="I91" s="1919"/>
      <c r="J91" s="1917"/>
    </row>
    <row r="92" spans="2:10">
      <c r="B92" s="1921" t="s">
        <v>48</v>
      </c>
      <c r="C92" s="1922"/>
      <c r="D92" s="835">
        <v>110</v>
      </c>
      <c r="E92" s="835">
        <v>150</v>
      </c>
      <c r="F92" s="835">
        <v>212</v>
      </c>
      <c r="G92" s="836" t="s">
        <v>4302</v>
      </c>
      <c r="H92" s="837" t="s">
        <v>4303</v>
      </c>
      <c r="I92" s="838">
        <v>99893963</v>
      </c>
      <c r="J92" s="839">
        <v>12904</v>
      </c>
    </row>
    <row r="93" spans="2:10">
      <c r="B93" s="1921" t="s">
        <v>48</v>
      </c>
      <c r="C93" s="1922"/>
      <c r="D93" s="822">
        <v>132</v>
      </c>
      <c r="E93" s="822">
        <v>200</v>
      </c>
      <c r="F93" s="822">
        <v>260</v>
      </c>
      <c r="G93" s="820" t="s">
        <v>4302</v>
      </c>
      <c r="H93" s="821" t="s">
        <v>4303</v>
      </c>
      <c r="I93" s="828">
        <v>99893964</v>
      </c>
      <c r="J93" s="829">
        <v>15578</v>
      </c>
    </row>
    <row r="94" spans="2:10">
      <c r="B94" s="1921" t="s">
        <v>48</v>
      </c>
      <c r="C94" s="1922"/>
      <c r="D94" s="822">
        <v>160</v>
      </c>
      <c r="E94" s="822">
        <v>250</v>
      </c>
      <c r="F94" s="822">
        <v>315</v>
      </c>
      <c r="G94" s="820" t="s">
        <v>4302</v>
      </c>
      <c r="H94" s="821" t="s">
        <v>4303</v>
      </c>
      <c r="I94" s="828">
        <v>99893965</v>
      </c>
      <c r="J94" s="829">
        <v>18674</v>
      </c>
    </row>
    <row r="95" spans="2:10">
      <c r="B95" s="1921" t="s">
        <v>48</v>
      </c>
      <c r="C95" s="1922"/>
      <c r="D95" s="822">
        <v>200</v>
      </c>
      <c r="E95" s="822">
        <v>300</v>
      </c>
      <c r="F95" s="822">
        <v>395</v>
      </c>
      <c r="G95" s="820" t="s">
        <v>4304</v>
      </c>
      <c r="H95" s="821" t="s">
        <v>4305</v>
      </c>
      <c r="I95" s="828">
        <v>99893966</v>
      </c>
      <c r="J95" s="829">
        <v>22692</v>
      </c>
    </row>
    <row r="96" spans="2:10">
      <c r="B96" s="1921" t="s">
        <v>48</v>
      </c>
      <c r="C96" s="1922"/>
      <c r="D96" s="822">
        <v>250</v>
      </c>
      <c r="E96" s="822">
        <v>350</v>
      </c>
      <c r="F96" s="822">
        <v>480</v>
      </c>
      <c r="G96" s="820" t="s">
        <v>4304</v>
      </c>
      <c r="H96" s="821" t="s">
        <v>4305</v>
      </c>
      <c r="I96" s="828">
        <v>99893967</v>
      </c>
      <c r="J96" s="829">
        <v>29089</v>
      </c>
    </row>
    <row r="97" spans="2:10">
      <c r="B97" s="1921" t="s">
        <v>48</v>
      </c>
      <c r="C97" s="1922"/>
      <c r="D97" s="822">
        <v>315</v>
      </c>
      <c r="E97" s="822">
        <v>450</v>
      </c>
      <c r="F97" s="822">
        <v>600</v>
      </c>
      <c r="G97" s="820" t="s">
        <v>4304</v>
      </c>
      <c r="H97" s="821" t="s">
        <v>4305</v>
      </c>
      <c r="I97" s="828">
        <v>99893968</v>
      </c>
      <c r="J97" s="829">
        <v>34998</v>
      </c>
    </row>
  </sheetData>
  <mergeCells count="66">
    <mergeCell ref="B95:C95"/>
    <mergeCell ref="B96:C96"/>
    <mergeCell ref="B97:C97"/>
    <mergeCell ref="B18:C19"/>
    <mergeCell ref="J18:J19"/>
    <mergeCell ref="I18:I19"/>
    <mergeCell ref="G18:G19"/>
    <mergeCell ref="B53:C54"/>
    <mergeCell ref="G53:G54"/>
    <mergeCell ref="I53:I54"/>
    <mergeCell ref="D90:E90"/>
    <mergeCell ref="B92:C92"/>
    <mergeCell ref="B93:C93"/>
    <mergeCell ref="B94:C94"/>
    <mergeCell ref="J53:J54"/>
    <mergeCell ref="B90:C91"/>
    <mergeCell ref="G90:G91"/>
    <mergeCell ref="I90:I91"/>
    <mergeCell ref="J90:J91"/>
    <mergeCell ref="B71:C71"/>
    <mergeCell ref="B72:C72"/>
    <mergeCell ref="B73:C73"/>
    <mergeCell ref="B74:C74"/>
    <mergeCell ref="B81:C86"/>
    <mergeCell ref="B70:C70"/>
    <mergeCell ref="B59:C59"/>
    <mergeCell ref="B60:C60"/>
    <mergeCell ref="B61:C61"/>
    <mergeCell ref="B62:C62"/>
    <mergeCell ref="B63:C63"/>
    <mergeCell ref="B64:C64"/>
    <mergeCell ref="B65:C65"/>
    <mergeCell ref="B66:C66"/>
    <mergeCell ref="B67:C67"/>
    <mergeCell ref="B68:C68"/>
    <mergeCell ref="B69:C69"/>
    <mergeCell ref="B55:C55"/>
    <mergeCell ref="B56:C56"/>
    <mergeCell ref="B57:C57"/>
    <mergeCell ref="B58:C58"/>
    <mergeCell ref="B37:C37"/>
    <mergeCell ref="B38:C38"/>
    <mergeCell ref="B39:C39"/>
    <mergeCell ref="B46:C51"/>
    <mergeCell ref="D53:E53"/>
    <mergeCell ref="B31:C31"/>
    <mergeCell ref="B32:C32"/>
    <mergeCell ref="B33:C33"/>
    <mergeCell ref="B34:C34"/>
    <mergeCell ref="B35:C35"/>
    <mergeCell ref="B36:C36"/>
    <mergeCell ref="B2:C2"/>
    <mergeCell ref="B26:C26"/>
    <mergeCell ref="B27:C27"/>
    <mergeCell ref="B9:C9"/>
    <mergeCell ref="B11:C15"/>
    <mergeCell ref="D18:E18"/>
    <mergeCell ref="B20:C20"/>
    <mergeCell ref="B21:C21"/>
    <mergeCell ref="B22:C22"/>
    <mergeCell ref="B28:C28"/>
    <mergeCell ref="B29:C29"/>
    <mergeCell ref="B30:C30"/>
    <mergeCell ref="B23:C23"/>
    <mergeCell ref="B24:C24"/>
    <mergeCell ref="B25:C25"/>
  </mergeCells>
  <printOptions horizontalCentered="1"/>
  <pageMargins left="0.74803149606299213" right="0.74803149606299213" top="0.98425196850393704" bottom="0.98425196850393704" header="0" footer="0"/>
  <pageSetup paperSize="9" scale="34" orientation="landscape" r:id="rId1"/>
  <headerFooter alignWithMargins="0"/>
  <customProperties>
    <customPr name="_pios_id" r:id="rId2"/>
    <customPr name="EpmWorksheetKeyString_GUID" r:id="rId3"/>
  </customProperties>
  <drawing r:id="rId4"/>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Sheet60">
    <tabColor rgb="FF002060"/>
  </sheetPr>
  <dimension ref="B2:P8"/>
  <sheetViews>
    <sheetView showGridLines="0" zoomScale="80" zoomScaleNormal="80" workbookViewId="0">
      <selection activeCell="X10" sqref="X10"/>
    </sheetView>
  </sheetViews>
  <sheetFormatPr defaultRowHeight="13.2"/>
  <sheetData>
    <row r="2" spans="2:16" ht="22.8">
      <c r="B2" s="843" t="s">
        <v>4306</v>
      </c>
    </row>
    <row r="3" spans="2:16">
      <c r="B3" t="s">
        <v>4307</v>
      </c>
    </row>
    <row r="8" spans="2:16" ht="15">
      <c r="P8" s="844"/>
    </row>
  </sheetData>
  <pageMargins left="0.7" right="0.7" top="0.75" bottom="0.75" header="0.3" footer="0.3"/>
  <pageSetup orientation="portrait" r:id="rId1"/>
  <customProperties>
    <customPr name="_pios_id" r:id="rId2"/>
    <customPr name="EpmWorksheetKeyString_GUID" r:id="rId3"/>
  </customProperties>
  <drawing r:id="rId4"/>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Sheet61">
    <tabColor rgb="FF002060"/>
  </sheetPr>
  <dimension ref="B2:P276"/>
  <sheetViews>
    <sheetView showGridLines="0" zoomScale="115" zoomScaleNormal="115" workbookViewId="0">
      <selection activeCell="J1" sqref="J1"/>
    </sheetView>
  </sheetViews>
  <sheetFormatPr defaultRowHeight="13.2"/>
  <cols>
    <col min="1" max="1" width="8.88671875" customWidth="1"/>
    <col min="2" max="2" width="35.88671875" bestFit="1" customWidth="1"/>
    <col min="3" max="3" width="8.88671875" customWidth="1"/>
    <col min="4" max="4" width="15.109375" customWidth="1"/>
    <col min="5" max="5" width="17" customWidth="1"/>
    <col min="6" max="6" width="22.6640625" customWidth="1"/>
  </cols>
  <sheetData>
    <row r="2" spans="2:16" ht="22.8">
      <c r="B2" s="843" t="s">
        <v>4306</v>
      </c>
    </row>
    <row r="3" spans="2:16">
      <c r="B3" t="s">
        <v>4307</v>
      </c>
    </row>
    <row r="6" spans="2:16" ht="18">
      <c r="B6" s="796" t="s">
        <v>278</v>
      </c>
      <c r="C6" s="679"/>
      <c r="D6" s="679"/>
    </row>
    <row r="7" spans="2:16" ht="14.4">
      <c r="B7" s="699" t="s">
        <v>4308</v>
      </c>
      <c r="C7" s="679"/>
      <c r="D7" s="679"/>
    </row>
    <row r="8" spans="2:16" ht="15.6">
      <c r="B8" s="699" t="s">
        <v>4309</v>
      </c>
      <c r="C8" s="679"/>
      <c r="D8" s="679"/>
      <c r="P8" s="844"/>
    </row>
    <row r="9" spans="2:16" ht="14.4">
      <c r="B9" s="699" t="s">
        <v>4310</v>
      </c>
      <c r="C9" s="679"/>
      <c r="D9" s="679"/>
    </row>
    <row r="10" spans="2:16" ht="14.4">
      <c r="B10" s="699" t="s">
        <v>4311</v>
      </c>
      <c r="C10" s="845"/>
      <c r="D10" s="679"/>
    </row>
    <row r="11" spans="2:16" ht="14.4">
      <c r="B11" s="699" t="s">
        <v>4312</v>
      </c>
      <c r="C11" s="845"/>
      <c r="D11" s="679"/>
    </row>
    <row r="12" spans="2:16" ht="14.4">
      <c r="B12" s="699" t="s">
        <v>4313</v>
      </c>
      <c r="C12" s="845"/>
      <c r="D12" s="679"/>
    </row>
    <row r="16" spans="2:16" ht="13.8" thickBot="1"/>
    <row r="17" spans="2:10">
      <c r="B17" s="1866" t="s">
        <v>300</v>
      </c>
      <c r="C17" s="1847" t="s">
        <v>3954</v>
      </c>
      <c r="D17" s="1847" t="s">
        <v>4314</v>
      </c>
      <c r="E17" s="1683" t="s">
        <v>2069</v>
      </c>
      <c r="F17" s="1848" t="s">
        <v>2070</v>
      </c>
    </row>
    <row r="18" spans="2:10">
      <c r="B18" s="1867"/>
      <c r="C18" s="1849"/>
      <c r="D18" s="1849"/>
      <c r="E18" s="1511"/>
      <c r="F18" s="1850"/>
    </row>
    <row r="19" spans="2:10" ht="14.4">
      <c r="B19" s="471" t="s">
        <v>4316</v>
      </c>
      <c r="C19" s="66">
        <v>1</v>
      </c>
      <c r="D19" s="66" t="s">
        <v>4315</v>
      </c>
      <c r="E19" s="401">
        <v>98299122</v>
      </c>
      <c r="F19" s="847">
        <v>1108</v>
      </c>
      <c r="I19" s="1"/>
      <c r="J19" s="1"/>
    </row>
    <row r="20" spans="2:10" ht="14.4">
      <c r="B20" s="471" t="s">
        <v>4317</v>
      </c>
      <c r="C20" s="66">
        <v>1</v>
      </c>
      <c r="D20" s="66" t="s">
        <v>4315</v>
      </c>
      <c r="E20" s="401">
        <v>98957947</v>
      </c>
      <c r="F20" s="847">
        <v>1194</v>
      </c>
      <c r="I20" s="1"/>
      <c r="J20" s="1"/>
    </row>
    <row r="21" spans="2:10" ht="14.4">
      <c r="B21" s="471" t="s">
        <v>4318</v>
      </c>
      <c r="C21" s="66">
        <v>1</v>
      </c>
      <c r="D21" s="66" t="s">
        <v>4315</v>
      </c>
      <c r="E21" s="401">
        <v>98282358</v>
      </c>
      <c r="F21" s="847">
        <v>1292</v>
      </c>
      <c r="I21" s="1"/>
      <c r="J21" s="1"/>
    </row>
    <row r="22" spans="2:10" ht="14.4">
      <c r="B22" s="471" t="s">
        <v>4319</v>
      </c>
      <c r="C22" s="66">
        <v>1</v>
      </c>
      <c r="D22" s="66" t="s">
        <v>4315</v>
      </c>
      <c r="E22" s="401">
        <v>98957960</v>
      </c>
      <c r="F22" s="847">
        <v>1343</v>
      </c>
      <c r="I22" s="1"/>
      <c r="J22" s="1"/>
    </row>
    <row r="23" spans="2:10" ht="14.4">
      <c r="B23" s="471" t="s">
        <v>4320</v>
      </c>
      <c r="C23" s="66">
        <v>1</v>
      </c>
      <c r="D23" s="66" t="s">
        <v>4315</v>
      </c>
      <c r="E23" s="401">
        <v>98602057</v>
      </c>
      <c r="F23" s="847">
        <v>1445</v>
      </c>
      <c r="I23" s="1"/>
      <c r="J23" s="1"/>
    </row>
    <row r="24" spans="2:10" ht="14.4">
      <c r="B24" s="471" t="s">
        <v>4321</v>
      </c>
      <c r="C24" s="66">
        <v>1</v>
      </c>
      <c r="D24" s="66" t="s">
        <v>4315</v>
      </c>
      <c r="E24" s="401">
        <v>98958114</v>
      </c>
      <c r="F24" s="847">
        <v>1445</v>
      </c>
      <c r="I24" s="1"/>
      <c r="J24" s="1"/>
    </row>
    <row r="25" spans="2:10" ht="14.4">
      <c r="B25" s="471" t="s">
        <v>4322</v>
      </c>
      <c r="C25" s="66">
        <v>1</v>
      </c>
      <c r="D25" s="66" t="s">
        <v>4315</v>
      </c>
      <c r="E25" s="401">
        <v>98958116</v>
      </c>
      <c r="F25" s="847">
        <v>1600</v>
      </c>
      <c r="I25" s="1"/>
      <c r="J25" s="1"/>
    </row>
    <row r="26" spans="2:10" ht="14.4">
      <c r="B26" s="471" t="s">
        <v>4323</v>
      </c>
      <c r="C26" s="66">
        <v>1</v>
      </c>
      <c r="D26" s="66" t="s">
        <v>4315</v>
      </c>
      <c r="E26" s="401">
        <v>98957962</v>
      </c>
      <c r="F26" s="847">
        <v>1614</v>
      </c>
      <c r="I26" s="1"/>
      <c r="J26" s="1"/>
    </row>
    <row r="27" spans="2:10" ht="14.4">
      <c r="B27" s="471" t="s">
        <v>4324</v>
      </c>
      <c r="C27" s="66">
        <v>1</v>
      </c>
      <c r="D27" s="66" t="s">
        <v>4315</v>
      </c>
      <c r="E27" s="401">
        <v>98957977</v>
      </c>
      <c r="F27" s="847">
        <v>1612</v>
      </c>
      <c r="I27" s="1"/>
      <c r="J27" s="1"/>
    </row>
    <row r="28" spans="2:10" ht="14.4">
      <c r="B28" s="471" t="s">
        <v>4325</v>
      </c>
      <c r="C28" s="66">
        <v>1</v>
      </c>
      <c r="D28" s="66" t="s">
        <v>4315</v>
      </c>
      <c r="E28" s="401">
        <v>98841196</v>
      </c>
      <c r="F28" s="847">
        <v>1769</v>
      </c>
      <c r="I28" s="1"/>
      <c r="J28" s="1"/>
    </row>
    <row r="29" spans="2:10" ht="14.4">
      <c r="B29" s="471" t="s">
        <v>4326</v>
      </c>
      <c r="C29" s="66">
        <v>1</v>
      </c>
      <c r="D29" s="66" t="s">
        <v>4315</v>
      </c>
      <c r="E29" s="401">
        <v>98957965</v>
      </c>
      <c r="F29" s="847">
        <v>1859</v>
      </c>
      <c r="I29" s="1"/>
      <c r="J29" s="1"/>
    </row>
    <row r="30" spans="2:10" ht="14.4">
      <c r="B30" s="471" t="s">
        <v>4327</v>
      </c>
      <c r="C30" s="66">
        <v>1</v>
      </c>
      <c r="D30" s="66" t="s">
        <v>4315</v>
      </c>
      <c r="E30" s="401">
        <v>98958125</v>
      </c>
      <c r="F30" s="847">
        <v>1927</v>
      </c>
      <c r="I30" s="1"/>
      <c r="J30" s="1"/>
    </row>
    <row r="31" spans="2:10" ht="14.4">
      <c r="B31" s="471" t="s">
        <v>4328</v>
      </c>
      <c r="C31" s="66">
        <v>1</v>
      </c>
      <c r="D31" s="66" t="s">
        <v>4315</v>
      </c>
      <c r="E31" s="401">
        <v>98810439</v>
      </c>
      <c r="F31" s="847">
        <v>1928</v>
      </c>
      <c r="I31" s="1"/>
      <c r="J31" s="1"/>
    </row>
    <row r="32" spans="2:10" ht="14.4">
      <c r="B32" s="471" t="s">
        <v>4329</v>
      </c>
      <c r="C32" s="66">
        <v>1</v>
      </c>
      <c r="D32" s="66" t="s">
        <v>4315</v>
      </c>
      <c r="E32" s="401">
        <v>98617267</v>
      </c>
      <c r="F32" s="847">
        <v>1934</v>
      </c>
      <c r="I32" s="1"/>
      <c r="J32" s="1"/>
    </row>
    <row r="33" spans="2:10" ht="14.4">
      <c r="B33" s="471" t="s">
        <v>4330</v>
      </c>
      <c r="C33" s="66">
        <v>1</v>
      </c>
      <c r="D33" s="66" t="s">
        <v>4315</v>
      </c>
      <c r="E33" s="401">
        <v>98830723</v>
      </c>
      <c r="F33" s="847">
        <v>2008</v>
      </c>
      <c r="I33" s="1"/>
      <c r="J33" s="1"/>
    </row>
    <row r="34" spans="2:10" ht="14.4">
      <c r="B34" s="471" t="s">
        <v>4331</v>
      </c>
      <c r="C34" s="66">
        <v>1</v>
      </c>
      <c r="D34" s="66" t="s">
        <v>4315</v>
      </c>
      <c r="E34" s="401">
        <v>98958128</v>
      </c>
      <c r="F34" s="847">
        <v>2084</v>
      </c>
      <c r="I34" s="1"/>
      <c r="J34" s="1"/>
    </row>
    <row r="35" spans="2:10" ht="14.4">
      <c r="B35" s="471" t="s">
        <v>4332</v>
      </c>
      <c r="C35" s="66">
        <v>1</v>
      </c>
      <c r="D35" s="66" t="s">
        <v>4315</v>
      </c>
      <c r="E35" s="401">
        <v>98179119</v>
      </c>
      <c r="F35" s="847">
        <v>2138</v>
      </c>
      <c r="I35" s="1"/>
      <c r="J35" s="1"/>
    </row>
    <row r="36" spans="2:10" ht="14.4">
      <c r="B36" s="471" t="s">
        <v>4333</v>
      </c>
      <c r="C36" s="66">
        <v>1</v>
      </c>
      <c r="D36" s="66" t="s">
        <v>4315</v>
      </c>
      <c r="E36" s="401">
        <v>96384223</v>
      </c>
      <c r="F36" s="847">
        <v>2118</v>
      </c>
      <c r="I36" s="1"/>
      <c r="J36" s="1"/>
    </row>
    <row r="37" spans="2:10" ht="14.4">
      <c r="B37" s="471" t="s">
        <v>4334</v>
      </c>
      <c r="C37" s="66">
        <v>1</v>
      </c>
      <c r="D37" s="66" t="s">
        <v>4315</v>
      </c>
      <c r="E37" s="401">
        <v>96384271</v>
      </c>
      <c r="F37" s="847">
        <v>2212</v>
      </c>
      <c r="I37" s="1"/>
      <c r="J37" s="1"/>
    </row>
    <row r="38" spans="2:10" ht="14.4">
      <c r="B38" s="471" t="s">
        <v>4335</v>
      </c>
      <c r="C38" s="66">
        <v>1</v>
      </c>
      <c r="D38" s="66" t="s">
        <v>4315</v>
      </c>
      <c r="E38" s="401">
        <v>96384277</v>
      </c>
      <c r="F38" s="847">
        <v>2377</v>
      </c>
      <c r="I38" s="1"/>
      <c r="J38" s="1"/>
    </row>
    <row r="39" spans="2:10" ht="14.4">
      <c r="B39" s="471" t="s">
        <v>4336</v>
      </c>
      <c r="C39" s="66">
        <v>1</v>
      </c>
      <c r="D39" s="66" t="s">
        <v>4315</v>
      </c>
      <c r="E39" s="401">
        <v>98830721</v>
      </c>
      <c r="F39" s="847">
        <v>2305</v>
      </c>
      <c r="I39" s="1"/>
      <c r="J39" s="1"/>
    </row>
    <row r="40" spans="2:10" ht="14.4">
      <c r="B40" s="471" t="s">
        <v>4337</v>
      </c>
      <c r="C40" s="66">
        <v>1</v>
      </c>
      <c r="D40" s="66" t="s">
        <v>4315</v>
      </c>
      <c r="E40" s="401">
        <v>98929072</v>
      </c>
      <c r="F40" s="847">
        <v>2483</v>
      </c>
      <c r="I40" s="1"/>
      <c r="J40" s="1"/>
    </row>
    <row r="41" spans="2:10" ht="4.95" customHeight="1" thickBot="1">
      <c r="F41" t="s">
        <v>225</v>
      </c>
      <c r="I41" s="1"/>
      <c r="J41" s="1"/>
    </row>
    <row r="42" spans="2:10" ht="14.4">
      <c r="B42" s="849" t="s">
        <v>4338</v>
      </c>
      <c r="C42" s="850">
        <v>3</v>
      </c>
      <c r="D42" s="850" t="s">
        <v>4315</v>
      </c>
      <c r="E42" s="851">
        <v>98282120</v>
      </c>
      <c r="F42" s="852">
        <v>799</v>
      </c>
      <c r="I42" s="1"/>
      <c r="J42" s="1"/>
    </row>
    <row r="43" spans="2:10" ht="14.4">
      <c r="B43" s="471" t="s">
        <v>4339</v>
      </c>
      <c r="C43" s="66">
        <v>3</v>
      </c>
      <c r="D43" s="66" t="s">
        <v>4315</v>
      </c>
      <c r="E43" s="401">
        <v>98282166</v>
      </c>
      <c r="F43" s="847">
        <v>849</v>
      </c>
      <c r="I43" s="1"/>
      <c r="J43" s="1"/>
    </row>
    <row r="44" spans="2:10" ht="14.4">
      <c r="B44" s="471" t="s">
        <v>4340</v>
      </c>
      <c r="C44" s="66">
        <v>3</v>
      </c>
      <c r="D44" s="66" t="s">
        <v>4315</v>
      </c>
      <c r="E44" s="401">
        <v>98346582</v>
      </c>
      <c r="F44" s="847">
        <v>921</v>
      </c>
      <c r="I44" s="1"/>
      <c r="J44" s="1"/>
    </row>
    <row r="45" spans="2:10" ht="14.4">
      <c r="B45" s="471" t="s">
        <v>4341</v>
      </c>
      <c r="C45" s="66">
        <v>3</v>
      </c>
      <c r="D45" s="66" t="s">
        <v>4315</v>
      </c>
      <c r="E45" s="401">
        <v>98957943</v>
      </c>
      <c r="F45" s="847">
        <v>949</v>
      </c>
      <c r="I45" s="1"/>
      <c r="J45" s="1"/>
    </row>
    <row r="46" spans="2:10" ht="14.4">
      <c r="B46" s="471" t="s">
        <v>4342</v>
      </c>
      <c r="C46" s="66">
        <v>3</v>
      </c>
      <c r="D46" s="66" t="s">
        <v>4315</v>
      </c>
      <c r="E46" s="401">
        <v>98282356</v>
      </c>
      <c r="F46" s="847">
        <v>971</v>
      </c>
      <c r="I46" s="1"/>
      <c r="J46" s="1"/>
    </row>
    <row r="47" spans="2:10" ht="14.4">
      <c r="B47" s="471" t="s">
        <v>4343</v>
      </c>
      <c r="C47" s="66">
        <v>3</v>
      </c>
      <c r="D47" s="66" t="s">
        <v>4315</v>
      </c>
      <c r="E47" s="401">
        <v>98946132</v>
      </c>
      <c r="F47" s="847">
        <v>1007</v>
      </c>
      <c r="I47" s="1"/>
      <c r="J47" s="1"/>
    </row>
    <row r="48" spans="2:10" ht="14.4">
      <c r="B48" s="471" t="s">
        <v>4344</v>
      </c>
      <c r="C48" s="66">
        <v>3</v>
      </c>
      <c r="D48" s="66" t="s">
        <v>4315</v>
      </c>
      <c r="E48" s="401">
        <v>98346578</v>
      </c>
      <c r="F48" s="847">
        <v>1103</v>
      </c>
      <c r="I48" s="1"/>
      <c r="J48" s="1"/>
    </row>
    <row r="49" spans="2:10" ht="14.4">
      <c r="B49" s="471" t="s">
        <v>4345</v>
      </c>
      <c r="C49" s="66">
        <v>3</v>
      </c>
      <c r="D49" s="66" t="s">
        <v>4315</v>
      </c>
      <c r="E49" s="401">
        <v>98896273</v>
      </c>
      <c r="F49" s="847">
        <v>1123</v>
      </c>
      <c r="I49" s="1"/>
      <c r="J49" s="1"/>
    </row>
    <row r="50" spans="2:10" ht="14.4">
      <c r="B50" s="471" t="s">
        <v>4346</v>
      </c>
      <c r="C50" s="66">
        <v>3</v>
      </c>
      <c r="D50" s="66" t="s">
        <v>4315</v>
      </c>
      <c r="E50" s="401">
        <v>98958179</v>
      </c>
      <c r="F50" s="847">
        <v>1148</v>
      </c>
      <c r="I50" s="1"/>
      <c r="J50" s="1"/>
    </row>
    <row r="51" spans="2:10" ht="14.4">
      <c r="B51" s="471" t="s">
        <v>4347</v>
      </c>
      <c r="C51" s="66">
        <v>3</v>
      </c>
      <c r="D51" s="66" t="s">
        <v>4315</v>
      </c>
      <c r="E51" s="401">
        <v>98122409</v>
      </c>
      <c r="F51" s="847">
        <v>1155</v>
      </c>
      <c r="I51" s="1"/>
      <c r="J51" s="1"/>
    </row>
    <row r="52" spans="2:10" ht="14.4">
      <c r="B52" s="471" t="s">
        <v>4348</v>
      </c>
      <c r="C52" s="66">
        <v>3</v>
      </c>
      <c r="D52" s="66" t="s">
        <v>4315</v>
      </c>
      <c r="E52" s="401">
        <v>98282359</v>
      </c>
      <c r="F52" s="847">
        <v>1175</v>
      </c>
      <c r="I52" s="1"/>
      <c r="J52" s="1"/>
    </row>
    <row r="53" spans="2:10" ht="14.4">
      <c r="B53" s="471" t="s">
        <v>4349</v>
      </c>
      <c r="C53" s="66">
        <v>3</v>
      </c>
      <c r="D53" s="66" t="s">
        <v>4315</v>
      </c>
      <c r="E53" s="401">
        <v>98958182</v>
      </c>
      <c r="F53" s="847">
        <v>1173</v>
      </c>
      <c r="I53" s="1"/>
      <c r="J53" s="1"/>
    </row>
    <row r="54" spans="2:10" ht="14.4">
      <c r="B54" s="471" t="s">
        <v>4350</v>
      </c>
      <c r="C54" s="66">
        <v>3</v>
      </c>
      <c r="D54" s="66" t="s">
        <v>4315</v>
      </c>
      <c r="E54" s="401">
        <v>97897469</v>
      </c>
      <c r="F54" s="847">
        <v>1258</v>
      </c>
      <c r="I54" s="1"/>
      <c r="J54" s="1"/>
    </row>
    <row r="55" spans="2:10" ht="14.4">
      <c r="B55" s="471" t="s">
        <v>4351</v>
      </c>
      <c r="C55" s="66">
        <v>3</v>
      </c>
      <c r="D55" s="66" t="s">
        <v>4315</v>
      </c>
      <c r="E55" s="401">
        <v>98464186</v>
      </c>
      <c r="F55" s="847">
        <v>1258</v>
      </c>
      <c r="I55" s="1"/>
      <c r="J55" s="1"/>
    </row>
    <row r="56" spans="2:10" ht="14.4">
      <c r="B56" s="471" t="s">
        <v>4352</v>
      </c>
      <c r="C56" s="66">
        <v>3</v>
      </c>
      <c r="D56" s="66" t="s">
        <v>4315</v>
      </c>
      <c r="E56" s="401">
        <v>98119685</v>
      </c>
      <c r="F56" s="847">
        <v>1377</v>
      </c>
      <c r="I56" s="1"/>
      <c r="J56" s="1"/>
    </row>
    <row r="57" spans="2:10" ht="14.4">
      <c r="B57" s="471" t="s">
        <v>4353</v>
      </c>
      <c r="C57" s="66">
        <v>3</v>
      </c>
      <c r="D57" s="66" t="s">
        <v>4315</v>
      </c>
      <c r="E57" s="401">
        <v>98794577</v>
      </c>
      <c r="F57" s="847">
        <v>1393</v>
      </c>
      <c r="I57" s="1"/>
      <c r="J57" s="1"/>
    </row>
    <row r="58" spans="2:10" ht="14.4">
      <c r="B58" s="471" t="s">
        <v>4354</v>
      </c>
      <c r="C58" s="66">
        <v>3</v>
      </c>
      <c r="D58" s="66" t="s">
        <v>4315</v>
      </c>
      <c r="E58" s="401">
        <v>98592079</v>
      </c>
      <c r="F58" s="847">
        <v>1412</v>
      </c>
      <c r="I58" s="1"/>
      <c r="J58" s="1"/>
    </row>
    <row r="59" spans="2:10" ht="14.4">
      <c r="B59" s="471" t="s">
        <v>4355</v>
      </c>
      <c r="C59" s="66">
        <v>3</v>
      </c>
      <c r="D59" s="66" t="s">
        <v>4315</v>
      </c>
      <c r="E59" s="401">
        <v>97851334</v>
      </c>
      <c r="F59" s="847">
        <v>1426</v>
      </c>
      <c r="I59" s="1"/>
      <c r="J59" s="1"/>
    </row>
    <row r="60" spans="2:10" ht="14.4">
      <c r="B60" s="471" t="s">
        <v>4356</v>
      </c>
      <c r="C60" s="66">
        <v>3</v>
      </c>
      <c r="D60" s="66" t="s">
        <v>4315</v>
      </c>
      <c r="E60" s="401">
        <v>98182027</v>
      </c>
      <c r="F60" s="847">
        <v>1424</v>
      </c>
      <c r="I60" s="1"/>
      <c r="J60" s="1"/>
    </row>
    <row r="61" spans="2:10" ht="14.4">
      <c r="B61" s="471" t="s">
        <v>4357</v>
      </c>
      <c r="C61" s="66">
        <v>3</v>
      </c>
      <c r="D61" s="66" t="s">
        <v>4315</v>
      </c>
      <c r="E61" s="401">
        <v>98278909</v>
      </c>
      <c r="F61" s="847">
        <v>1565</v>
      </c>
      <c r="I61" s="1"/>
      <c r="J61" s="1"/>
    </row>
    <row r="62" spans="2:10" ht="14.4">
      <c r="B62" s="471" t="s">
        <v>4358</v>
      </c>
      <c r="C62" s="66">
        <v>3</v>
      </c>
      <c r="D62" s="66" t="s">
        <v>4315</v>
      </c>
      <c r="E62" s="401">
        <v>98133671</v>
      </c>
      <c r="F62" s="847">
        <v>1671</v>
      </c>
      <c r="I62" s="1"/>
      <c r="J62" s="1"/>
    </row>
    <row r="63" spans="2:10" ht="14.4">
      <c r="B63" s="471" t="s">
        <v>4359</v>
      </c>
      <c r="C63" s="66">
        <v>3</v>
      </c>
      <c r="D63" s="66" t="s">
        <v>4315</v>
      </c>
      <c r="E63" s="401">
        <v>96086739</v>
      </c>
      <c r="F63" s="847">
        <v>1689</v>
      </c>
      <c r="I63" s="1"/>
      <c r="J63" s="1"/>
    </row>
    <row r="64" spans="2:10" ht="14.4">
      <c r="B64" s="471" t="s">
        <v>4360</v>
      </c>
      <c r="C64" s="66">
        <v>3</v>
      </c>
      <c r="D64" s="66" t="s">
        <v>4315</v>
      </c>
      <c r="E64" s="401">
        <v>96086733</v>
      </c>
      <c r="F64" s="847">
        <v>1689</v>
      </c>
      <c r="I64" s="1"/>
      <c r="J64" s="1"/>
    </row>
    <row r="65" spans="2:10" ht="14.4">
      <c r="B65" s="471" t="s">
        <v>4361</v>
      </c>
      <c r="C65" s="66">
        <v>3</v>
      </c>
      <c r="D65" s="66" t="s">
        <v>4315</v>
      </c>
      <c r="E65" s="401">
        <v>98957974</v>
      </c>
      <c r="F65" s="847">
        <v>1697</v>
      </c>
      <c r="I65" s="1"/>
      <c r="J65" s="1"/>
    </row>
    <row r="66" spans="2:10" ht="14.4">
      <c r="B66" s="471" t="s">
        <v>4362</v>
      </c>
      <c r="C66" s="66">
        <v>3</v>
      </c>
      <c r="D66" s="66" t="s">
        <v>4315</v>
      </c>
      <c r="E66" s="401">
        <v>96086740</v>
      </c>
      <c r="F66" s="847">
        <v>1722</v>
      </c>
      <c r="I66" s="1"/>
      <c r="J66" s="1"/>
    </row>
    <row r="67" spans="2:10" ht="14.4">
      <c r="B67" s="471" t="s">
        <v>4363</v>
      </c>
      <c r="C67" s="66">
        <v>3</v>
      </c>
      <c r="D67" s="66" t="s">
        <v>4315</v>
      </c>
      <c r="E67" s="401">
        <v>98294231</v>
      </c>
      <c r="F67" s="847">
        <v>1722</v>
      </c>
      <c r="I67" s="1"/>
      <c r="J67" s="1"/>
    </row>
    <row r="68" spans="2:10" ht="14.4">
      <c r="B68" s="471" t="s">
        <v>4364</v>
      </c>
      <c r="C68" s="66">
        <v>3</v>
      </c>
      <c r="D68" s="66" t="s">
        <v>4315</v>
      </c>
      <c r="E68" s="401">
        <v>98436173</v>
      </c>
      <c r="F68" s="847">
        <v>1732</v>
      </c>
      <c r="I68" s="1"/>
      <c r="J68" s="1"/>
    </row>
    <row r="69" spans="2:10" ht="14.4">
      <c r="B69" s="471" t="s">
        <v>4365</v>
      </c>
      <c r="C69" s="66">
        <v>3</v>
      </c>
      <c r="D69" s="66" t="s">
        <v>4315</v>
      </c>
      <c r="E69" s="401">
        <v>98279255</v>
      </c>
      <c r="F69" s="847">
        <v>1724</v>
      </c>
      <c r="I69" s="1"/>
      <c r="J69" s="1"/>
    </row>
    <row r="70" spans="2:10" ht="14.4">
      <c r="B70" s="471" t="s">
        <v>4366</v>
      </c>
      <c r="C70" s="66">
        <v>3</v>
      </c>
      <c r="D70" s="66" t="s">
        <v>4315</v>
      </c>
      <c r="E70" s="401">
        <v>98509608</v>
      </c>
      <c r="F70" s="847">
        <v>1735</v>
      </c>
      <c r="I70" s="1"/>
      <c r="J70" s="1"/>
    </row>
    <row r="71" spans="2:10" ht="14.4">
      <c r="B71" s="471" t="s">
        <v>4367</v>
      </c>
      <c r="C71" s="66">
        <v>3</v>
      </c>
      <c r="D71" s="66" t="s">
        <v>4315</v>
      </c>
      <c r="E71" s="401">
        <v>96086673</v>
      </c>
      <c r="F71" s="847">
        <v>1758</v>
      </c>
      <c r="I71" s="1"/>
      <c r="J71" s="1"/>
    </row>
    <row r="72" spans="2:10" ht="14.4">
      <c r="B72" s="471" t="s">
        <v>4368</v>
      </c>
      <c r="C72" s="66">
        <v>3</v>
      </c>
      <c r="D72" s="66" t="s">
        <v>4315</v>
      </c>
      <c r="E72" s="401">
        <v>96086741</v>
      </c>
      <c r="F72" s="847">
        <v>1781</v>
      </c>
      <c r="I72" s="1"/>
      <c r="J72" s="1"/>
    </row>
    <row r="73" spans="2:10" ht="14.4">
      <c r="B73" s="471" t="s">
        <v>4369</v>
      </c>
      <c r="C73" s="66">
        <v>3</v>
      </c>
      <c r="D73" s="66" t="s">
        <v>4370</v>
      </c>
      <c r="E73" s="401">
        <v>96086735</v>
      </c>
      <c r="F73" s="847">
        <v>1781</v>
      </c>
      <c r="I73" s="1"/>
      <c r="J73" s="1"/>
    </row>
    <row r="74" spans="2:10" ht="14.4">
      <c r="B74" s="471" t="s">
        <v>4371</v>
      </c>
      <c r="C74" s="66">
        <v>3</v>
      </c>
      <c r="D74" s="66" t="s">
        <v>4315</v>
      </c>
      <c r="E74" s="401">
        <v>98066916</v>
      </c>
      <c r="F74" s="847">
        <v>1774</v>
      </c>
      <c r="I74" s="1"/>
      <c r="J74" s="1"/>
    </row>
    <row r="75" spans="2:10" ht="14.4">
      <c r="B75" s="471" t="s">
        <v>4372</v>
      </c>
      <c r="C75" s="66">
        <v>3</v>
      </c>
      <c r="D75" s="66" t="s">
        <v>4315</v>
      </c>
      <c r="E75" s="401">
        <v>96086883</v>
      </c>
      <c r="F75" s="847">
        <v>1917</v>
      </c>
      <c r="I75" s="1"/>
      <c r="J75" s="1"/>
    </row>
    <row r="76" spans="2:10" ht="14.4">
      <c r="B76" s="471" t="s">
        <v>4373</v>
      </c>
      <c r="C76" s="66">
        <v>3</v>
      </c>
      <c r="D76" s="66" t="s">
        <v>4370</v>
      </c>
      <c r="E76" s="401">
        <v>96086877</v>
      </c>
      <c r="F76" s="847">
        <v>1917</v>
      </c>
      <c r="I76" s="1"/>
      <c r="J76" s="1"/>
    </row>
    <row r="77" spans="2:10" ht="14.4">
      <c r="B77" s="471" t="s">
        <v>4374</v>
      </c>
      <c r="C77" s="66">
        <v>3</v>
      </c>
      <c r="D77" s="66" t="s">
        <v>4315</v>
      </c>
      <c r="E77" s="401">
        <v>98133646</v>
      </c>
      <c r="F77" s="847">
        <v>1927</v>
      </c>
      <c r="I77" s="1"/>
      <c r="J77" s="1"/>
    </row>
    <row r="78" spans="2:10" ht="14.4">
      <c r="B78" s="471" t="s">
        <v>4375</v>
      </c>
      <c r="C78" s="66">
        <v>3</v>
      </c>
      <c r="D78" s="66" t="s">
        <v>4315</v>
      </c>
      <c r="E78" s="401">
        <v>98133648</v>
      </c>
      <c r="F78" s="847">
        <v>1934</v>
      </c>
      <c r="I78" s="1"/>
      <c r="J78" s="1"/>
    </row>
    <row r="79" spans="2:10" ht="14.4">
      <c r="B79" s="471" t="s">
        <v>4376</v>
      </c>
      <c r="C79" s="66">
        <v>3</v>
      </c>
      <c r="D79" s="66" t="s">
        <v>4315</v>
      </c>
      <c r="E79" s="401">
        <v>96086674</v>
      </c>
      <c r="F79" s="847">
        <v>1961</v>
      </c>
      <c r="I79" s="1"/>
      <c r="J79" s="1"/>
    </row>
    <row r="80" spans="2:10" ht="14.4">
      <c r="B80" s="471" t="s">
        <v>4377</v>
      </c>
      <c r="C80" s="66">
        <v>3</v>
      </c>
      <c r="D80" s="66" t="s">
        <v>4370</v>
      </c>
      <c r="E80" s="401">
        <v>96086662</v>
      </c>
      <c r="F80" s="847">
        <v>1961</v>
      </c>
      <c r="I80" s="1"/>
      <c r="J80" s="1"/>
    </row>
    <row r="81" spans="2:10" ht="14.4">
      <c r="B81" s="471" t="s">
        <v>4378</v>
      </c>
      <c r="C81" s="66">
        <v>3</v>
      </c>
      <c r="D81" s="66" t="s">
        <v>4315</v>
      </c>
      <c r="E81" s="401">
        <v>98743357</v>
      </c>
      <c r="F81" s="847">
        <v>1961</v>
      </c>
      <c r="I81" s="1"/>
      <c r="J81" s="1"/>
    </row>
    <row r="82" spans="2:10" ht="14.4">
      <c r="B82" s="471" t="s">
        <v>4379</v>
      </c>
      <c r="C82" s="66">
        <v>3</v>
      </c>
      <c r="D82" s="66" t="s">
        <v>4315</v>
      </c>
      <c r="E82" s="401">
        <v>96086995</v>
      </c>
      <c r="F82" s="847">
        <v>2013</v>
      </c>
      <c r="I82" s="1"/>
      <c r="J82" s="1"/>
    </row>
    <row r="83" spans="2:10" ht="14.4">
      <c r="B83" s="471" t="s">
        <v>4380</v>
      </c>
      <c r="C83" s="66">
        <v>3</v>
      </c>
      <c r="D83" s="66" t="s">
        <v>4370</v>
      </c>
      <c r="E83" s="401">
        <v>96086973</v>
      </c>
      <c r="F83" s="847">
        <v>2013</v>
      </c>
      <c r="I83" s="1"/>
      <c r="J83" s="1"/>
    </row>
    <row r="84" spans="2:10" ht="14.4">
      <c r="B84" s="471" t="s">
        <v>4381</v>
      </c>
      <c r="C84" s="66">
        <v>3</v>
      </c>
      <c r="D84" s="66" t="s">
        <v>4315</v>
      </c>
      <c r="E84" s="401">
        <v>98923198</v>
      </c>
      <c r="F84" s="847">
        <v>2057</v>
      </c>
      <c r="I84" s="1"/>
      <c r="J84" s="1"/>
    </row>
    <row r="85" spans="2:10" ht="14.4">
      <c r="B85" s="471" t="s">
        <v>4382</v>
      </c>
      <c r="C85" s="66">
        <v>3</v>
      </c>
      <c r="D85" s="66" t="s">
        <v>4315</v>
      </c>
      <c r="E85" s="401">
        <v>96087117</v>
      </c>
      <c r="F85" s="847">
        <v>2097</v>
      </c>
      <c r="I85" s="1"/>
      <c r="J85" s="1"/>
    </row>
    <row r="86" spans="2:10" ht="14.4">
      <c r="B86" s="471" t="s">
        <v>4383</v>
      </c>
      <c r="C86" s="66">
        <v>3</v>
      </c>
      <c r="D86" s="66" t="s">
        <v>4370</v>
      </c>
      <c r="E86" s="401">
        <v>96087105</v>
      </c>
      <c r="F86" s="847">
        <v>2097</v>
      </c>
      <c r="I86" s="1"/>
      <c r="J86" s="1"/>
    </row>
    <row r="87" spans="2:10" ht="14.4">
      <c r="B87" s="471" t="s">
        <v>4384</v>
      </c>
      <c r="C87" s="66">
        <v>3</v>
      </c>
      <c r="D87" s="66" t="s">
        <v>4315</v>
      </c>
      <c r="E87" s="401">
        <v>96086675</v>
      </c>
      <c r="F87" s="847">
        <v>2118</v>
      </c>
      <c r="I87" s="1"/>
      <c r="J87" s="1"/>
    </row>
    <row r="88" spans="2:10" ht="14.4">
      <c r="B88" s="471" t="s">
        <v>4385</v>
      </c>
      <c r="C88" s="66">
        <v>3</v>
      </c>
      <c r="D88" s="66" t="s">
        <v>4315</v>
      </c>
      <c r="E88" s="401">
        <v>96086777</v>
      </c>
      <c r="F88" s="847">
        <v>2118</v>
      </c>
      <c r="I88" s="1"/>
      <c r="J88" s="1"/>
    </row>
    <row r="89" spans="2:10" ht="14.4">
      <c r="B89" s="471" t="s">
        <v>4386</v>
      </c>
      <c r="C89" s="66">
        <v>3</v>
      </c>
      <c r="D89" s="66" t="s">
        <v>4370</v>
      </c>
      <c r="E89" s="401">
        <v>96086663</v>
      </c>
      <c r="F89" s="847">
        <v>2118</v>
      </c>
      <c r="I89" s="1"/>
      <c r="J89" s="1"/>
    </row>
    <row r="90" spans="2:10" ht="14.4">
      <c r="B90" s="471" t="s">
        <v>4387</v>
      </c>
      <c r="C90" s="66">
        <v>3</v>
      </c>
      <c r="D90" s="66" t="s">
        <v>4315</v>
      </c>
      <c r="E90" s="401">
        <v>96086996</v>
      </c>
      <c r="F90" s="847">
        <v>2179</v>
      </c>
      <c r="I90" s="1"/>
      <c r="J90" s="1"/>
    </row>
    <row r="91" spans="2:10" ht="14.4">
      <c r="B91" s="471" t="s">
        <v>4388</v>
      </c>
      <c r="C91" s="66">
        <v>3</v>
      </c>
      <c r="D91" s="66" t="s">
        <v>4370</v>
      </c>
      <c r="E91" s="401">
        <v>96086974</v>
      </c>
      <c r="F91" s="847">
        <v>2179</v>
      </c>
      <c r="I91" s="1"/>
      <c r="J91" s="1"/>
    </row>
    <row r="92" spans="2:10" ht="14.4">
      <c r="B92" s="471" t="s">
        <v>4389</v>
      </c>
      <c r="C92" s="66">
        <v>3</v>
      </c>
      <c r="D92" s="66" t="s">
        <v>4315</v>
      </c>
      <c r="E92" s="401">
        <v>98585759</v>
      </c>
      <c r="F92" s="847">
        <v>2158</v>
      </c>
      <c r="I92" s="1"/>
      <c r="J92" s="1"/>
    </row>
    <row r="93" spans="2:10" ht="14.4">
      <c r="B93" s="471" t="s">
        <v>4390</v>
      </c>
      <c r="C93" s="66">
        <v>3</v>
      </c>
      <c r="D93" s="66" t="s">
        <v>4315</v>
      </c>
      <c r="E93" s="401">
        <v>96086827</v>
      </c>
      <c r="F93" s="847">
        <v>2229</v>
      </c>
      <c r="I93" s="1"/>
      <c r="J93" s="1"/>
    </row>
    <row r="94" spans="2:10" ht="14.4">
      <c r="B94" s="471" t="s">
        <v>4391</v>
      </c>
      <c r="C94" s="66">
        <v>3</v>
      </c>
      <c r="D94" s="66" t="s">
        <v>4315</v>
      </c>
      <c r="E94" s="401">
        <v>96086997</v>
      </c>
      <c r="F94" s="847">
        <v>2279</v>
      </c>
      <c r="I94" s="1"/>
      <c r="J94" s="1"/>
    </row>
    <row r="95" spans="2:10" ht="14.4">
      <c r="B95" s="471" t="s">
        <v>4392</v>
      </c>
      <c r="C95" s="66">
        <v>3</v>
      </c>
      <c r="D95" s="66" t="s">
        <v>4370</v>
      </c>
      <c r="E95" s="401">
        <v>96086975</v>
      </c>
      <c r="F95" s="847">
        <v>2279</v>
      </c>
      <c r="I95" s="1"/>
      <c r="J95" s="1"/>
    </row>
    <row r="96" spans="2:10" ht="14.4">
      <c r="B96" s="471" t="s">
        <v>4393</v>
      </c>
      <c r="C96" s="66">
        <v>3</v>
      </c>
      <c r="D96" s="66" t="s">
        <v>4370</v>
      </c>
      <c r="E96" s="401">
        <v>98742435</v>
      </c>
      <c r="F96" s="847">
        <v>2289</v>
      </c>
      <c r="I96" s="1"/>
      <c r="J96" s="1"/>
    </row>
    <row r="97" spans="2:10" ht="14.4">
      <c r="B97" s="471" t="s">
        <v>4394</v>
      </c>
      <c r="C97" s="66">
        <v>3</v>
      </c>
      <c r="D97" s="66" t="s">
        <v>4315</v>
      </c>
      <c r="E97" s="401">
        <v>98742436</v>
      </c>
      <c r="F97" s="847">
        <v>2289</v>
      </c>
      <c r="I97" s="1"/>
      <c r="J97" s="1"/>
    </row>
    <row r="98" spans="2:10" ht="14.4">
      <c r="B98" s="471" t="s">
        <v>4395</v>
      </c>
      <c r="C98" s="66">
        <v>3</v>
      </c>
      <c r="D98" s="66" t="s">
        <v>4315</v>
      </c>
      <c r="E98" s="401">
        <v>98743317</v>
      </c>
      <c r="F98" s="847">
        <v>2274</v>
      </c>
      <c r="I98" s="1"/>
      <c r="J98" s="1"/>
    </row>
    <row r="99" spans="2:10" ht="14.4">
      <c r="B99" s="471" t="s">
        <v>4396</v>
      </c>
      <c r="C99" s="66">
        <v>3</v>
      </c>
      <c r="D99" s="66" t="s">
        <v>4315</v>
      </c>
      <c r="E99" s="401">
        <v>96086778</v>
      </c>
      <c r="F99" s="847">
        <v>2299</v>
      </c>
      <c r="I99" s="1"/>
      <c r="J99" s="1"/>
    </row>
    <row r="100" spans="2:10" ht="14.4">
      <c r="B100" s="471" t="s">
        <v>4397</v>
      </c>
      <c r="C100" s="66">
        <v>3</v>
      </c>
      <c r="D100" s="66" t="s">
        <v>4315</v>
      </c>
      <c r="E100" s="401">
        <v>98742972</v>
      </c>
      <c r="F100" s="847">
        <v>2325</v>
      </c>
      <c r="I100" s="1"/>
      <c r="J100" s="1"/>
    </row>
    <row r="101" spans="2:10" ht="14.4">
      <c r="B101" s="471" t="s">
        <v>4398</v>
      </c>
      <c r="C101" s="66">
        <v>3</v>
      </c>
      <c r="D101" s="66" t="s">
        <v>4315</v>
      </c>
      <c r="E101" s="401">
        <v>98958012</v>
      </c>
      <c r="F101" s="847">
        <v>2286</v>
      </c>
      <c r="I101" s="1"/>
      <c r="J101" s="1"/>
    </row>
    <row r="102" spans="2:10" ht="14.4">
      <c r="B102" s="471" t="s">
        <v>4399</v>
      </c>
      <c r="C102" s="66">
        <v>3</v>
      </c>
      <c r="D102" s="66" t="s">
        <v>4315</v>
      </c>
      <c r="E102" s="401">
        <v>96087441</v>
      </c>
      <c r="F102" s="847">
        <v>2361</v>
      </c>
      <c r="I102" s="1"/>
      <c r="J102" s="1"/>
    </row>
    <row r="103" spans="2:10" ht="14.4">
      <c r="B103" s="471" t="s">
        <v>4400</v>
      </c>
      <c r="C103" s="66">
        <v>3</v>
      </c>
      <c r="D103" s="66" t="s">
        <v>4370</v>
      </c>
      <c r="E103" s="401">
        <v>96087429</v>
      </c>
      <c r="F103" s="847">
        <v>2361</v>
      </c>
      <c r="I103" s="1"/>
      <c r="J103" s="1"/>
    </row>
    <row r="104" spans="2:10" ht="14.4">
      <c r="B104" s="471" t="s">
        <v>4401</v>
      </c>
      <c r="C104" s="66">
        <v>3</v>
      </c>
      <c r="D104" s="66" t="s">
        <v>4315</v>
      </c>
      <c r="E104" s="401">
        <v>98742942</v>
      </c>
      <c r="F104" s="847">
        <v>2365</v>
      </c>
      <c r="I104" s="1"/>
      <c r="J104" s="1"/>
    </row>
    <row r="105" spans="2:10" ht="14.4">
      <c r="B105" s="471" t="s">
        <v>4402</v>
      </c>
      <c r="C105" s="66">
        <v>3</v>
      </c>
      <c r="D105" s="66" t="s">
        <v>4370</v>
      </c>
      <c r="E105" s="401">
        <v>96086886</v>
      </c>
      <c r="F105" s="847">
        <v>2319</v>
      </c>
      <c r="I105" s="1"/>
      <c r="J105" s="1"/>
    </row>
    <row r="106" spans="2:10" ht="14.4">
      <c r="B106" s="471" t="s">
        <v>4403</v>
      </c>
      <c r="C106" s="66">
        <v>3</v>
      </c>
      <c r="D106" s="66" t="s">
        <v>4315</v>
      </c>
      <c r="E106" s="401">
        <v>98420371</v>
      </c>
      <c r="F106" s="847">
        <v>2340</v>
      </c>
      <c r="I106" s="1"/>
      <c r="J106" s="1"/>
    </row>
    <row r="107" spans="2:10" ht="14.4">
      <c r="B107" s="471" t="s">
        <v>4404</v>
      </c>
      <c r="C107" s="66">
        <v>3</v>
      </c>
      <c r="D107" s="66" t="s">
        <v>4315</v>
      </c>
      <c r="E107" s="401">
        <v>96086779</v>
      </c>
      <c r="F107" s="847">
        <v>2366</v>
      </c>
      <c r="I107" s="1"/>
      <c r="J107" s="1"/>
    </row>
    <row r="108" spans="2:10" ht="14.4">
      <c r="B108" s="471" t="s">
        <v>4405</v>
      </c>
      <c r="C108" s="66">
        <v>3</v>
      </c>
      <c r="D108" s="66" t="s">
        <v>4315</v>
      </c>
      <c r="E108" s="401">
        <v>96108465</v>
      </c>
      <c r="F108" s="847">
        <v>2363</v>
      </c>
      <c r="I108" s="1"/>
      <c r="J108" s="1"/>
    </row>
    <row r="109" spans="2:10" ht="14.4">
      <c r="B109" s="471" t="s">
        <v>4406</v>
      </c>
      <c r="C109" s="66">
        <v>3</v>
      </c>
      <c r="D109" s="66" t="s">
        <v>4315</v>
      </c>
      <c r="E109" s="401">
        <v>98742912</v>
      </c>
      <c r="F109" s="847">
        <v>2406</v>
      </c>
      <c r="I109" s="1"/>
      <c r="J109" s="1"/>
    </row>
    <row r="110" spans="2:10" ht="14.4">
      <c r="B110" s="471" t="s">
        <v>4407</v>
      </c>
      <c r="C110" s="66">
        <v>3</v>
      </c>
      <c r="D110" s="66" t="s">
        <v>4370</v>
      </c>
      <c r="E110" s="401">
        <v>98742911</v>
      </c>
      <c r="F110" s="847">
        <v>2406</v>
      </c>
      <c r="I110" s="1"/>
      <c r="J110" s="1"/>
    </row>
    <row r="111" spans="2:10" ht="14.4">
      <c r="B111" s="471" t="s">
        <v>4408</v>
      </c>
      <c r="C111" s="66">
        <v>3</v>
      </c>
      <c r="D111" s="66" t="s">
        <v>4315</v>
      </c>
      <c r="E111" s="401">
        <v>96086924</v>
      </c>
      <c r="F111" s="847">
        <v>2363</v>
      </c>
      <c r="I111" s="1"/>
      <c r="J111" s="1"/>
    </row>
    <row r="112" spans="2:10" ht="14.4">
      <c r="B112" s="471" t="s">
        <v>4409</v>
      </c>
      <c r="C112" s="66">
        <v>3</v>
      </c>
      <c r="D112" s="66" t="s">
        <v>4370</v>
      </c>
      <c r="E112" s="401">
        <v>96086818</v>
      </c>
      <c r="F112" s="847">
        <v>2363</v>
      </c>
      <c r="I112" s="1"/>
      <c r="J112" s="1"/>
    </row>
    <row r="113" spans="2:10" ht="14.4">
      <c r="B113" s="471" t="s">
        <v>4410</v>
      </c>
      <c r="C113" s="66">
        <v>3</v>
      </c>
      <c r="D113" s="66" t="s">
        <v>4315</v>
      </c>
      <c r="E113" s="401">
        <v>96087196</v>
      </c>
      <c r="F113" s="847">
        <v>2428</v>
      </c>
      <c r="I113" s="1"/>
      <c r="J113" s="1"/>
    </row>
    <row r="114" spans="2:10" ht="14.4">
      <c r="B114" s="471" t="s">
        <v>4411</v>
      </c>
      <c r="C114" s="66">
        <v>3</v>
      </c>
      <c r="D114" s="66" t="s">
        <v>4370</v>
      </c>
      <c r="E114" s="401">
        <v>96087178</v>
      </c>
      <c r="F114" s="847">
        <v>2428</v>
      </c>
      <c r="I114" s="1"/>
      <c r="J114" s="1"/>
    </row>
    <row r="115" spans="2:10" ht="14.4">
      <c r="B115" s="471" t="s">
        <v>4412</v>
      </c>
      <c r="C115" s="66">
        <v>3</v>
      </c>
      <c r="D115" s="66" t="s">
        <v>4315</v>
      </c>
      <c r="E115" s="401">
        <v>98742391</v>
      </c>
      <c r="F115" s="847">
        <v>2452</v>
      </c>
      <c r="I115" s="1"/>
      <c r="J115" s="1"/>
    </row>
    <row r="116" spans="2:10" ht="14.4">
      <c r="B116" s="471" t="s">
        <v>4413</v>
      </c>
      <c r="C116" s="66">
        <v>3</v>
      </c>
      <c r="D116" s="66" t="s">
        <v>4315</v>
      </c>
      <c r="E116" s="401">
        <v>96087442</v>
      </c>
      <c r="F116" s="847">
        <v>2452</v>
      </c>
      <c r="I116" s="1"/>
      <c r="J116" s="1"/>
    </row>
    <row r="117" spans="2:10" ht="14.4">
      <c r="B117" s="471" t="s">
        <v>4414</v>
      </c>
      <c r="C117" s="66">
        <v>3</v>
      </c>
      <c r="D117" s="66" t="s">
        <v>4370</v>
      </c>
      <c r="E117" s="401">
        <v>96087430</v>
      </c>
      <c r="F117" s="847">
        <v>2452</v>
      </c>
      <c r="I117" s="1"/>
      <c r="J117" s="1"/>
    </row>
    <row r="118" spans="2:10" ht="14.4">
      <c r="B118" s="471" t="s">
        <v>4415</v>
      </c>
      <c r="C118" s="66">
        <v>3</v>
      </c>
      <c r="D118" s="66" t="s">
        <v>4315</v>
      </c>
      <c r="E118" s="401">
        <v>96108601</v>
      </c>
      <c r="F118" s="847">
        <v>2452</v>
      </c>
      <c r="I118" s="1"/>
      <c r="J118" s="1"/>
    </row>
    <row r="119" spans="2:10" ht="14.4">
      <c r="B119" s="471" t="s">
        <v>4416</v>
      </c>
      <c r="C119" s="66">
        <v>3</v>
      </c>
      <c r="D119" s="66" t="s">
        <v>4370</v>
      </c>
      <c r="E119" s="401">
        <v>96108585</v>
      </c>
      <c r="F119" s="847">
        <v>2452</v>
      </c>
      <c r="I119" s="1"/>
      <c r="J119" s="1"/>
    </row>
    <row r="120" spans="2:10" ht="14.4">
      <c r="B120" s="471" t="s">
        <v>4417</v>
      </c>
      <c r="C120" s="66">
        <v>3</v>
      </c>
      <c r="D120" s="66" t="s">
        <v>4315</v>
      </c>
      <c r="E120" s="401">
        <v>96087121</v>
      </c>
      <c r="F120" s="847">
        <v>2496</v>
      </c>
      <c r="I120" s="1"/>
      <c r="J120" s="1"/>
    </row>
    <row r="121" spans="2:10" ht="14.4">
      <c r="B121" s="471" t="s">
        <v>4418</v>
      </c>
      <c r="C121" s="66">
        <v>3</v>
      </c>
      <c r="D121" s="66" t="s">
        <v>4315</v>
      </c>
      <c r="E121" s="401">
        <v>96087443</v>
      </c>
      <c r="F121" s="847">
        <v>2587</v>
      </c>
      <c r="I121" s="1"/>
      <c r="J121" s="1"/>
    </row>
    <row r="122" spans="2:10" ht="14.4">
      <c r="B122" s="471" t="s">
        <v>4419</v>
      </c>
      <c r="C122" s="66">
        <v>3</v>
      </c>
      <c r="D122" s="66" t="s">
        <v>4315</v>
      </c>
      <c r="E122" s="401">
        <v>96108602</v>
      </c>
      <c r="F122" s="847">
        <v>2585</v>
      </c>
      <c r="I122" s="1"/>
      <c r="J122" s="1"/>
    </row>
    <row r="123" spans="2:10" ht="14.4">
      <c r="B123" s="471" t="s">
        <v>4420</v>
      </c>
      <c r="C123" s="66">
        <v>3</v>
      </c>
      <c r="D123" s="66" t="s">
        <v>4315</v>
      </c>
      <c r="E123" s="401">
        <v>96108718</v>
      </c>
      <c r="F123" s="847">
        <v>2585</v>
      </c>
      <c r="I123" s="1"/>
      <c r="J123" s="1"/>
    </row>
    <row r="124" spans="2:10" ht="14.4">
      <c r="B124" s="471" t="s">
        <v>4421</v>
      </c>
      <c r="C124" s="66">
        <v>3</v>
      </c>
      <c r="D124" s="66" t="s">
        <v>4370</v>
      </c>
      <c r="E124" s="401">
        <v>96108698</v>
      </c>
      <c r="F124" s="847">
        <v>2585</v>
      </c>
      <c r="I124" s="1"/>
      <c r="J124" s="1"/>
    </row>
    <row r="125" spans="2:10" ht="14.4">
      <c r="B125" s="471" t="s">
        <v>4422</v>
      </c>
      <c r="C125" s="66">
        <v>3</v>
      </c>
      <c r="D125" s="66" t="s">
        <v>4315</v>
      </c>
      <c r="E125" s="401">
        <v>98182511</v>
      </c>
      <c r="F125" s="847">
        <v>2596</v>
      </c>
      <c r="I125" s="1"/>
      <c r="J125" s="1"/>
    </row>
    <row r="126" spans="2:10" ht="14.4">
      <c r="B126" s="471" t="s">
        <v>4423</v>
      </c>
      <c r="C126" s="66">
        <v>3</v>
      </c>
      <c r="D126" s="66" t="s">
        <v>4370</v>
      </c>
      <c r="E126" s="401">
        <v>96087205</v>
      </c>
      <c r="F126" s="847">
        <v>2714</v>
      </c>
      <c r="I126" s="1"/>
      <c r="J126" s="1"/>
    </row>
    <row r="127" spans="2:10" ht="14.4">
      <c r="B127" s="471" t="s">
        <v>4424</v>
      </c>
      <c r="C127" s="66">
        <v>3</v>
      </c>
      <c r="D127" s="66" t="s">
        <v>4315</v>
      </c>
      <c r="E127" s="401">
        <v>96086925</v>
      </c>
      <c r="F127" s="847">
        <v>2675</v>
      </c>
      <c r="I127" s="1"/>
      <c r="J127" s="1"/>
    </row>
    <row r="128" spans="2:10" ht="14.4">
      <c r="B128" s="471" t="s">
        <v>4425</v>
      </c>
      <c r="C128" s="66">
        <v>3</v>
      </c>
      <c r="D128" s="66" t="s">
        <v>4315</v>
      </c>
      <c r="E128" s="401">
        <v>96087290</v>
      </c>
      <c r="F128" s="847">
        <v>2727</v>
      </c>
      <c r="I128" s="1"/>
      <c r="J128" s="1"/>
    </row>
    <row r="129" spans="2:10" ht="14.4">
      <c r="B129" s="471" t="s">
        <v>4426</v>
      </c>
      <c r="C129" s="66">
        <v>3</v>
      </c>
      <c r="D129" s="66" t="s">
        <v>4315</v>
      </c>
      <c r="E129" s="401">
        <v>96087197</v>
      </c>
      <c r="F129" s="847">
        <v>2792</v>
      </c>
      <c r="I129" s="1"/>
      <c r="J129" s="1"/>
    </row>
    <row r="130" spans="2:10" ht="14.4">
      <c r="B130" s="471" t="s">
        <v>4427</v>
      </c>
      <c r="C130" s="66">
        <v>3</v>
      </c>
      <c r="D130" s="66" t="s">
        <v>4315</v>
      </c>
      <c r="E130" s="401">
        <v>96109189</v>
      </c>
      <c r="F130" s="847">
        <v>2803</v>
      </c>
      <c r="I130" s="1"/>
      <c r="J130" s="1"/>
    </row>
    <row r="131" spans="2:10" ht="14.4">
      <c r="B131" s="471" t="s">
        <v>4428</v>
      </c>
      <c r="C131" s="66">
        <v>3</v>
      </c>
      <c r="D131" s="66" t="s">
        <v>4370</v>
      </c>
      <c r="E131" s="401">
        <v>98742351</v>
      </c>
      <c r="F131" s="847">
        <v>2806</v>
      </c>
      <c r="I131" s="1"/>
      <c r="J131" s="1"/>
    </row>
    <row r="132" spans="2:10" ht="14.4">
      <c r="B132" s="471" t="s">
        <v>4429</v>
      </c>
      <c r="C132" s="66">
        <v>3</v>
      </c>
      <c r="D132" s="66" t="s">
        <v>4315</v>
      </c>
      <c r="E132" s="401">
        <v>98742352</v>
      </c>
      <c r="F132" s="847">
        <v>2806</v>
      </c>
      <c r="I132" s="1"/>
      <c r="J132" s="1"/>
    </row>
    <row r="133" spans="2:10" ht="14.4">
      <c r="B133" s="471" t="s">
        <v>4430</v>
      </c>
      <c r="C133" s="66">
        <v>3</v>
      </c>
      <c r="D133" s="66" t="s">
        <v>4315</v>
      </c>
      <c r="E133" s="401">
        <v>96087444</v>
      </c>
      <c r="F133" s="847">
        <v>2806</v>
      </c>
      <c r="I133" s="1"/>
      <c r="J133" s="1"/>
    </row>
    <row r="134" spans="2:10" ht="14.4">
      <c r="B134" s="471" t="s">
        <v>4431</v>
      </c>
      <c r="C134" s="66">
        <v>3</v>
      </c>
      <c r="D134" s="66" t="s">
        <v>4315</v>
      </c>
      <c r="E134" s="401">
        <v>96108603</v>
      </c>
      <c r="F134" s="847">
        <v>2808</v>
      </c>
      <c r="I134" s="1"/>
      <c r="J134" s="1"/>
    </row>
    <row r="135" spans="2:10" ht="14.4">
      <c r="B135" s="471" t="s">
        <v>4432</v>
      </c>
      <c r="C135" s="66">
        <v>3</v>
      </c>
      <c r="D135" s="66" t="s">
        <v>4315</v>
      </c>
      <c r="E135" s="401">
        <v>96087628</v>
      </c>
      <c r="F135" s="847">
        <v>2928</v>
      </c>
      <c r="I135" s="1"/>
      <c r="J135" s="1"/>
    </row>
    <row r="136" spans="2:10" ht="14.4">
      <c r="B136" s="471" t="s">
        <v>4433</v>
      </c>
      <c r="C136" s="66">
        <v>3</v>
      </c>
      <c r="D136" s="66" t="s">
        <v>4315</v>
      </c>
      <c r="E136" s="401">
        <v>96086780</v>
      </c>
      <c r="F136" s="847">
        <v>2929</v>
      </c>
      <c r="I136" s="1"/>
      <c r="J136" s="1"/>
    </row>
    <row r="137" spans="2:10" ht="14.4">
      <c r="B137" s="471" t="s">
        <v>4434</v>
      </c>
      <c r="C137" s="66">
        <v>3</v>
      </c>
      <c r="D137" s="66" t="s">
        <v>4315</v>
      </c>
      <c r="E137" s="401">
        <v>96108719</v>
      </c>
      <c r="F137" s="847">
        <v>2901</v>
      </c>
      <c r="I137" s="1"/>
      <c r="J137" s="1"/>
    </row>
    <row r="138" spans="2:10" ht="14.4">
      <c r="B138" s="471" t="s">
        <v>4435</v>
      </c>
      <c r="C138" s="66">
        <v>3</v>
      </c>
      <c r="D138" s="66" t="s">
        <v>4370</v>
      </c>
      <c r="E138" s="401">
        <v>96108699</v>
      </c>
      <c r="F138" s="847">
        <v>2901</v>
      </c>
      <c r="I138" s="1"/>
      <c r="J138" s="1"/>
    </row>
    <row r="139" spans="2:10" ht="14.4">
      <c r="B139" s="471" t="s">
        <v>4436</v>
      </c>
      <c r="C139" s="66">
        <v>3</v>
      </c>
      <c r="D139" s="66" t="s">
        <v>4315</v>
      </c>
      <c r="E139" s="401">
        <v>98958046</v>
      </c>
      <c r="F139" s="847">
        <v>2913</v>
      </c>
      <c r="I139" s="1"/>
      <c r="J139" s="1"/>
    </row>
    <row r="140" spans="2:10" ht="14.4">
      <c r="B140" s="471" t="s">
        <v>4437</v>
      </c>
      <c r="C140" s="66">
        <v>3</v>
      </c>
      <c r="D140" s="66" t="s">
        <v>4315</v>
      </c>
      <c r="E140" s="401">
        <v>96108850</v>
      </c>
      <c r="F140" s="847">
        <v>2942</v>
      </c>
      <c r="I140" s="1"/>
      <c r="J140" s="1"/>
    </row>
    <row r="141" spans="2:10" ht="14.4">
      <c r="B141" s="471" t="s">
        <v>4438</v>
      </c>
      <c r="C141" s="66">
        <v>3</v>
      </c>
      <c r="D141" s="66" t="s">
        <v>4370</v>
      </c>
      <c r="E141" s="401">
        <v>96108588</v>
      </c>
      <c r="F141" s="847">
        <v>2942</v>
      </c>
      <c r="I141" s="1"/>
      <c r="J141" s="1"/>
    </row>
    <row r="142" spans="2:10" ht="14.4">
      <c r="B142" s="471" t="s">
        <v>4439</v>
      </c>
      <c r="C142" s="66">
        <v>3</v>
      </c>
      <c r="D142" s="66" t="s">
        <v>4315</v>
      </c>
      <c r="E142" s="401">
        <v>96108720</v>
      </c>
      <c r="F142" s="847">
        <v>3065</v>
      </c>
      <c r="I142" s="1"/>
      <c r="J142" s="1"/>
    </row>
    <row r="143" spans="2:10" ht="14.4">
      <c r="B143" s="471" t="s">
        <v>4440</v>
      </c>
      <c r="C143" s="66">
        <v>3</v>
      </c>
      <c r="D143" s="66" t="s">
        <v>4370</v>
      </c>
      <c r="E143" s="401">
        <v>96108448</v>
      </c>
      <c r="F143" s="847">
        <v>3065</v>
      </c>
      <c r="I143" s="1"/>
      <c r="J143" s="1"/>
    </row>
    <row r="144" spans="2:10" ht="14.4">
      <c r="B144" s="471" t="s">
        <v>4441</v>
      </c>
      <c r="C144" s="66">
        <v>3</v>
      </c>
      <c r="D144" s="66" t="s">
        <v>4370</v>
      </c>
      <c r="E144" s="401">
        <v>96108953</v>
      </c>
      <c r="F144" s="847">
        <v>3203</v>
      </c>
      <c r="I144" s="1"/>
      <c r="J144" s="1"/>
    </row>
    <row r="145" spans="2:10" ht="14.4">
      <c r="B145" s="471" t="s">
        <v>4442</v>
      </c>
      <c r="C145" s="66">
        <v>3</v>
      </c>
      <c r="D145" s="66" t="s">
        <v>4315</v>
      </c>
      <c r="E145" s="401">
        <v>96087629</v>
      </c>
      <c r="F145" s="847">
        <v>3362</v>
      </c>
      <c r="I145" s="1"/>
      <c r="J145" s="1"/>
    </row>
    <row r="146" spans="2:10" ht="14.4">
      <c r="B146" s="471" t="s">
        <v>4443</v>
      </c>
      <c r="C146" s="66">
        <v>3</v>
      </c>
      <c r="D146" s="66" t="s">
        <v>4370</v>
      </c>
      <c r="E146" s="401">
        <v>96087623</v>
      </c>
      <c r="F146" s="847">
        <v>3362</v>
      </c>
      <c r="I146" s="1"/>
      <c r="J146" s="1"/>
    </row>
    <row r="147" spans="2:10" ht="14.4">
      <c r="B147" s="471" t="s">
        <v>4444</v>
      </c>
      <c r="C147" s="66">
        <v>3</v>
      </c>
      <c r="D147" s="66" t="s">
        <v>4315</v>
      </c>
      <c r="E147" s="401">
        <v>96109053</v>
      </c>
      <c r="F147" s="847">
        <v>3384</v>
      </c>
      <c r="I147" s="1"/>
      <c r="J147" s="1"/>
    </row>
    <row r="148" spans="2:10" ht="14.4">
      <c r="B148" s="471" t="s">
        <v>4445</v>
      </c>
      <c r="C148" s="66">
        <v>3</v>
      </c>
      <c r="D148" s="66" t="s">
        <v>4370</v>
      </c>
      <c r="E148" s="401">
        <v>96109033</v>
      </c>
      <c r="F148" s="847">
        <v>3384</v>
      </c>
      <c r="I148" s="1"/>
      <c r="J148" s="1"/>
    </row>
    <row r="149" spans="2:10" ht="14.4">
      <c r="B149" s="471" t="s">
        <v>4446</v>
      </c>
      <c r="C149" s="66">
        <v>3</v>
      </c>
      <c r="D149" s="66" t="s">
        <v>4315</v>
      </c>
      <c r="E149" s="401">
        <v>98958070</v>
      </c>
      <c r="F149" s="847">
        <v>3356</v>
      </c>
      <c r="I149" s="1"/>
      <c r="J149" s="1"/>
    </row>
    <row r="150" spans="2:10" ht="14.4">
      <c r="B150" s="471" t="s">
        <v>4447</v>
      </c>
      <c r="C150" s="66">
        <v>3</v>
      </c>
      <c r="D150" s="66" t="s">
        <v>4315</v>
      </c>
      <c r="E150" s="401">
        <v>96109190</v>
      </c>
      <c r="F150" s="847">
        <v>3523</v>
      </c>
      <c r="I150" s="1"/>
      <c r="J150" s="1"/>
    </row>
    <row r="151" spans="2:10" ht="14.4">
      <c r="B151" s="471" t="s">
        <v>4448</v>
      </c>
      <c r="C151" s="66">
        <v>3</v>
      </c>
      <c r="D151" s="66" t="s">
        <v>4315</v>
      </c>
      <c r="E151" s="401">
        <v>98743275</v>
      </c>
      <c r="F151" s="847">
        <v>3477</v>
      </c>
      <c r="I151" s="1"/>
      <c r="J151" s="1"/>
    </row>
    <row r="152" spans="2:10" ht="14.4">
      <c r="B152" s="471" t="s">
        <v>4449</v>
      </c>
      <c r="C152" s="66">
        <v>3</v>
      </c>
      <c r="D152" s="66" t="s">
        <v>4315</v>
      </c>
      <c r="E152" s="401">
        <v>96109054</v>
      </c>
      <c r="F152" s="847">
        <v>3671</v>
      </c>
      <c r="I152" s="1"/>
      <c r="J152" s="1"/>
    </row>
    <row r="153" spans="2:10" ht="14.4">
      <c r="B153" s="471" t="s">
        <v>4450</v>
      </c>
      <c r="C153" s="66">
        <v>3</v>
      </c>
      <c r="D153" s="66" t="s">
        <v>4315</v>
      </c>
      <c r="E153" s="401">
        <v>96109191</v>
      </c>
      <c r="F153" s="847">
        <v>3671</v>
      </c>
      <c r="I153" s="1"/>
      <c r="J153" s="1"/>
    </row>
    <row r="154" spans="2:10" ht="14.4">
      <c r="B154" s="471" t="s">
        <v>4451</v>
      </c>
      <c r="C154" s="66">
        <v>3</v>
      </c>
      <c r="D154" s="66" t="s">
        <v>4370</v>
      </c>
      <c r="E154" s="401">
        <v>96109175</v>
      </c>
      <c r="F154" s="847">
        <v>3671</v>
      </c>
      <c r="I154" s="1"/>
      <c r="J154" s="1"/>
    </row>
    <row r="155" spans="2:10" ht="14.4">
      <c r="B155" s="471" t="s">
        <v>4452</v>
      </c>
      <c r="C155" s="66">
        <v>3</v>
      </c>
      <c r="D155" s="66" t="s">
        <v>4315</v>
      </c>
      <c r="E155" s="401">
        <v>96087198</v>
      </c>
      <c r="F155" s="847">
        <v>3695</v>
      </c>
      <c r="I155" s="1"/>
      <c r="J155" s="1"/>
    </row>
    <row r="156" spans="2:10" ht="14.4">
      <c r="B156" s="471" t="s">
        <v>4453</v>
      </c>
      <c r="C156" s="66">
        <v>3</v>
      </c>
      <c r="D156" s="66" t="s">
        <v>4315</v>
      </c>
      <c r="E156" s="401">
        <v>98908156</v>
      </c>
      <c r="F156" s="847">
        <v>3644</v>
      </c>
      <c r="I156" s="1"/>
      <c r="J156" s="1"/>
    </row>
    <row r="157" spans="2:10" ht="14.4">
      <c r="B157" s="471" t="s">
        <v>4454</v>
      </c>
      <c r="C157" s="66">
        <v>3</v>
      </c>
      <c r="D157" s="66" t="s">
        <v>4315</v>
      </c>
      <c r="E157" s="401">
        <v>96108851</v>
      </c>
      <c r="F157" s="847">
        <v>3700</v>
      </c>
      <c r="I157" s="1"/>
      <c r="J157" s="1"/>
    </row>
    <row r="158" spans="2:10" ht="14.4">
      <c r="B158" s="471" t="s">
        <v>4455</v>
      </c>
      <c r="C158" s="66">
        <v>3</v>
      </c>
      <c r="D158" s="66" t="s">
        <v>4370</v>
      </c>
      <c r="E158" s="401">
        <v>96108589</v>
      </c>
      <c r="F158" s="847">
        <v>3700</v>
      </c>
      <c r="I158" s="1"/>
      <c r="J158" s="1"/>
    </row>
    <row r="159" spans="2:10" ht="14.4">
      <c r="B159" s="471" t="s">
        <v>4456</v>
      </c>
      <c r="C159" s="66">
        <v>3</v>
      </c>
      <c r="D159" s="66" t="s">
        <v>4315</v>
      </c>
      <c r="E159" s="401">
        <v>96087524</v>
      </c>
      <c r="F159" s="847">
        <v>3767</v>
      </c>
      <c r="I159" s="1"/>
      <c r="J159" s="1"/>
    </row>
    <row r="160" spans="2:10" ht="14.4">
      <c r="B160" s="471" t="s">
        <v>4457</v>
      </c>
      <c r="C160" s="66">
        <v>3</v>
      </c>
      <c r="D160" s="66" t="s">
        <v>4315</v>
      </c>
      <c r="E160" s="401">
        <v>98743233</v>
      </c>
      <c r="F160" s="847">
        <v>3700</v>
      </c>
      <c r="I160" s="1"/>
      <c r="J160" s="1"/>
    </row>
    <row r="161" spans="2:10" ht="14.4">
      <c r="B161" s="471" t="s">
        <v>4458</v>
      </c>
      <c r="C161" s="66">
        <v>3</v>
      </c>
      <c r="D161" s="66" t="s">
        <v>4315</v>
      </c>
      <c r="E161" s="401">
        <v>98742870</v>
      </c>
      <c r="F161" s="847">
        <v>3858</v>
      </c>
      <c r="I161" s="1"/>
      <c r="J161" s="1"/>
    </row>
    <row r="162" spans="2:10" ht="14.4">
      <c r="B162" s="471" t="s">
        <v>4459</v>
      </c>
      <c r="C162" s="66">
        <v>3</v>
      </c>
      <c r="D162" s="66" t="s">
        <v>4370</v>
      </c>
      <c r="E162" s="401">
        <v>98742869</v>
      </c>
      <c r="F162" s="847">
        <v>3858</v>
      </c>
      <c r="I162" s="1"/>
      <c r="J162" s="1"/>
    </row>
    <row r="163" spans="2:10" ht="14.4">
      <c r="B163" s="471" t="s">
        <v>4460</v>
      </c>
      <c r="C163" s="66">
        <v>3</v>
      </c>
      <c r="D163" s="66" t="s">
        <v>4315</v>
      </c>
      <c r="E163" s="401">
        <v>96109304</v>
      </c>
      <c r="F163" s="847">
        <v>3908</v>
      </c>
      <c r="I163" s="1"/>
      <c r="J163" s="1"/>
    </row>
    <row r="164" spans="2:10" ht="14.4">
      <c r="B164" s="471" t="s">
        <v>4461</v>
      </c>
      <c r="C164" s="66">
        <v>3</v>
      </c>
      <c r="D164" s="66" t="s">
        <v>4315</v>
      </c>
      <c r="E164" s="401">
        <v>96087525</v>
      </c>
      <c r="F164" s="847">
        <v>3950</v>
      </c>
      <c r="I164" s="1"/>
      <c r="J164" s="1"/>
    </row>
    <row r="165" spans="2:10" ht="14.4">
      <c r="B165" s="471" t="s">
        <v>4462</v>
      </c>
      <c r="C165" s="66">
        <v>3</v>
      </c>
      <c r="D165" s="66" t="s">
        <v>4370</v>
      </c>
      <c r="E165" s="401">
        <v>96087313</v>
      </c>
      <c r="F165" s="847">
        <v>3950</v>
      </c>
      <c r="I165" s="1"/>
      <c r="J165" s="1"/>
    </row>
    <row r="166" spans="2:10" ht="14.4">
      <c r="B166" s="471" t="s">
        <v>4463</v>
      </c>
      <c r="C166" s="66">
        <v>3</v>
      </c>
      <c r="D166" s="66" t="s">
        <v>4315</v>
      </c>
      <c r="E166" s="401">
        <v>96108721</v>
      </c>
      <c r="F166" s="847">
        <v>3967</v>
      </c>
      <c r="I166" s="1"/>
      <c r="J166" s="1"/>
    </row>
    <row r="167" spans="2:10" ht="14.4">
      <c r="B167" s="471" t="s">
        <v>4464</v>
      </c>
      <c r="C167" s="66">
        <v>3</v>
      </c>
      <c r="D167" s="66" t="s">
        <v>4370</v>
      </c>
      <c r="E167" s="401">
        <v>96108701</v>
      </c>
      <c r="F167" s="847">
        <v>3967</v>
      </c>
      <c r="I167" s="1"/>
      <c r="J167" s="1"/>
    </row>
    <row r="168" spans="2:10" ht="14.4">
      <c r="B168" s="471" t="s">
        <v>4465</v>
      </c>
      <c r="C168" s="66">
        <v>3</v>
      </c>
      <c r="D168" s="66" t="s">
        <v>4315</v>
      </c>
      <c r="E168" s="401">
        <v>98908136</v>
      </c>
      <c r="F168" s="847">
        <v>4037</v>
      </c>
      <c r="I168" s="1"/>
      <c r="J168" s="1"/>
    </row>
    <row r="169" spans="2:10" ht="14.4">
      <c r="B169" s="471" t="s">
        <v>4466</v>
      </c>
      <c r="C169" s="66">
        <v>3</v>
      </c>
      <c r="D169" s="66" t="s">
        <v>4315</v>
      </c>
      <c r="E169" s="401">
        <v>96109647</v>
      </c>
      <c r="F169" s="847">
        <v>4264</v>
      </c>
      <c r="I169" s="1"/>
      <c r="J169" s="1"/>
    </row>
    <row r="170" spans="2:10" ht="14.4">
      <c r="B170" s="471" t="s">
        <v>4467</v>
      </c>
      <c r="C170" s="66">
        <v>3</v>
      </c>
      <c r="D170" s="66" t="s">
        <v>4315</v>
      </c>
      <c r="E170" s="401">
        <v>96108852</v>
      </c>
      <c r="F170" s="847">
        <v>4237</v>
      </c>
      <c r="I170" s="1"/>
      <c r="J170" s="1"/>
    </row>
    <row r="171" spans="2:10" ht="14.4">
      <c r="B171" s="471" t="s">
        <v>4468</v>
      </c>
      <c r="C171" s="66">
        <v>3</v>
      </c>
      <c r="D171" s="66" t="s">
        <v>4315</v>
      </c>
      <c r="E171" s="401">
        <v>96109305</v>
      </c>
      <c r="F171" s="847">
        <v>4386</v>
      </c>
      <c r="I171" s="1"/>
      <c r="J171" s="1"/>
    </row>
    <row r="172" spans="2:10" ht="14.4">
      <c r="B172" s="471" t="s">
        <v>4469</v>
      </c>
      <c r="C172" s="66">
        <v>3</v>
      </c>
      <c r="D172" s="66" t="s">
        <v>4370</v>
      </c>
      <c r="E172" s="401">
        <v>96109036</v>
      </c>
      <c r="F172" s="847">
        <v>4386</v>
      </c>
      <c r="I172" s="1"/>
      <c r="J172" s="1"/>
    </row>
    <row r="173" spans="2:10" ht="14.4">
      <c r="B173" s="471" t="s">
        <v>4470</v>
      </c>
      <c r="C173" s="66">
        <v>3</v>
      </c>
      <c r="D173" s="66" t="s">
        <v>4315</v>
      </c>
      <c r="E173" s="401">
        <v>96109648</v>
      </c>
      <c r="F173" s="847">
        <v>4517</v>
      </c>
      <c r="I173" s="1"/>
      <c r="J173" s="1"/>
    </row>
    <row r="174" spans="2:10" ht="14.4">
      <c r="B174" s="471" t="s">
        <v>4471</v>
      </c>
      <c r="C174" s="66">
        <v>3</v>
      </c>
      <c r="D174" s="66" t="s">
        <v>4315</v>
      </c>
      <c r="E174" s="401">
        <v>96108853</v>
      </c>
      <c r="F174" s="847">
        <v>4570</v>
      </c>
      <c r="I174" s="1"/>
      <c r="J174" s="1"/>
    </row>
    <row r="175" spans="2:10" ht="14.4">
      <c r="B175" s="471" t="s">
        <v>4472</v>
      </c>
      <c r="C175" s="66">
        <v>3</v>
      </c>
      <c r="D175" s="66" t="s">
        <v>4370</v>
      </c>
      <c r="E175" s="401">
        <v>96108841</v>
      </c>
      <c r="F175" s="847">
        <v>4570</v>
      </c>
      <c r="I175" s="1"/>
      <c r="J175" s="1"/>
    </row>
    <row r="176" spans="2:10" ht="14.4">
      <c r="B176" s="471" t="s">
        <v>4473</v>
      </c>
      <c r="C176" s="66">
        <v>3</v>
      </c>
      <c r="D176" s="66" t="s">
        <v>4315</v>
      </c>
      <c r="E176" s="401">
        <v>98915576</v>
      </c>
      <c r="F176" s="847">
        <v>4625</v>
      </c>
      <c r="I176" s="1"/>
      <c r="J176" s="1"/>
    </row>
    <row r="177" spans="2:10" ht="14.4">
      <c r="B177" s="471" t="s">
        <v>4474</v>
      </c>
      <c r="C177" s="66">
        <v>3</v>
      </c>
      <c r="D177" s="66" t="s">
        <v>4315</v>
      </c>
      <c r="E177" s="401">
        <v>96109937</v>
      </c>
      <c r="F177" s="847">
        <v>4967</v>
      </c>
      <c r="I177" s="1"/>
      <c r="J177" s="1"/>
    </row>
    <row r="178" spans="2:10" ht="14.4">
      <c r="B178" s="471" t="s">
        <v>4475</v>
      </c>
      <c r="C178" s="66">
        <v>3</v>
      </c>
      <c r="D178" s="66" t="s">
        <v>4315</v>
      </c>
      <c r="E178" s="401">
        <v>96109306</v>
      </c>
      <c r="F178" s="847">
        <v>4967</v>
      </c>
      <c r="I178" s="1"/>
      <c r="J178" s="1"/>
    </row>
    <row r="179" spans="2:10" ht="14.4">
      <c r="B179" s="471" t="s">
        <v>4476</v>
      </c>
      <c r="C179" s="66">
        <v>3</v>
      </c>
      <c r="D179" s="66" t="s">
        <v>4370</v>
      </c>
      <c r="E179" s="401">
        <v>96109037</v>
      </c>
      <c r="F179" s="847">
        <v>4967</v>
      </c>
      <c r="I179" s="1"/>
      <c r="J179" s="1"/>
    </row>
    <row r="180" spans="2:10" ht="14.4">
      <c r="B180" s="471" t="s">
        <v>4477</v>
      </c>
      <c r="C180" s="66">
        <v>3</v>
      </c>
      <c r="D180" s="66" t="s">
        <v>4370</v>
      </c>
      <c r="E180" s="401">
        <v>96109288</v>
      </c>
      <c r="F180" s="847">
        <v>4967</v>
      </c>
      <c r="I180" s="1"/>
      <c r="J180" s="1"/>
    </row>
    <row r="181" spans="2:10" ht="14.4">
      <c r="B181" s="471" t="s">
        <v>4478</v>
      </c>
      <c r="C181" s="66">
        <v>3</v>
      </c>
      <c r="D181" s="66" t="s">
        <v>4315</v>
      </c>
      <c r="E181" s="401">
        <v>96109540</v>
      </c>
      <c r="F181" s="847">
        <v>5119</v>
      </c>
      <c r="I181" s="1"/>
      <c r="J181" s="1"/>
    </row>
    <row r="182" spans="2:10" ht="14.4">
      <c r="B182" s="471" t="s">
        <v>4479</v>
      </c>
      <c r="C182" s="66">
        <v>3</v>
      </c>
      <c r="D182" s="66" t="s">
        <v>4370</v>
      </c>
      <c r="E182" s="401">
        <v>96109412</v>
      </c>
      <c r="F182" s="847">
        <v>5119</v>
      </c>
      <c r="I182" s="1"/>
      <c r="J182" s="1"/>
    </row>
    <row r="183" spans="2:10" ht="14.4">
      <c r="B183" s="471" t="s">
        <v>4480</v>
      </c>
      <c r="C183" s="66">
        <v>3</v>
      </c>
      <c r="D183" s="66" t="s">
        <v>4315</v>
      </c>
      <c r="E183" s="401">
        <v>98743793</v>
      </c>
      <c r="F183" s="847">
        <v>5269</v>
      </c>
      <c r="I183" s="1"/>
      <c r="J183" s="1"/>
    </row>
    <row r="184" spans="2:10" ht="14.4">
      <c r="B184" s="471" t="s">
        <v>4481</v>
      </c>
      <c r="C184" s="66">
        <v>3</v>
      </c>
      <c r="D184" s="66" t="s">
        <v>4370</v>
      </c>
      <c r="E184" s="401">
        <v>96109323</v>
      </c>
      <c r="F184" s="847">
        <v>5390</v>
      </c>
      <c r="I184" s="1"/>
      <c r="J184" s="1"/>
    </row>
    <row r="185" spans="2:10" ht="14.4">
      <c r="B185" s="471" t="s">
        <v>4482</v>
      </c>
      <c r="C185" s="66">
        <v>3</v>
      </c>
      <c r="D185" s="66" t="s">
        <v>4315</v>
      </c>
      <c r="E185" s="401">
        <v>98743200</v>
      </c>
      <c r="F185" s="847">
        <v>5320</v>
      </c>
      <c r="I185" s="1"/>
      <c r="J185" s="1"/>
    </row>
    <row r="186" spans="2:10" ht="14.4">
      <c r="B186" s="471" t="s">
        <v>4483</v>
      </c>
      <c r="C186" s="66">
        <v>3</v>
      </c>
      <c r="D186" s="66" t="s">
        <v>4315</v>
      </c>
      <c r="E186" s="401">
        <v>98742818</v>
      </c>
      <c r="F186" s="847">
        <v>5509</v>
      </c>
      <c r="I186" s="1"/>
      <c r="J186" s="1"/>
    </row>
    <row r="187" spans="2:10" ht="14.4">
      <c r="B187" s="471" t="s">
        <v>4484</v>
      </c>
      <c r="C187" s="66">
        <v>3</v>
      </c>
      <c r="D187" s="66" t="s">
        <v>4315</v>
      </c>
      <c r="E187" s="401">
        <v>96109307</v>
      </c>
      <c r="F187" s="847">
        <v>5519</v>
      </c>
      <c r="I187" s="1"/>
      <c r="J187" s="1"/>
    </row>
    <row r="188" spans="2:10" ht="14.4">
      <c r="B188" s="471" t="s">
        <v>4485</v>
      </c>
      <c r="C188" s="66">
        <v>3</v>
      </c>
      <c r="D188" s="66" t="s">
        <v>4315</v>
      </c>
      <c r="E188" s="401">
        <v>96087526</v>
      </c>
      <c r="F188" s="847">
        <v>5601</v>
      </c>
      <c r="I188" s="1"/>
      <c r="J188" s="1"/>
    </row>
    <row r="189" spans="2:10" ht="14.4">
      <c r="B189" s="471" t="s">
        <v>4486</v>
      </c>
      <c r="C189" s="66">
        <v>3</v>
      </c>
      <c r="D189" s="66" t="s">
        <v>4315</v>
      </c>
      <c r="E189" s="401">
        <v>98908308</v>
      </c>
      <c r="F189" s="847">
        <v>5713</v>
      </c>
      <c r="I189" s="1"/>
      <c r="J189" s="1"/>
    </row>
    <row r="190" spans="2:10" ht="14.4">
      <c r="B190" s="471" t="s">
        <v>4487</v>
      </c>
      <c r="C190" s="66">
        <v>3</v>
      </c>
      <c r="D190" s="66" t="s">
        <v>4315</v>
      </c>
      <c r="E190" s="401">
        <v>96109994</v>
      </c>
      <c r="F190" s="847">
        <v>5721</v>
      </c>
      <c r="I190" s="1"/>
      <c r="J190" s="1"/>
    </row>
    <row r="191" spans="2:10" ht="14.4">
      <c r="B191" s="471" t="s">
        <v>4488</v>
      </c>
      <c r="C191" s="66">
        <v>3</v>
      </c>
      <c r="D191" s="66" t="s">
        <v>4315</v>
      </c>
      <c r="E191" s="401">
        <v>96108722</v>
      </c>
      <c r="F191" s="847">
        <v>5633</v>
      </c>
      <c r="I191" s="1"/>
      <c r="J191" s="1"/>
    </row>
    <row r="192" spans="2:10" ht="14.4">
      <c r="B192" s="471" t="s">
        <v>4489</v>
      </c>
      <c r="C192" s="66">
        <v>3</v>
      </c>
      <c r="D192" s="66" t="s">
        <v>4370</v>
      </c>
      <c r="E192" s="401">
        <v>96108450</v>
      </c>
      <c r="F192" s="847">
        <v>5633</v>
      </c>
      <c r="I192" s="1"/>
      <c r="J192" s="1"/>
    </row>
    <row r="193" spans="2:10" ht="14.4">
      <c r="B193" s="471" t="s">
        <v>4490</v>
      </c>
      <c r="C193" s="66">
        <v>3</v>
      </c>
      <c r="D193" s="66" t="s">
        <v>4370</v>
      </c>
      <c r="E193" s="401">
        <v>96108702</v>
      </c>
      <c r="F193" s="847">
        <v>5633</v>
      </c>
      <c r="I193" s="1"/>
      <c r="J193" s="1"/>
    </row>
    <row r="194" spans="2:10" ht="14.4">
      <c r="B194" s="471" t="s">
        <v>4491</v>
      </c>
      <c r="C194" s="66">
        <v>3</v>
      </c>
      <c r="D194" s="66" t="s">
        <v>4315</v>
      </c>
      <c r="E194" s="401">
        <v>96108723</v>
      </c>
      <c r="F194" s="847">
        <v>5651</v>
      </c>
      <c r="I194" s="1"/>
      <c r="J194" s="1"/>
    </row>
    <row r="195" spans="2:10" ht="14.4">
      <c r="B195" s="471" t="s">
        <v>4492</v>
      </c>
      <c r="C195" s="66">
        <v>3</v>
      </c>
      <c r="D195" s="66" t="s">
        <v>4315</v>
      </c>
      <c r="E195" s="401">
        <v>98743769</v>
      </c>
      <c r="F195" s="847">
        <v>5771</v>
      </c>
      <c r="I195" s="1"/>
      <c r="J195" s="1"/>
    </row>
    <row r="196" spans="2:10" ht="14.4">
      <c r="B196" s="471" t="s">
        <v>4493</v>
      </c>
      <c r="C196" s="66">
        <v>3</v>
      </c>
      <c r="D196" s="66" t="s">
        <v>4315</v>
      </c>
      <c r="E196" s="401">
        <v>96108854</v>
      </c>
      <c r="F196" s="847">
        <v>5711</v>
      </c>
      <c r="I196" s="1"/>
      <c r="J196" s="1"/>
    </row>
    <row r="197" spans="2:10" ht="14.4">
      <c r="B197" s="471" t="s">
        <v>4494</v>
      </c>
      <c r="C197" s="66">
        <v>3</v>
      </c>
      <c r="D197" s="66" t="s">
        <v>4370</v>
      </c>
      <c r="E197" s="401">
        <v>96108842</v>
      </c>
      <c r="F197" s="847">
        <v>5711</v>
      </c>
      <c r="I197" s="1"/>
      <c r="J197" s="1"/>
    </row>
    <row r="198" spans="2:10" ht="14.4">
      <c r="B198" s="471" t="s">
        <v>4495</v>
      </c>
      <c r="C198" s="66">
        <v>3</v>
      </c>
      <c r="D198" s="66" t="s">
        <v>4315</v>
      </c>
      <c r="E198" s="401">
        <v>96087201</v>
      </c>
      <c r="F198" s="847">
        <v>5827</v>
      </c>
      <c r="I198" s="1"/>
      <c r="J198" s="1"/>
    </row>
    <row r="199" spans="2:10" ht="14.4">
      <c r="B199" s="471" t="s">
        <v>4496</v>
      </c>
      <c r="C199" s="66">
        <v>3</v>
      </c>
      <c r="D199" s="66" t="s">
        <v>4315</v>
      </c>
      <c r="E199" s="401">
        <v>98742776</v>
      </c>
      <c r="F199" s="847">
        <v>5827</v>
      </c>
      <c r="I199" s="1"/>
      <c r="J199" s="1"/>
    </row>
    <row r="200" spans="2:10" ht="14.4">
      <c r="B200" s="471" t="s">
        <v>4497</v>
      </c>
      <c r="C200" s="66">
        <v>3</v>
      </c>
      <c r="D200" s="66" t="s">
        <v>4315</v>
      </c>
      <c r="E200" s="401">
        <v>96109192</v>
      </c>
      <c r="F200" s="847">
        <v>5919</v>
      </c>
      <c r="I200" s="1"/>
      <c r="J200" s="1"/>
    </row>
    <row r="201" spans="2:10" ht="14.4">
      <c r="B201" s="471" t="s">
        <v>4498</v>
      </c>
      <c r="C201" s="66">
        <v>3</v>
      </c>
      <c r="D201" s="66" t="s">
        <v>4370</v>
      </c>
      <c r="E201" s="401">
        <v>96109176</v>
      </c>
      <c r="F201" s="847">
        <v>5919</v>
      </c>
      <c r="I201" s="1"/>
      <c r="J201" s="1"/>
    </row>
    <row r="202" spans="2:10" ht="14.4">
      <c r="B202" s="471" t="s">
        <v>4499</v>
      </c>
      <c r="C202" s="66">
        <v>3</v>
      </c>
      <c r="D202" s="66" t="s">
        <v>4315</v>
      </c>
      <c r="E202" s="401">
        <v>96109995</v>
      </c>
      <c r="F202" s="847">
        <v>6272</v>
      </c>
      <c r="I202" s="1"/>
      <c r="J202" s="1"/>
    </row>
    <row r="203" spans="2:10" ht="14.4">
      <c r="B203" s="471" t="s">
        <v>4500</v>
      </c>
      <c r="C203" s="66">
        <v>3</v>
      </c>
      <c r="D203" s="66" t="s">
        <v>4315</v>
      </c>
      <c r="E203" s="401">
        <v>97927154</v>
      </c>
      <c r="F203" s="847">
        <v>6473</v>
      </c>
      <c r="I203" s="1"/>
      <c r="J203" s="1"/>
    </row>
    <row r="204" spans="2:10" ht="14.4">
      <c r="B204" s="471" t="s">
        <v>4501</v>
      </c>
      <c r="C204" s="66">
        <v>3</v>
      </c>
      <c r="D204" s="66" t="s">
        <v>4315</v>
      </c>
      <c r="E204" s="401">
        <v>98742650</v>
      </c>
      <c r="F204" s="847">
        <v>6522</v>
      </c>
      <c r="I204" s="1"/>
      <c r="J204" s="1"/>
    </row>
    <row r="205" spans="2:10" ht="14.4">
      <c r="B205" s="471" t="s">
        <v>4502</v>
      </c>
      <c r="C205" s="66">
        <v>3</v>
      </c>
      <c r="D205" s="66" t="s">
        <v>4370</v>
      </c>
      <c r="E205" s="401">
        <v>98742652</v>
      </c>
      <c r="F205" s="847">
        <v>6522</v>
      </c>
      <c r="I205" s="1"/>
      <c r="J205" s="1"/>
    </row>
    <row r="206" spans="2:10" ht="14.4">
      <c r="B206" s="471" t="s">
        <v>4503</v>
      </c>
      <c r="C206" s="66">
        <v>3</v>
      </c>
      <c r="D206" s="66" t="s">
        <v>4315</v>
      </c>
      <c r="E206" s="401">
        <v>96087527</v>
      </c>
      <c r="F206" s="847">
        <v>6553</v>
      </c>
      <c r="I206" s="1"/>
      <c r="J206" s="1"/>
    </row>
    <row r="207" spans="2:10" ht="14.4">
      <c r="B207" s="471" t="s">
        <v>4504</v>
      </c>
      <c r="C207" s="66">
        <v>3</v>
      </c>
      <c r="D207" s="66" t="s">
        <v>4315</v>
      </c>
      <c r="E207" s="401">
        <v>96109193</v>
      </c>
      <c r="F207" s="847">
        <v>6645</v>
      </c>
      <c r="I207" s="1"/>
      <c r="J207" s="1"/>
    </row>
    <row r="208" spans="2:10" ht="14.4">
      <c r="B208" s="471" t="s">
        <v>4505</v>
      </c>
      <c r="C208" s="66">
        <v>3</v>
      </c>
      <c r="D208" s="66" t="s">
        <v>4315</v>
      </c>
      <c r="E208" s="401">
        <v>96109541</v>
      </c>
      <c r="F208" s="847">
        <v>6773</v>
      </c>
      <c r="I208" s="1"/>
      <c r="J208" s="1"/>
    </row>
    <row r="209" spans="2:10" ht="14.4">
      <c r="B209" s="471" t="s">
        <v>4506</v>
      </c>
      <c r="C209" s="66">
        <v>3</v>
      </c>
      <c r="D209" s="66" t="s">
        <v>4370</v>
      </c>
      <c r="E209" s="401">
        <v>96109525</v>
      </c>
      <c r="F209" s="847">
        <v>6773</v>
      </c>
      <c r="I209" s="1"/>
      <c r="J209" s="1"/>
    </row>
    <row r="210" spans="2:10" ht="14.4">
      <c r="B210" s="471" t="s">
        <v>4507</v>
      </c>
      <c r="C210" s="66">
        <v>3</v>
      </c>
      <c r="D210" s="66" t="s">
        <v>4315</v>
      </c>
      <c r="E210" s="401">
        <v>96109308</v>
      </c>
      <c r="F210" s="847">
        <v>6812</v>
      </c>
      <c r="I210" s="1"/>
      <c r="J210" s="1"/>
    </row>
    <row r="211" spans="2:10" ht="14.4">
      <c r="B211" s="471" t="s">
        <v>4508</v>
      </c>
      <c r="C211" s="66">
        <v>3</v>
      </c>
      <c r="D211" s="66" t="s">
        <v>4315</v>
      </c>
      <c r="E211" s="401">
        <v>96109996</v>
      </c>
      <c r="F211" s="847">
        <v>7026</v>
      </c>
      <c r="I211" s="1"/>
      <c r="J211" s="1"/>
    </row>
    <row r="212" spans="2:10" ht="14.4">
      <c r="B212" s="471" t="s">
        <v>4509</v>
      </c>
      <c r="C212" s="66">
        <v>3</v>
      </c>
      <c r="D212" s="66" t="s">
        <v>4315</v>
      </c>
      <c r="E212" s="401">
        <v>97927153</v>
      </c>
      <c r="F212" s="847">
        <v>7157</v>
      </c>
      <c r="I212" s="1"/>
      <c r="J212" s="1"/>
    </row>
    <row r="213" spans="2:10" ht="14.4">
      <c r="B213" s="471" t="s">
        <v>4510</v>
      </c>
      <c r="C213" s="66">
        <v>3</v>
      </c>
      <c r="D213" s="66" t="s">
        <v>4315</v>
      </c>
      <c r="E213" s="401">
        <v>96108724</v>
      </c>
      <c r="F213" s="847">
        <v>7033</v>
      </c>
      <c r="I213" s="1"/>
      <c r="J213" s="1"/>
    </row>
    <row r="214" spans="2:10" ht="14.4">
      <c r="B214" s="471" t="s">
        <v>4511</v>
      </c>
      <c r="C214" s="66">
        <v>3</v>
      </c>
      <c r="D214" s="66" t="s">
        <v>4315</v>
      </c>
      <c r="E214" s="401">
        <v>96087202</v>
      </c>
      <c r="F214" s="847">
        <v>7235</v>
      </c>
      <c r="I214" s="1"/>
      <c r="J214" s="1"/>
    </row>
    <row r="215" spans="2:10" ht="14.4">
      <c r="B215" s="471" t="s">
        <v>4512</v>
      </c>
      <c r="C215" s="66">
        <v>3</v>
      </c>
      <c r="D215" s="66" t="s">
        <v>4315</v>
      </c>
      <c r="E215" s="401">
        <v>98743727</v>
      </c>
      <c r="F215" s="847">
        <v>7314</v>
      </c>
      <c r="I215" s="1"/>
      <c r="J215" s="1"/>
    </row>
    <row r="216" spans="2:10" ht="14.4">
      <c r="B216" s="471" t="s">
        <v>4513</v>
      </c>
      <c r="C216" s="66">
        <v>3</v>
      </c>
      <c r="D216" s="66" t="s">
        <v>4315</v>
      </c>
      <c r="E216" s="401">
        <v>98908287</v>
      </c>
      <c r="F216" s="847">
        <v>7423</v>
      </c>
      <c r="I216" s="1"/>
      <c r="J216" s="1"/>
    </row>
    <row r="217" spans="2:10" ht="14.4">
      <c r="B217" s="471" t="s">
        <v>4514</v>
      </c>
      <c r="C217" s="66">
        <v>3</v>
      </c>
      <c r="D217" s="66" t="s">
        <v>4315</v>
      </c>
      <c r="E217" s="401">
        <v>96109309</v>
      </c>
      <c r="F217" s="847">
        <v>7715</v>
      </c>
      <c r="I217" s="1"/>
      <c r="J217" s="1"/>
    </row>
    <row r="218" spans="2:10" ht="14.4">
      <c r="B218" s="471" t="s">
        <v>4515</v>
      </c>
      <c r="C218" s="66">
        <v>3</v>
      </c>
      <c r="D218" s="66" t="s">
        <v>4370</v>
      </c>
      <c r="E218" s="401">
        <v>96109291</v>
      </c>
      <c r="F218" s="847">
        <v>7715</v>
      </c>
      <c r="I218" s="1"/>
      <c r="J218" s="1"/>
    </row>
    <row r="219" spans="2:10" ht="14.4">
      <c r="B219" s="471" t="s">
        <v>4516</v>
      </c>
      <c r="C219" s="66">
        <v>3</v>
      </c>
      <c r="D219" s="66" t="s">
        <v>4315</v>
      </c>
      <c r="E219" s="401">
        <v>96087528</v>
      </c>
      <c r="F219" s="847">
        <v>7733</v>
      </c>
      <c r="I219" s="1"/>
      <c r="J219" s="1"/>
    </row>
    <row r="220" spans="2:10" ht="14.4">
      <c r="B220" s="471" t="s">
        <v>4517</v>
      </c>
      <c r="C220" s="66">
        <v>3</v>
      </c>
      <c r="D220" s="66" t="s">
        <v>4315</v>
      </c>
      <c r="E220" s="401">
        <v>96109194</v>
      </c>
      <c r="F220" s="847">
        <v>8007</v>
      </c>
      <c r="I220" s="1"/>
      <c r="J220" s="1"/>
    </row>
    <row r="221" spans="2:10" ht="14.4">
      <c r="B221" s="471" t="s">
        <v>4518</v>
      </c>
      <c r="C221" s="66">
        <v>3</v>
      </c>
      <c r="D221" s="66" t="s">
        <v>4315</v>
      </c>
      <c r="E221" s="401">
        <v>98743685</v>
      </c>
      <c r="F221" s="847">
        <v>8068</v>
      </c>
      <c r="I221" s="1"/>
      <c r="J221" s="1"/>
    </row>
    <row r="222" spans="2:10" ht="14.4">
      <c r="B222" s="471" t="s">
        <v>4519</v>
      </c>
      <c r="C222" s="66">
        <v>3</v>
      </c>
      <c r="D222" s="66" t="s">
        <v>4370</v>
      </c>
      <c r="E222" s="401">
        <v>98743684</v>
      </c>
      <c r="F222" s="847">
        <v>8068</v>
      </c>
      <c r="I222" s="1"/>
      <c r="J222" s="1"/>
    </row>
    <row r="223" spans="2:10" ht="14.4">
      <c r="B223" s="471" t="s">
        <v>4520</v>
      </c>
      <c r="C223" s="66">
        <v>3</v>
      </c>
      <c r="D223" s="66" t="s">
        <v>4315</v>
      </c>
      <c r="E223" s="401">
        <v>98908267</v>
      </c>
      <c r="F223" s="847">
        <v>8257</v>
      </c>
      <c r="I223" s="1"/>
      <c r="J223" s="1"/>
    </row>
    <row r="224" spans="2:10" ht="14.4">
      <c r="B224" s="471" t="s">
        <v>4521</v>
      </c>
      <c r="C224" s="66">
        <v>3</v>
      </c>
      <c r="D224" s="66" t="s">
        <v>4315</v>
      </c>
      <c r="E224" s="401">
        <v>96087203</v>
      </c>
      <c r="F224" s="847">
        <v>8278</v>
      </c>
      <c r="I224" s="1"/>
      <c r="J224" s="1"/>
    </row>
    <row r="225" spans="2:10" ht="14.4">
      <c r="B225" s="471" t="s">
        <v>4522</v>
      </c>
      <c r="C225" s="66">
        <v>3</v>
      </c>
      <c r="D225" s="66" t="s">
        <v>4370</v>
      </c>
      <c r="E225" s="401">
        <v>98908266</v>
      </c>
      <c r="F225" s="847">
        <v>8257</v>
      </c>
      <c r="I225" s="1"/>
      <c r="J225" s="1"/>
    </row>
    <row r="226" spans="2:10" ht="14.4">
      <c r="B226" s="471" t="s">
        <v>4523</v>
      </c>
      <c r="C226" s="66">
        <v>3</v>
      </c>
      <c r="D226" s="66" t="s">
        <v>4315</v>
      </c>
      <c r="E226" s="401">
        <v>98742626</v>
      </c>
      <c r="F226" s="847">
        <v>8531</v>
      </c>
      <c r="I226" s="1"/>
      <c r="J226" s="1"/>
    </row>
    <row r="227" spans="2:10" ht="14.4">
      <c r="B227" s="471" t="s">
        <v>4524</v>
      </c>
      <c r="C227" s="66">
        <v>3</v>
      </c>
      <c r="D227" s="66" t="s">
        <v>4315</v>
      </c>
      <c r="E227" s="401">
        <v>96087529</v>
      </c>
      <c r="F227" s="847">
        <v>8608</v>
      </c>
      <c r="I227" s="1"/>
      <c r="J227" s="1"/>
    </row>
    <row r="228" spans="2:10" ht="14.4">
      <c r="B228" s="471" t="s">
        <v>4525</v>
      </c>
      <c r="C228" s="66">
        <v>3</v>
      </c>
      <c r="D228" s="66" t="s">
        <v>4315</v>
      </c>
      <c r="E228" s="401">
        <v>97927152</v>
      </c>
      <c r="F228" s="847">
        <v>8786</v>
      </c>
      <c r="I228" s="1"/>
      <c r="J228" s="1"/>
    </row>
    <row r="229" spans="2:10" ht="14.4">
      <c r="B229" s="471" t="s">
        <v>4526</v>
      </c>
      <c r="C229" s="66">
        <v>3</v>
      </c>
      <c r="D229" s="66" t="s">
        <v>4315</v>
      </c>
      <c r="E229" s="401">
        <v>98908236</v>
      </c>
      <c r="F229" s="847">
        <v>8897</v>
      </c>
      <c r="I229" s="1"/>
      <c r="J229" s="1"/>
    </row>
    <row r="230" spans="2:10" ht="14.4">
      <c r="B230" s="471" t="s">
        <v>4527</v>
      </c>
      <c r="C230" s="66">
        <v>3</v>
      </c>
      <c r="D230" s="66" t="s">
        <v>4315</v>
      </c>
      <c r="E230" s="401">
        <v>96108725</v>
      </c>
      <c r="F230" s="847">
        <v>8754</v>
      </c>
      <c r="I230" s="1"/>
      <c r="J230" s="1"/>
    </row>
    <row r="231" spans="2:10" ht="14.4">
      <c r="B231" s="471" t="s">
        <v>4528</v>
      </c>
      <c r="C231" s="66">
        <v>3</v>
      </c>
      <c r="D231" s="66" t="s">
        <v>4370</v>
      </c>
      <c r="E231" s="401">
        <v>96108705</v>
      </c>
      <c r="F231" s="847">
        <v>8754</v>
      </c>
      <c r="I231" s="1"/>
      <c r="J231" s="1"/>
    </row>
    <row r="232" spans="2:10" ht="14.4">
      <c r="B232" s="471" t="s">
        <v>4529</v>
      </c>
      <c r="C232" s="66">
        <v>3</v>
      </c>
      <c r="D232" s="66" t="s">
        <v>4315</v>
      </c>
      <c r="E232" s="401">
        <v>96109310</v>
      </c>
      <c r="F232" s="847">
        <v>9022</v>
      </c>
      <c r="I232" s="1"/>
      <c r="J232" s="1"/>
    </row>
    <row r="233" spans="2:10" ht="14.4">
      <c r="B233" s="471" t="s">
        <v>4530</v>
      </c>
      <c r="C233" s="66">
        <v>3</v>
      </c>
      <c r="D233" s="66" t="s">
        <v>4370</v>
      </c>
      <c r="E233" s="401">
        <v>96109292</v>
      </c>
      <c r="F233" s="847">
        <v>9022</v>
      </c>
      <c r="I233" s="1"/>
      <c r="J233" s="1"/>
    </row>
    <row r="234" spans="2:10" ht="14.4">
      <c r="B234" s="471" t="s">
        <v>4531</v>
      </c>
      <c r="C234" s="66">
        <v>3</v>
      </c>
      <c r="D234" s="66" t="s">
        <v>4315</v>
      </c>
      <c r="E234" s="401">
        <v>96109871</v>
      </c>
      <c r="F234" s="847">
        <v>9070</v>
      </c>
      <c r="I234" s="1"/>
      <c r="J234" s="1"/>
    </row>
    <row r="235" spans="2:10" ht="14.4">
      <c r="B235" s="471" t="s">
        <v>4532</v>
      </c>
      <c r="C235" s="66">
        <v>3</v>
      </c>
      <c r="D235" s="66" t="s">
        <v>4370</v>
      </c>
      <c r="E235" s="401">
        <v>96109861</v>
      </c>
      <c r="F235" s="847">
        <v>9070</v>
      </c>
      <c r="I235" s="1"/>
      <c r="J235" s="1"/>
    </row>
    <row r="236" spans="2:10" ht="14.4">
      <c r="B236" s="471" t="s">
        <v>4533</v>
      </c>
      <c r="C236" s="66">
        <v>3</v>
      </c>
      <c r="D236" s="66" t="s">
        <v>4315</v>
      </c>
      <c r="E236" s="401">
        <v>96109195</v>
      </c>
      <c r="F236" s="847">
        <v>9097</v>
      </c>
      <c r="I236" s="1"/>
      <c r="J236" s="1"/>
    </row>
    <row r="237" spans="2:10" ht="14.4">
      <c r="B237" s="471" t="s">
        <v>4534</v>
      </c>
      <c r="C237" s="66">
        <v>3</v>
      </c>
      <c r="D237" s="66" t="s">
        <v>4315</v>
      </c>
      <c r="E237" s="401">
        <v>98742584</v>
      </c>
      <c r="F237" s="847">
        <v>9321</v>
      </c>
      <c r="I237" s="1"/>
      <c r="J237" s="1"/>
    </row>
    <row r="238" spans="2:10" ht="14.4">
      <c r="B238" s="471" t="s">
        <v>4535</v>
      </c>
      <c r="C238" s="66">
        <v>3</v>
      </c>
      <c r="D238" s="66" t="s">
        <v>4315</v>
      </c>
      <c r="E238" s="401">
        <v>96087530</v>
      </c>
      <c r="F238" s="847">
        <v>9979</v>
      </c>
      <c r="I238" s="1"/>
      <c r="J238" s="1"/>
    </row>
    <row r="239" spans="2:10" ht="14.4">
      <c r="B239" s="471" t="s">
        <v>4536</v>
      </c>
      <c r="C239" s="66">
        <v>3</v>
      </c>
      <c r="D239" s="66" t="s">
        <v>4315</v>
      </c>
      <c r="E239" s="401">
        <v>96109311</v>
      </c>
      <c r="F239" s="847">
        <v>10073</v>
      </c>
      <c r="I239" s="1"/>
      <c r="J239" s="1"/>
    </row>
    <row r="240" spans="2:10" ht="14.4">
      <c r="B240" s="471" t="s">
        <v>4537</v>
      </c>
      <c r="C240" s="66">
        <v>3</v>
      </c>
      <c r="D240" s="66" t="s">
        <v>4315</v>
      </c>
      <c r="E240" s="401">
        <v>96108726</v>
      </c>
      <c r="F240" s="847">
        <v>9935</v>
      </c>
      <c r="I240" s="1"/>
      <c r="J240" s="1"/>
    </row>
    <row r="241" spans="2:10" ht="14.4">
      <c r="B241" s="471" t="s">
        <v>4538</v>
      </c>
      <c r="C241" s="66">
        <v>3</v>
      </c>
      <c r="D241" s="66" t="s">
        <v>4315</v>
      </c>
      <c r="E241" s="401">
        <v>96109872</v>
      </c>
      <c r="F241" s="847">
        <v>10124</v>
      </c>
      <c r="I241" s="1"/>
      <c r="J241" s="1"/>
    </row>
    <row r="242" spans="2:10" ht="14.4">
      <c r="B242" s="471" t="s">
        <v>4539</v>
      </c>
      <c r="C242" s="66">
        <v>3</v>
      </c>
      <c r="D242" s="66" t="s">
        <v>4370</v>
      </c>
      <c r="E242" s="401">
        <v>96109862</v>
      </c>
      <c r="F242" s="847">
        <v>10124</v>
      </c>
      <c r="I242" s="1"/>
      <c r="J242" s="1"/>
    </row>
    <row r="243" spans="2:10" ht="14.4">
      <c r="B243" s="471" t="s">
        <v>4540</v>
      </c>
      <c r="C243" s="66">
        <v>3</v>
      </c>
      <c r="D243" s="66" t="s">
        <v>4315</v>
      </c>
      <c r="E243" s="401">
        <v>97927151</v>
      </c>
      <c r="F243" s="847">
        <v>10325</v>
      </c>
      <c r="I243" s="1"/>
      <c r="J243" s="1"/>
    </row>
    <row r="244" spans="2:10" ht="14.4">
      <c r="B244" s="471" t="s">
        <v>4541</v>
      </c>
      <c r="C244" s="66">
        <v>3</v>
      </c>
      <c r="D244" s="66" t="s">
        <v>4315</v>
      </c>
      <c r="E244" s="401">
        <v>96109196</v>
      </c>
      <c r="F244" s="847">
        <v>10276</v>
      </c>
      <c r="I244" s="1"/>
      <c r="J244" s="1"/>
    </row>
    <row r="245" spans="2:10" ht="14.4">
      <c r="B245" s="471" t="s">
        <v>4542</v>
      </c>
      <c r="C245" s="66">
        <v>3</v>
      </c>
      <c r="D245" s="66" t="s">
        <v>4315</v>
      </c>
      <c r="E245" s="401">
        <v>98742560</v>
      </c>
      <c r="F245" s="847">
        <v>10327</v>
      </c>
      <c r="I245" s="1"/>
      <c r="J245" s="1"/>
    </row>
    <row r="246" spans="2:10" ht="14.4">
      <c r="B246" s="471" t="s">
        <v>4543</v>
      </c>
      <c r="C246" s="66">
        <v>3</v>
      </c>
      <c r="D246" s="66" t="s">
        <v>4370</v>
      </c>
      <c r="E246" s="401">
        <v>98742559</v>
      </c>
      <c r="F246" s="847">
        <v>10327</v>
      </c>
      <c r="I246" s="1"/>
      <c r="J246" s="1"/>
    </row>
    <row r="247" spans="2:10" ht="14.4">
      <c r="B247" s="471" t="s">
        <v>4544</v>
      </c>
      <c r="C247" s="66">
        <v>3</v>
      </c>
      <c r="D247" s="66" t="s">
        <v>4315</v>
      </c>
      <c r="E247" s="401">
        <v>97927159</v>
      </c>
      <c r="F247" s="847">
        <v>10727</v>
      </c>
      <c r="I247" s="1"/>
      <c r="J247" s="1"/>
    </row>
    <row r="248" spans="2:10" ht="14.4">
      <c r="B248" s="471" t="s">
        <v>4545</v>
      </c>
      <c r="C248" s="66">
        <v>3</v>
      </c>
      <c r="D248" s="66" t="s">
        <v>4315</v>
      </c>
      <c r="E248" s="401">
        <v>97927150</v>
      </c>
      <c r="F248" s="847">
        <v>10727</v>
      </c>
      <c r="I248" s="1"/>
      <c r="J248" s="1"/>
    </row>
    <row r="249" spans="2:10" ht="14.4">
      <c r="B249" s="471" t="s">
        <v>4546</v>
      </c>
      <c r="C249" s="66">
        <v>3</v>
      </c>
      <c r="D249" s="66" t="s">
        <v>4315</v>
      </c>
      <c r="E249" s="401">
        <v>97927158</v>
      </c>
      <c r="F249" s="847">
        <v>10976</v>
      </c>
      <c r="I249" s="1"/>
      <c r="J249" s="1"/>
    </row>
    <row r="250" spans="2:10" ht="14.4">
      <c r="B250" s="471" t="s">
        <v>4547</v>
      </c>
      <c r="C250" s="66">
        <v>3</v>
      </c>
      <c r="D250" s="66" t="s">
        <v>4315</v>
      </c>
      <c r="E250" s="401">
        <v>96306153</v>
      </c>
      <c r="F250" s="847">
        <v>10828</v>
      </c>
      <c r="I250" s="1"/>
      <c r="J250" s="1"/>
    </row>
    <row r="251" spans="2:10" ht="14.4">
      <c r="B251" s="471" t="s">
        <v>4548</v>
      </c>
      <c r="C251" s="66">
        <v>3</v>
      </c>
      <c r="D251" s="66" t="s">
        <v>4315</v>
      </c>
      <c r="E251" s="401">
        <v>96109873</v>
      </c>
      <c r="F251" s="847">
        <v>10926</v>
      </c>
      <c r="I251" s="1"/>
      <c r="J251" s="1"/>
    </row>
    <row r="252" spans="2:10" ht="14.4">
      <c r="B252" s="471" t="s">
        <v>4549</v>
      </c>
      <c r="C252" s="66">
        <v>3</v>
      </c>
      <c r="D252" s="66" t="s">
        <v>4315</v>
      </c>
      <c r="E252" s="401">
        <v>98742536</v>
      </c>
      <c r="F252" s="847">
        <v>11329</v>
      </c>
      <c r="I252" s="1"/>
      <c r="J252" s="1"/>
    </row>
    <row r="253" spans="2:10" ht="14.4">
      <c r="B253" s="471" t="s">
        <v>4550</v>
      </c>
      <c r="C253" s="66">
        <v>3</v>
      </c>
      <c r="D253" s="66" t="s">
        <v>4315</v>
      </c>
      <c r="E253" s="401">
        <v>96306152</v>
      </c>
      <c r="F253" s="847">
        <v>11477</v>
      </c>
      <c r="I253" s="1"/>
      <c r="J253" s="1"/>
    </row>
    <row r="254" spans="2:10" ht="14.4">
      <c r="B254" s="471" t="s">
        <v>4551</v>
      </c>
      <c r="C254" s="66">
        <v>3</v>
      </c>
      <c r="D254" s="66" t="s">
        <v>4370</v>
      </c>
      <c r="E254" s="401">
        <v>96306002</v>
      </c>
      <c r="F254" s="847">
        <v>11477</v>
      </c>
      <c r="I254" s="1"/>
      <c r="J254" s="1"/>
    </row>
    <row r="255" spans="2:10" ht="14.4">
      <c r="B255" s="471" t="s">
        <v>4552</v>
      </c>
      <c r="C255" s="66">
        <v>3</v>
      </c>
      <c r="D255" s="66" t="s">
        <v>4315</v>
      </c>
      <c r="E255" s="401">
        <v>97927157</v>
      </c>
      <c r="F255" s="847">
        <v>11709</v>
      </c>
      <c r="I255" s="1"/>
      <c r="J255" s="1"/>
    </row>
    <row r="256" spans="2:10" ht="14.4">
      <c r="B256" s="471" t="s">
        <v>4553</v>
      </c>
      <c r="C256" s="66">
        <v>3</v>
      </c>
      <c r="D256" s="66" t="s">
        <v>4315</v>
      </c>
      <c r="E256" s="401">
        <v>96306151</v>
      </c>
      <c r="F256" s="847">
        <v>12996</v>
      </c>
      <c r="I256" s="1"/>
      <c r="J256" s="1"/>
    </row>
    <row r="257" spans="2:10" ht="14.4">
      <c r="B257" s="471" t="s">
        <v>4554</v>
      </c>
      <c r="C257" s="66">
        <v>3</v>
      </c>
      <c r="D257" s="66" t="s">
        <v>4315</v>
      </c>
      <c r="E257" s="401">
        <v>97927156</v>
      </c>
      <c r="F257" s="847">
        <v>14523</v>
      </c>
      <c r="I257" s="1"/>
      <c r="J257" s="1"/>
    </row>
    <row r="258" spans="2:10" ht="14.4">
      <c r="B258" s="471" t="s">
        <v>4555</v>
      </c>
      <c r="C258" s="66">
        <v>3</v>
      </c>
      <c r="D258" s="66" t="s">
        <v>4370</v>
      </c>
      <c r="E258" s="401">
        <v>95045784</v>
      </c>
      <c r="F258" s="847">
        <v>15160</v>
      </c>
      <c r="I258" s="1"/>
      <c r="J258" s="1"/>
    </row>
    <row r="259" spans="2:10" ht="14.4">
      <c r="B259" s="471" t="s">
        <v>4556</v>
      </c>
      <c r="C259" s="66">
        <v>3</v>
      </c>
      <c r="D259" s="66" t="s">
        <v>4315</v>
      </c>
      <c r="E259" s="401">
        <v>96306150</v>
      </c>
      <c r="F259" s="847">
        <v>15160</v>
      </c>
      <c r="I259" s="1"/>
      <c r="J259" s="1"/>
    </row>
    <row r="260" spans="2:10" ht="14.4">
      <c r="B260" s="471" t="s">
        <v>4557</v>
      </c>
      <c r="C260" s="66">
        <v>3</v>
      </c>
      <c r="D260" s="66" t="s">
        <v>4370</v>
      </c>
      <c r="E260" s="401">
        <v>96306000</v>
      </c>
      <c r="F260" s="847">
        <v>15160</v>
      </c>
      <c r="I260" s="1"/>
      <c r="J260" s="1"/>
    </row>
    <row r="261" spans="2:10" ht="14.4">
      <c r="B261" s="471" t="s">
        <v>4558</v>
      </c>
      <c r="C261" s="66">
        <v>3</v>
      </c>
      <c r="D261" s="66" t="s">
        <v>4315</v>
      </c>
      <c r="E261" s="401">
        <v>97927155</v>
      </c>
      <c r="F261" s="847">
        <v>17491</v>
      </c>
      <c r="I261" s="1"/>
      <c r="J261" s="1"/>
    </row>
    <row r="262" spans="2:10" ht="14.4">
      <c r="B262" s="471" t="s">
        <v>4559</v>
      </c>
      <c r="C262" s="66">
        <v>3</v>
      </c>
      <c r="D262" s="66" t="s">
        <v>4315</v>
      </c>
      <c r="E262" s="401">
        <v>96306170</v>
      </c>
      <c r="F262" s="847">
        <v>18014</v>
      </c>
      <c r="I262" s="1"/>
      <c r="J262" s="1"/>
    </row>
    <row r="263" spans="2:10" ht="14.4">
      <c r="B263" s="471" t="s">
        <v>4560</v>
      </c>
      <c r="C263" s="66">
        <v>3</v>
      </c>
      <c r="D263" s="66" t="s">
        <v>4315</v>
      </c>
      <c r="E263" s="401">
        <v>97927149</v>
      </c>
      <c r="F263" s="847">
        <v>17895</v>
      </c>
      <c r="I263" s="1"/>
      <c r="J263" s="1"/>
    </row>
    <row r="264" spans="2:10" ht="14.4">
      <c r="B264" s="471" t="s">
        <v>4561</v>
      </c>
      <c r="C264" s="66">
        <v>3</v>
      </c>
      <c r="D264" s="66" t="s">
        <v>4315</v>
      </c>
      <c r="E264" s="401">
        <v>96306158</v>
      </c>
      <c r="F264" s="847">
        <v>18454</v>
      </c>
      <c r="I264" s="1"/>
      <c r="J264" s="1"/>
    </row>
    <row r="265" spans="2:10" ht="14.4">
      <c r="B265" s="471" t="s">
        <v>4562</v>
      </c>
      <c r="C265" s="66">
        <v>3</v>
      </c>
      <c r="D265" s="66" t="s">
        <v>4315</v>
      </c>
      <c r="E265" s="401">
        <v>96306169</v>
      </c>
      <c r="F265" s="847">
        <v>19113</v>
      </c>
      <c r="I265" s="1"/>
      <c r="J265" s="1"/>
    </row>
    <row r="266" spans="2:10" ht="14.4">
      <c r="B266" s="471" t="s">
        <v>4563</v>
      </c>
      <c r="C266" s="66">
        <v>3</v>
      </c>
      <c r="D266" s="66" t="s">
        <v>4370</v>
      </c>
      <c r="E266" s="401">
        <v>96306019</v>
      </c>
      <c r="F266" s="847">
        <v>19113</v>
      </c>
      <c r="I266" s="1"/>
      <c r="J266" s="1"/>
    </row>
    <row r="267" spans="2:10" ht="14.4">
      <c r="B267" s="471" t="s">
        <v>4564</v>
      </c>
      <c r="C267" s="66">
        <v>3</v>
      </c>
      <c r="D267" s="66" t="s">
        <v>4315</v>
      </c>
      <c r="E267" s="401">
        <v>97927148</v>
      </c>
      <c r="F267" s="847">
        <v>19280</v>
      </c>
      <c r="I267" s="1"/>
      <c r="J267" s="1"/>
    </row>
    <row r="268" spans="2:10" ht="14.4">
      <c r="B268" s="471" t="s">
        <v>4565</v>
      </c>
      <c r="C268" s="66">
        <v>3</v>
      </c>
      <c r="D268" s="66" t="s">
        <v>4315</v>
      </c>
      <c r="E268" s="401">
        <v>96306157</v>
      </c>
      <c r="F268" s="847">
        <v>20211</v>
      </c>
      <c r="I268" s="1"/>
      <c r="J268" s="1"/>
    </row>
    <row r="269" spans="2:10" ht="14.4">
      <c r="B269" s="471" t="s">
        <v>4566</v>
      </c>
      <c r="C269" s="66">
        <v>3</v>
      </c>
      <c r="D269" s="66" t="s">
        <v>4315</v>
      </c>
      <c r="E269" s="401">
        <v>96306168</v>
      </c>
      <c r="F269" s="847">
        <v>20650</v>
      </c>
      <c r="I269" s="1"/>
      <c r="J269" s="1"/>
    </row>
    <row r="270" spans="2:10" ht="14.4">
      <c r="B270" s="471" t="s">
        <v>4567</v>
      </c>
      <c r="C270" s="66">
        <v>3</v>
      </c>
      <c r="D270" s="66" t="s">
        <v>4315</v>
      </c>
      <c r="E270" s="401">
        <v>96306156</v>
      </c>
      <c r="F270" s="847">
        <v>22408</v>
      </c>
      <c r="I270" s="1"/>
      <c r="J270" s="1"/>
    </row>
    <row r="271" spans="2:10" ht="14.4">
      <c r="B271" s="471" t="s">
        <v>4568</v>
      </c>
      <c r="C271" s="66">
        <v>3</v>
      </c>
      <c r="D271" s="66" t="s">
        <v>4315</v>
      </c>
      <c r="E271" s="401">
        <v>97927147</v>
      </c>
      <c r="F271" s="847">
        <v>22193</v>
      </c>
      <c r="I271" s="1"/>
      <c r="J271" s="1"/>
    </row>
    <row r="272" spans="2:10" ht="14.4">
      <c r="B272" s="471" t="s">
        <v>4569</v>
      </c>
      <c r="C272" s="66">
        <v>3</v>
      </c>
      <c r="D272" s="66" t="s">
        <v>4315</v>
      </c>
      <c r="E272" s="401">
        <v>96306167</v>
      </c>
      <c r="F272" s="847">
        <v>23286</v>
      </c>
      <c r="I272" s="1"/>
      <c r="J272" s="1"/>
    </row>
    <row r="273" spans="2:10" ht="14.4">
      <c r="B273" s="471" t="s">
        <v>4570</v>
      </c>
      <c r="C273" s="66">
        <v>3</v>
      </c>
      <c r="D273" s="66" t="s">
        <v>4315</v>
      </c>
      <c r="E273" s="401">
        <v>96306166</v>
      </c>
      <c r="F273" s="847">
        <v>26801</v>
      </c>
      <c r="I273" s="1"/>
      <c r="J273" s="1"/>
    </row>
    <row r="274" spans="2:10" ht="14.4">
      <c r="B274" s="471" t="s">
        <v>4571</v>
      </c>
      <c r="C274" s="66">
        <v>3</v>
      </c>
      <c r="D274" s="66" t="s">
        <v>4315</v>
      </c>
      <c r="E274" s="401">
        <v>96306165</v>
      </c>
      <c r="F274" s="847">
        <v>29876</v>
      </c>
      <c r="I274" s="1"/>
      <c r="J274" s="1"/>
    </row>
    <row r="275" spans="2:10" ht="14.4">
      <c r="B275" s="471" t="s">
        <v>4572</v>
      </c>
      <c r="C275" s="66">
        <v>3</v>
      </c>
      <c r="D275" s="66" t="s">
        <v>4315</v>
      </c>
      <c r="E275" s="401">
        <v>96306164</v>
      </c>
      <c r="F275" s="847">
        <v>38130</v>
      </c>
      <c r="I275" s="1"/>
      <c r="J275" s="1"/>
    </row>
    <row r="276" spans="2:10" ht="15" thickBot="1">
      <c r="B276" s="472" t="s">
        <v>4573</v>
      </c>
      <c r="C276" s="117">
        <v>3</v>
      </c>
      <c r="D276" s="117" t="s">
        <v>4370</v>
      </c>
      <c r="E276" s="418">
        <v>96306014</v>
      </c>
      <c r="F276" s="848">
        <v>38130</v>
      </c>
      <c r="I276" s="1"/>
      <c r="J276" s="1"/>
    </row>
  </sheetData>
  <mergeCells count="5">
    <mergeCell ref="B17:B18"/>
    <mergeCell ref="C17:C18"/>
    <mergeCell ref="D17:D18"/>
    <mergeCell ref="E17:E18"/>
    <mergeCell ref="F17:F18"/>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Sheet62">
    <tabColor rgb="FF002060"/>
  </sheetPr>
  <dimension ref="B2:P39"/>
  <sheetViews>
    <sheetView showGridLines="0" topLeftCell="A11" zoomScale="115" zoomScaleNormal="115" workbookViewId="0">
      <selection activeCell="F19" sqref="F19:F39"/>
    </sheetView>
  </sheetViews>
  <sheetFormatPr defaultRowHeight="13.2"/>
  <cols>
    <col min="1" max="1" width="8.88671875" customWidth="1"/>
    <col min="2" max="2" width="35.88671875" bestFit="1" customWidth="1"/>
    <col min="3" max="3" width="8.88671875" customWidth="1"/>
    <col min="4" max="4" width="15.109375" customWidth="1"/>
    <col min="5" max="5" width="17" customWidth="1"/>
    <col min="6" max="6" width="22.6640625" customWidth="1"/>
  </cols>
  <sheetData>
    <row r="2" spans="2:16" ht="22.8">
      <c r="B2" s="843" t="s">
        <v>59</v>
      </c>
    </row>
    <row r="3" spans="2:16">
      <c r="B3" t="s">
        <v>4307</v>
      </c>
    </row>
    <row r="6" spans="2:16" ht="18">
      <c r="B6" s="796" t="s">
        <v>278</v>
      </c>
      <c r="C6" s="679"/>
      <c r="D6" s="679"/>
    </row>
    <row r="7" spans="2:16" ht="14.4">
      <c r="B7" s="699" t="s">
        <v>4308</v>
      </c>
      <c r="C7" s="679"/>
      <c r="D7" s="679"/>
    </row>
    <row r="8" spans="2:16" ht="15.6">
      <c r="B8" s="699" t="s">
        <v>4309</v>
      </c>
      <c r="C8" s="679"/>
      <c r="D8" s="679"/>
      <c r="P8" s="844"/>
    </row>
    <row r="9" spans="2:16" ht="14.4">
      <c r="B9" s="699" t="s">
        <v>4310</v>
      </c>
      <c r="C9" s="679"/>
      <c r="D9" s="679"/>
    </row>
    <row r="10" spans="2:16" ht="14.4">
      <c r="B10" s="699" t="s">
        <v>4311</v>
      </c>
      <c r="C10" s="845"/>
      <c r="D10" s="679"/>
    </row>
    <row r="11" spans="2:16" ht="14.4">
      <c r="B11" s="699" t="s">
        <v>4312</v>
      </c>
      <c r="C11" s="845"/>
      <c r="D11" s="679"/>
    </row>
    <row r="12" spans="2:16" ht="14.4">
      <c r="B12" s="699"/>
      <c r="C12" s="845"/>
      <c r="D12" s="679"/>
    </row>
    <row r="16" spans="2:16" ht="13.8" thickBot="1"/>
    <row r="17" spans="2:10">
      <c r="B17" s="1866" t="s">
        <v>300</v>
      </c>
      <c r="C17" s="1847" t="s">
        <v>3954</v>
      </c>
      <c r="D17" s="1847" t="s">
        <v>4314</v>
      </c>
      <c r="E17" s="1683" t="s">
        <v>2069</v>
      </c>
      <c r="F17" s="1848" t="s">
        <v>2070</v>
      </c>
    </row>
    <row r="18" spans="2:10">
      <c r="B18" s="1867"/>
      <c r="C18" s="1849"/>
      <c r="D18" s="1849"/>
      <c r="E18" s="1511"/>
      <c r="F18" s="1850"/>
    </row>
    <row r="19" spans="2:10" ht="14.4">
      <c r="B19" s="471" t="s">
        <v>4574</v>
      </c>
      <c r="C19" s="853">
        <v>3</v>
      </c>
      <c r="D19" s="853" t="s">
        <v>4315</v>
      </c>
      <c r="E19" s="401">
        <v>98154622</v>
      </c>
      <c r="F19" s="847">
        <v>2323</v>
      </c>
      <c r="I19" s="1"/>
      <c r="J19" s="1"/>
    </row>
    <row r="20" spans="2:10" ht="14.4">
      <c r="B20" s="471" t="s">
        <v>4575</v>
      </c>
      <c r="C20" s="853">
        <v>3</v>
      </c>
      <c r="D20" s="853" t="s">
        <v>4315</v>
      </c>
      <c r="E20" s="401">
        <v>98283542</v>
      </c>
      <c r="F20" s="847">
        <v>2323</v>
      </c>
      <c r="I20" s="1"/>
      <c r="J20" s="1"/>
    </row>
    <row r="21" spans="2:10" ht="14.4">
      <c r="B21" s="471" t="s">
        <v>4576</v>
      </c>
      <c r="C21" s="853">
        <v>3</v>
      </c>
      <c r="D21" s="853" t="s">
        <v>4315</v>
      </c>
      <c r="E21" s="401">
        <v>98958118</v>
      </c>
      <c r="F21" s="847">
        <v>2618</v>
      </c>
      <c r="I21" s="1"/>
      <c r="J21" s="1"/>
    </row>
    <row r="22" spans="2:10" ht="14.4">
      <c r="B22" s="471" t="s">
        <v>4577</v>
      </c>
      <c r="C22" s="853">
        <v>3</v>
      </c>
      <c r="D22" s="853" t="s">
        <v>4315</v>
      </c>
      <c r="E22" s="401">
        <v>97822677</v>
      </c>
      <c r="F22" s="847">
        <v>2644</v>
      </c>
      <c r="I22" s="1"/>
      <c r="J22" s="1"/>
    </row>
    <row r="23" spans="2:10" ht="14.4">
      <c r="B23" s="471" t="s">
        <v>4578</v>
      </c>
      <c r="C23" s="853">
        <v>3</v>
      </c>
      <c r="D23" s="853" t="s">
        <v>4315</v>
      </c>
      <c r="E23" s="401">
        <v>97958920</v>
      </c>
      <c r="F23" s="847">
        <v>2642</v>
      </c>
      <c r="I23" s="1"/>
      <c r="J23" s="1"/>
    </row>
    <row r="24" spans="2:10" ht="14.4">
      <c r="B24" s="471" t="s">
        <v>4579</v>
      </c>
      <c r="C24" s="853">
        <v>3</v>
      </c>
      <c r="D24" s="853" t="s">
        <v>4315</v>
      </c>
      <c r="E24" s="401">
        <v>98938754</v>
      </c>
      <c r="F24" s="847">
        <v>2914</v>
      </c>
      <c r="I24" s="1"/>
      <c r="J24" s="1"/>
    </row>
    <row r="25" spans="2:10" ht="14.4">
      <c r="B25" s="471" t="s">
        <v>4580</v>
      </c>
      <c r="C25" s="853">
        <v>3</v>
      </c>
      <c r="D25" s="853" t="s">
        <v>4315</v>
      </c>
      <c r="E25" s="401">
        <v>97846836</v>
      </c>
      <c r="F25" s="847">
        <v>3116</v>
      </c>
      <c r="I25" s="1"/>
      <c r="J25" s="1"/>
    </row>
    <row r="26" spans="2:10" ht="14.4">
      <c r="B26" s="471" t="s">
        <v>4581</v>
      </c>
      <c r="C26" s="853">
        <v>3</v>
      </c>
      <c r="D26" s="853" t="s">
        <v>4315</v>
      </c>
      <c r="E26" s="401">
        <v>98349467</v>
      </c>
      <c r="F26" s="847">
        <v>3215</v>
      </c>
      <c r="I26" s="1"/>
      <c r="J26" s="1"/>
    </row>
    <row r="27" spans="2:10" ht="14.4">
      <c r="B27" s="471" t="s">
        <v>4582</v>
      </c>
      <c r="C27" s="853">
        <v>3</v>
      </c>
      <c r="D27" s="853" t="s">
        <v>4315</v>
      </c>
      <c r="E27" s="401">
        <v>97955265</v>
      </c>
      <c r="F27" s="847">
        <v>3221</v>
      </c>
      <c r="I27" s="1"/>
      <c r="J27" s="1"/>
    </row>
    <row r="28" spans="2:10" ht="14.4">
      <c r="B28" s="471" t="s">
        <v>4583</v>
      </c>
      <c r="C28" s="853">
        <v>3</v>
      </c>
      <c r="D28" s="853" t="s">
        <v>4315</v>
      </c>
      <c r="E28" s="401">
        <v>98165472</v>
      </c>
      <c r="F28" s="847">
        <v>3238</v>
      </c>
      <c r="I28" s="1"/>
      <c r="J28" s="1"/>
    </row>
    <row r="29" spans="2:10" ht="14.4">
      <c r="B29" s="471" t="s">
        <v>4584</v>
      </c>
      <c r="C29" s="853">
        <v>3</v>
      </c>
      <c r="D29" s="853" t="s">
        <v>4315</v>
      </c>
      <c r="E29" s="401">
        <v>98391065</v>
      </c>
      <c r="F29" s="847">
        <v>3313</v>
      </c>
      <c r="I29" s="1"/>
      <c r="J29" s="1"/>
    </row>
    <row r="30" spans="2:10" ht="14.4">
      <c r="B30" s="471" t="s">
        <v>4585</v>
      </c>
      <c r="C30" s="853">
        <v>3</v>
      </c>
      <c r="D30" s="853" t="s">
        <v>4315</v>
      </c>
      <c r="E30" s="401">
        <v>98958130</v>
      </c>
      <c r="F30" s="847">
        <v>3608</v>
      </c>
      <c r="I30" s="1"/>
      <c r="J30" s="1"/>
    </row>
    <row r="31" spans="2:10" ht="14.4">
      <c r="B31" s="471" t="s">
        <v>4586</v>
      </c>
      <c r="C31" s="853">
        <v>3</v>
      </c>
      <c r="D31" s="853" t="s">
        <v>4315</v>
      </c>
      <c r="E31" s="401">
        <v>97959461</v>
      </c>
      <c r="F31" s="847">
        <v>3621</v>
      </c>
      <c r="I31" s="1"/>
      <c r="J31" s="1"/>
    </row>
    <row r="32" spans="2:10" ht="14.4">
      <c r="B32" s="471" t="s">
        <v>4587</v>
      </c>
      <c r="C32" s="853">
        <v>3</v>
      </c>
      <c r="D32" s="853" t="s">
        <v>4315</v>
      </c>
      <c r="E32" s="401">
        <v>98400979</v>
      </c>
      <c r="F32" s="847">
        <v>4051</v>
      </c>
      <c r="I32" s="1"/>
      <c r="J32" s="1"/>
    </row>
    <row r="33" spans="2:10" ht="14.4">
      <c r="B33" s="471" t="s">
        <v>4588</v>
      </c>
      <c r="C33" s="853">
        <v>3</v>
      </c>
      <c r="D33" s="853" t="s">
        <v>4315</v>
      </c>
      <c r="E33" s="401">
        <v>98165513</v>
      </c>
      <c r="F33" s="847">
        <v>4401</v>
      </c>
      <c r="I33" s="1"/>
      <c r="J33" s="1"/>
    </row>
    <row r="34" spans="2:10" ht="14.4">
      <c r="B34" s="471" t="s">
        <v>4589</v>
      </c>
      <c r="C34" s="853">
        <v>3</v>
      </c>
      <c r="D34" s="853" t="s">
        <v>4315</v>
      </c>
      <c r="E34" s="401">
        <v>98165471</v>
      </c>
      <c r="F34" s="847">
        <v>4893</v>
      </c>
      <c r="I34" s="1"/>
      <c r="J34" s="1"/>
    </row>
    <row r="35" spans="2:10" ht="14.4">
      <c r="B35" s="471" t="s">
        <v>4590</v>
      </c>
      <c r="C35" s="853">
        <v>3</v>
      </c>
      <c r="D35" s="853" t="s">
        <v>4315</v>
      </c>
      <c r="E35" s="401">
        <v>98585195</v>
      </c>
      <c r="F35" s="847">
        <v>4893</v>
      </c>
      <c r="I35" s="1"/>
      <c r="J35" s="1"/>
    </row>
    <row r="36" spans="2:10" ht="14.4">
      <c r="B36" s="471" t="s">
        <v>4591</v>
      </c>
      <c r="C36" s="853">
        <v>3</v>
      </c>
      <c r="D36" s="853" t="s">
        <v>4315</v>
      </c>
      <c r="E36" s="401">
        <v>98823444</v>
      </c>
      <c r="F36" s="847">
        <v>5063</v>
      </c>
      <c r="I36" s="1"/>
      <c r="J36" s="1"/>
    </row>
    <row r="37" spans="2:10" ht="14.4">
      <c r="B37" s="471" t="s">
        <v>4592</v>
      </c>
      <c r="C37" s="853">
        <v>3</v>
      </c>
      <c r="D37" s="853" t="s">
        <v>4315</v>
      </c>
      <c r="E37" s="401">
        <v>98958079</v>
      </c>
      <c r="F37" s="847">
        <v>5063</v>
      </c>
      <c r="I37" s="1"/>
      <c r="J37" s="1"/>
    </row>
    <row r="38" spans="2:10" ht="14.4">
      <c r="B38" s="471" t="s">
        <v>4593</v>
      </c>
      <c r="C38" s="853">
        <v>3</v>
      </c>
      <c r="D38" s="853" t="s">
        <v>4315</v>
      </c>
      <c r="E38" s="401">
        <v>97799564</v>
      </c>
      <c r="F38" s="847">
        <v>6352</v>
      </c>
      <c r="I38" s="1"/>
      <c r="J38" s="1"/>
    </row>
    <row r="39" spans="2:10" ht="15" thickBot="1">
      <c r="B39" s="472" t="s">
        <v>4594</v>
      </c>
      <c r="C39" s="854">
        <v>3</v>
      </c>
      <c r="D39" s="854" t="s">
        <v>4315</v>
      </c>
      <c r="E39" s="418">
        <v>98334678</v>
      </c>
      <c r="F39" s="848">
        <v>6352</v>
      </c>
      <c r="I39" s="1"/>
      <c r="J39" s="1"/>
    </row>
  </sheetData>
  <mergeCells count="5">
    <mergeCell ref="B17:B18"/>
    <mergeCell ref="C17:C18"/>
    <mergeCell ref="D17:D18"/>
    <mergeCell ref="E17:E18"/>
    <mergeCell ref="F17:F18"/>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Sheet63">
    <tabColor rgb="FF002060"/>
  </sheetPr>
  <dimension ref="B2:P180"/>
  <sheetViews>
    <sheetView showGridLines="0" zoomScale="80" zoomScaleNormal="80" workbookViewId="0">
      <selection activeCell="N1" sqref="N1"/>
    </sheetView>
  </sheetViews>
  <sheetFormatPr defaultRowHeight="13.2"/>
  <cols>
    <col min="1" max="1" width="8.88671875" customWidth="1"/>
    <col min="2" max="2" width="35.88671875" bestFit="1" customWidth="1"/>
    <col min="3" max="3" width="8.88671875" customWidth="1"/>
    <col min="4" max="4" width="15.109375" customWidth="1"/>
    <col min="5" max="5" width="17" customWidth="1"/>
    <col min="6" max="6" width="22.6640625" customWidth="1"/>
  </cols>
  <sheetData>
    <row r="2" spans="2:16" ht="22.8">
      <c r="B2" s="843" t="s">
        <v>4595</v>
      </c>
    </row>
    <row r="3" spans="2:16">
      <c r="B3" t="s">
        <v>4596</v>
      </c>
    </row>
    <row r="6" spans="2:16" ht="18">
      <c r="B6" s="796" t="s">
        <v>278</v>
      </c>
      <c r="C6" s="679"/>
      <c r="D6" s="679"/>
    </row>
    <row r="7" spans="2:16" ht="14.4">
      <c r="B7" s="699" t="s">
        <v>4308</v>
      </c>
      <c r="C7" s="679"/>
      <c r="D7" s="679"/>
    </row>
    <row r="8" spans="2:16" ht="15.6">
      <c r="B8" s="699" t="s">
        <v>4309</v>
      </c>
      <c r="C8" s="679"/>
      <c r="D8" s="679"/>
      <c r="P8" s="844"/>
    </row>
    <row r="9" spans="2:16" ht="15.6">
      <c r="B9" s="699" t="s">
        <v>4310</v>
      </c>
      <c r="C9" s="679"/>
      <c r="D9" s="679"/>
      <c r="G9" s="844"/>
    </row>
    <row r="10" spans="2:16" ht="14.4">
      <c r="B10" s="699" t="s">
        <v>4311</v>
      </c>
      <c r="C10" s="845"/>
      <c r="D10" s="679"/>
    </row>
    <row r="11" spans="2:16" ht="14.4">
      <c r="B11" s="699" t="s">
        <v>4312</v>
      </c>
      <c r="C11" s="845"/>
      <c r="D11" s="679"/>
    </row>
    <row r="12" spans="2:16" ht="14.4">
      <c r="B12" s="699"/>
      <c r="C12" s="845"/>
      <c r="D12" s="679"/>
    </row>
    <row r="16" spans="2:16" ht="13.8" thickBot="1"/>
    <row r="17" spans="2:9">
      <c r="B17" s="1866" t="s">
        <v>300</v>
      </c>
      <c r="C17" s="1847" t="s">
        <v>3954</v>
      </c>
      <c r="D17" s="1847" t="s">
        <v>4314</v>
      </c>
      <c r="E17" s="1683" t="s">
        <v>2069</v>
      </c>
      <c r="F17" s="1848" t="s">
        <v>2070</v>
      </c>
    </row>
    <row r="18" spans="2:9">
      <c r="B18" s="1867"/>
      <c r="C18" s="1849"/>
      <c r="D18" s="1849"/>
      <c r="E18" s="1511"/>
      <c r="F18" s="1850"/>
    </row>
    <row r="19" spans="2:9" ht="14.4">
      <c r="B19" s="67" t="s">
        <v>4597</v>
      </c>
      <c r="C19" s="66">
        <v>3</v>
      </c>
      <c r="D19" s="66" t="s">
        <v>4315</v>
      </c>
      <c r="E19" s="401">
        <v>96086709</v>
      </c>
      <c r="F19" s="846">
        <v>3465</v>
      </c>
      <c r="H19" s="1"/>
      <c r="I19" s="1"/>
    </row>
    <row r="20" spans="2:9" ht="14.4">
      <c r="B20" s="67" t="s">
        <v>4598</v>
      </c>
      <c r="C20" s="66">
        <v>3</v>
      </c>
      <c r="D20" s="66" t="s">
        <v>4315</v>
      </c>
      <c r="E20" s="401">
        <v>96086710</v>
      </c>
      <c r="F20" s="846">
        <v>3864</v>
      </c>
      <c r="H20" s="1"/>
      <c r="I20" s="1"/>
    </row>
    <row r="21" spans="2:9" ht="14.4">
      <c r="B21" s="67" t="s">
        <v>4599</v>
      </c>
      <c r="C21" s="66">
        <v>3</v>
      </c>
      <c r="D21" s="66" t="s">
        <v>4315</v>
      </c>
      <c r="E21" s="401">
        <v>96086711</v>
      </c>
      <c r="F21" s="846">
        <v>4175</v>
      </c>
      <c r="H21" s="1"/>
      <c r="I21" s="1"/>
    </row>
    <row r="22" spans="2:9" ht="14.4">
      <c r="B22" s="67" t="s">
        <v>4600</v>
      </c>
      <c r="C22" s="66">
        <v>3</v>
      </c>
      <c r="D22" s="66" t="s">
        <v>4315</v>
      </c>
      <c r="E22" s="401">
        <v>96086757</v>
      </c>
      <c r="F22" s="846">
        <v>3330</v>
      </c>
      <c r="H22" s="1"/>
      <c r="I22" s="1"/>
    </row>
    <row r="23" spans="2:9" ht="14.4">
      <c r="B23" s="67" t="s">
        <v>4601</v>
      </c>
      <c r="C23" s="66">
        <v>3</v>
      </c>
      <c r="D23" s="66" t="s">
        <v>4315</v>
      </c>
      <c r="E23" s="401">
        <v>96086758</v>
      </c>
      <c r="F23" s="846">
        <v>3396</v>
      </c>
      <c r="H23" s="1"/>
      <c r="I23" s="1"/>
    </row>
    <row r="24" spans="2:9" ht="14.4">
      <c r="B24" s="67" t="s">
        <v>4602</v>
      </c>
      <c r="C24" s="66">
        <v>3</v>
      </c>
      <c r="D24" s="66" t="s">
        <v>4315</v>
      </c>
      <c r="E24" s="401">
        <v>96086759</v>
      </c>
      <c r="F24" s="846">
        <v>3509</v>
      </c>
      <c r="H24" s="1"/>
      <c r="I24" s="1"/>
    </row>
    <row r="25" spans="2:9" ht="14.4">
      <c r="B25" s="67" t="s">
        <v>4603</v>
      </c>
      <c r="C25" s="66">
        <v>3</v>
      </c>
      <c r="D25" s="66" t="s">
        <v>4315</v>
      </c>
      <c r="E25" s="401">
        <v>96086802</v>
      </c>
      <c r="F25" s="846">
        <v>4532</v>
      </c>
      <c r="H25" s="1"/>
      <c r="I25" s="1"/>
    </row>
    <row r="26" spans="2:9" ht="14.4">
      <c r="B26" s="67" t="s">
        <v>4604</v>
      </c>
      <c r="C26" s="66">
        <v>3</v>
      </c>
      <c r="D26" s="66" t="s">
        <v>4315</v>
      </c>
      <c r="E26" s="401">
        <v>96086803</v>
      </c>
      <c r="F26" s="846">
        <v>4664</v>
      </c>
      <c r="H26" s="1"/>
      <c r="I26" s="1"/>
    </row>
    <row r="27" spans="2:9" ht="14.4">
      <c r="B27" s="67" t="s">
        <v>4605</v>
      </c>
      <c r="C27" s="66">
        <v>3</v>
      </c>
      <c r="D27" s="66" t="s">
        <v>4315</v>
      </c>
      <c r="E27" s="401">
        <v>96086804</v>
      </c>
      <c r="F27" s="846">
        <v>5774</v>
      </c>
      <c r="H27" s="1"/>
      <c r="I27" s="1"/>
    </row>
    <row r="28" spans="2:9" ht="14.4">
      <c r="B28" s="67" t="s">
        <v>4606</v>
      </c>
      <c r="C28" s="66">
        <v>3</v>
      </c>
      <c r="D28" s="66" t="s">
        <v>4315</v>
      </c>
      <c r="E28" s="401">
        <v>96086857</v>
      </c>
      <c r="F28" s="846">
        <v>4413</v>
      </c>
      <c r="H28" s="1"/>
      <c r="I28" s="1"/>
    </row>
    <row r="29" spans="2:9" ht="14.4">
      <c r="B29" s="67" t="s">
        <v>4607</v>
      </c>
      <c r="C29" s="66">
        <v>3</v>
      </c>
      <c r="D29" s="66" t="s">
        <v>4315</v>
      </c>
      <c r="E29" s="401">
        <v>96086901</v>
      </c>
      <c r="F29" s="846">
        <v>3795</v>
      </c>
      <c r="H29" s="1"/>
      <c r="I29" s="1"/>
    </row>
    <row r="30" spans="2:9" ht="14.4">
      <c r="B30" s="67" t="s">
        <v>4608</v>
      </c>
      <c r="C30" s="66">
        <v>3</v>
      </c>
      <c r="D30" s="66" t="s">
        <v>4315</v>
      </c>
      <c r="E30" s="401">
        <v>96086954</v>
      </c>
      <c r="F30" s="846">
        <v>4677</v>
      </c>
      <c r="H30" s="1"/>
      <c r="I30" s="1"/>
    </row>
    <row r="31" spans="2:9" ht="14.4">
      <c r="B31" s="67" t="s">
        <v>4609</v>
      </c>
      <c r="C31" s="66">
        <v>3</v>
      </c>
      <c r="D31" s="66" t="s">
        <v>4315</v>
      </c>
      <c r="E31" s="401">
        <v>96086955</v>
      </c>
      <c r="F31" s="846">
        <v>5295</v>
      </c>
      <c r="H31" s="1"/>
      <c r="I31" s="1"/>
    </row>
    <row r="32" spans="2:9" ht="14.4">
      <c r="B32" s="67" t="s">
        <v>4610</v>
      </c>
      <c r="C32" s="66">
        <v>3</v>
      </c>
      <c r="D32" s="66" t="s">
        <v>4315</v>
      </c>
      <c r="E32" s="401">
        <v>96087061</v>
      </c>
      <c r="F32" s="846">
        <v>3920</v>
      </c>
      <c r="H32" s="1"/>
      <c r="I32" s="1"/>
    </row>
    <row r="33" spans="2:9" ht="14.4">
      <c r="B33" s="67" t="s">
        <v>4611</v>
      </c>
      <c r="C33" s="66">
        <v>3</v>
      </c>
      <c r="D33" s="66" t="s">
        <v>4315</v>
      </c>
      <c r="E33" s="401">
        <v>96087062</v>
      </c>
      <c r="F33" s="846">
        <v>4246</v>
      </c>
      <c r="H33" s="1"/>
      <c r="I33" s="1"/>
    </row>
    <row r="34" spans="2:9" ht="14.4">
      <c r="B34" s="67" t="s">
        <v>4612</v>
      </c>
      <c r="C34" s="66">
        <v>3</v>
      </c>
      <c r="D34" s="66" t="s">
        <v>4315</v>
      </c>
      <c r="E34" s="401">
        <v>96087063</v>
      </c>
      <c r="F34" s="846">
        <v>4441</v>
      </c>
      <c r="H34" s="1"/>
      <c r="I34" s="1"/>
    </row>
    <row r="35" spans="2:9" ht="14.4">
      <c r="B35" s="67" t="s">
        <v>4613</v>
      </c>
      <c r="C35" s="66">
        <v>3</v>
      </c>
      <c r="D35" s="66" t="s">
        <v>4315</v>
      </c>
      <c r="E35" s="401">
        <v>96087153</v>
      </c>
      <c r="F35" s="846">
        <v>4086</v>
      </c>
      <c r="H35" s="1"/>
      <c r="I35" s="1"/>
    </row>
    <row r="36" spans="2:9" ht="14.4">
      <c r="B36" s="67" t="s">
        <v>4614</v>
      </c>
      <c r="C36" s="66">
        <v>3</v>
      </c>
      <c r="D36" s="66" t="s">
        <v>4315</v>
      </c>
      <c r="E36" s="401">
        <v>96087157</v>
      </c>
      <c r="F36" s="846">
        <v>4865</v>
      </c>
      <c r="H36" s="1"/>
      <c r="I36" s="1"/>
    </row>
    <row r="37" spans="2:9" ht="14.4">
      <c r="B37" s="67" t="s">
        <v>4615</v>
      </c>
      <c r="C37" s="66">
        <v>3</v>
      </c>
      <c r="D37" s="66" t="s">
        <v>4315</v>
      </c>
      <c r="E37" s="401">
        <v>96087250</v>
      </c>
      <c r="F37" s="846">
        <v>4732</v>
      </c>
      <c r="H37" s="1"/>
      <c r="I37" s="1"/>
    </row>
    <row r="38" spans="2:9" ht="14.4">
      <c r="B38" s="67" t="s">
        <v>4616</v>
      </c>
      <c r="C38" s="66">
        <v>3</v>
      </c>
      <c r="D38" s="66" t="s">
        <v>4315</v>
      </c>
      <c r="E38" s="401">
        <v>96087251</v>
      </c>
      <c r="F38" s="846">
        <v>5440</v>
      </c>
      <c r="H38" s="1"/>
      <c r="I38" s="1"/>
    </row>
    <row r="39" spans="2:9" ht="14.4">
      <c r="B39" s="67" t="s">
        <v>4617</v>
      </c>
      <c r="C39" s="66">
        <v>3</v>
      </c>
      <c r="D39" s="66" t="s">
        <v>4315</v>
      </c>
      <c r="E39" s="401">
        <v>96087252</v>
      </c>
      <c r="F39" s="846">
        <v>7199</v>
      </c>
      <c r="H39" s="1"/>
      <c r="I39" s="1"/>
    </row>
    <row r="40" spans="2:9" ht="14.4">
      <c r="B40" s="67" t="s">
        <v>4618</v>
      </c>
      <c r="C40" s="66">
        <v>3</v>
      </c>
      <c r="D40" s="66" t="s">
        <v>4315</v>
      </c>
      <c r="E40" s="401">
        <v>96087255</v>
      </c>
      <c r="F40" s="846">
        <v>11076</v>
      </c>
      <c r="H40" s="1"/>
      <c r="I40" s="1"/>
    </row>
    <row r="41" spans="2:9" ht="14.4">
      <c r="B41" s="67" t="s">
        <v>4619</v>
      </c>
      <c r="C41" s="66">
        <v>3</v>
      </c>
      <c r="D41" s="66" t="s">
        <v>4315</v>
      </c>
      <c r="E41" s="401">
        <v>96087256</v>
      </c>
      <c r="F41" s="846">
        <v>13818</v>
      </c>
      <c r="H41" s="1"/>
      <c r="I41" s="1"/>
    </row>
    <row r="42" spans="2:9" ht="14.4">
      <c r="B42" s="67" t="s">
        <v>4620</v>
      </c>
      <c r="C42" s="66">
        <v>3</v>
      </c>
      <c r="D42" s="66" t="s">
        <v>4315</v>
      </c>
      <c r="E42" s="401">
        <v>96087257</v>
      </c>
      <c r="F42" s="846">
        <v>15853</v>
      </c>
      <c r="H42" s="1"/>
      <c r="I42" s="1"/>
    </row>
    <row r="43" spans="2:9" ht="14.4">
      <c r="B43" s="67" t="s">
        <v>4621</v>
      </c>
      <c r="C43" s="66">
        <v>3</v>
      </c>
      <c r="D43" s="66" t="s">
        <v>4315</v>
      </c>
      <c r="E43" s="401">
        <v>96087302</v>
      </c>
      <c r="F43" s="846">
        <v>5316</v>
      </c>
      <c r="H43" s="1"/>
      <c r="I43" s="1"/>
    </row>
    <row r="44" spans="2:9" ht="14.4">
      <c r="B44" s="67" t="s">
        <v>4622</v>
      </c>
      <c r="C44" s="66">
        <v>3</v>
      </c>
      <c r="D44" s="66" t="s">
        <v>4315</v>
      </c>
      <c r="E44" s="401">
        <v>96087477</v>
      </c>
      <c r="F44" s="846">
        <v>4589</v>
      </c>
      <c r="H44" s="1"/>
      <c r="I44" s="1"/>
    </row>
    <row r="45" spans="2:9" ht="14.4">
      <c r="B45" s="67" t="s">
        <v>4623</v>
      </c>
      <c r="C45" s="66">
        <v>3</v>
      </c>
      <c r="D45" s="66" t="s">
        <v>4315</v>
      </c>
      <c r="E45" s="401">
        <v>96087478</v>
      </c>
      <c r="F45" s="846">
        <v>4766</v>
      </c>
      <c r="H45" s="1"/>
      <c r="I45" s="1"/>
    </row>
    <row r="46" spans="2:9" ht="14.4">
      <c r="B46" s="67" t="s">
        <v>4624</v>
      </c>
      <c r="C46" s="66">
        <v>3</v>
      </c>
      <c r="D46" s="66" t="s">
        <v>4315</v>
      </c>
      <c r="E46" s="401">
        <v>96087479</v>
      </c>
      <c r="F46" s="846">
        <v>5031</v>
      </c>
      <c r="H46" s="1"/>
      <c r="I46" s="1"/>
    </row>
    <row r="47" spans="2:9" ht="14.4">
      <c r="B47" s="67" t="s">
        <v>4625</v>
      </c>
      <c r="C47" s="66">
        <v>3</v>
      </c>
      <c r="D47" s="66" t="s">
        <v>4315</v>
      </c>
      <c r="E47" s="401">
        <v>96087480</v>
      </c>
      <c r="F47" s="846">
        <v>5454</v>
      </c>
      <c r="H47" s="1"/>
      <c r="I47" s="1"/>
    </row>
    <row r="48" spans="2:9" ht="14.4">
      <c r="B48" s="67" t="s">
        <v>4626</v>
      </c>
      <c r="C48" s="66">
        <v>3</v>
      </c>
      <c r="D48" s="66" t="s">
        <v>4315</v>
      </c>
      <c r="E48" s="401">
        <v>96087584</v>
      </c>
      <c r="F48" s="846">
        <v>7326</v>
      </c>
      <c r="H48" s="1"/>
      <c r="I48" s="1"/>
    </row>
    <row r="49" spans="2:9" ht="14.4">
      <c r="B49" s="67" t="s">
        <v>4627</v>
      </c>
      <c r="C49" s="66">
        <v>3</v>
      </c>
      <c r="D49" s="66" t="s">
        <v>4315</v>
      </c>
      <c r="E49" s="401">
        <v>96087585</v>
      </c>
      <c r="F49" s="846">
        <v>7678</v>
      </c>
      <c r="H49" s="1"/>
      <c r="I49" s="1"/>
    </row>
    <row r="50" spans="2:9" ht="14.4">
      <c r="B50" s="67" t="s">
        <v>4628</v>
      </c>
      <c r="C50" s="66">
        <v>3</v>
      </c>
      <c r="D50" s="66" t="s">
        <v>4315</v>
      </c>
      <c r="E50" s="401">
        <v>96087586</v>
      </c>
      <c r="F50" s="846">
        <v>10610</v>
      </c>
      <c r="H50" s="1"/>
      <c r="I50" s="1"/>
    </row>
    <row r="51" spans="2:9" ht="14.4">
      <c r="B51" s="67" t="s">
        <v>4629</v>
      </c>
      <c r="C51" s="66">
        <v>3</v>
      </c>
      <c r="D51" s="66" t="s">
        <v>4315</v>
      </c>
      <c r="E51" s="401">
        <v>96087587</v>
      </c>
      <c r="F51" s="846">
        <v>12464</v>
      </c>
      <c r="H51" s="1"/>
      <c r="I51" s="1"/>
    </row>
    <row r="52" spans="2:9" ht="14.4">
      <c r="B52" s="67" t="s">
        <v>4630</v>
      </c>
      <c r="C52" s="66">
        <v>3</v>
      </c>
      <c r="D52" s="66" t="s">
        <v>4315</v>
      </c>
      <c r="E52" s="401">
        <v>96087588</v>
      </c>
      <c r="F52" s="846">
        <v>14759</v>
      </c>
      <c r="H52" s="1"/>
      <c r="I52" s="1"/>
    </row>
    <row r="53" spans="2:9" ht="14.4">
      <c r="B53" s="67" t="s">
        <v>4631</v>
      </c>
      <c r="C53" s="66">
        <v>3</v>
      </c>
      <c r="D53" s="66" t="s">
        <v>4315</v>
      </c>
      <c r="E53" s="401">
        <v>96087589</v>
      </c>
      <c r="F53" s="846">
        <v>16460</v>
      </c>
      <c r="H53" s="1"/>
      <c r="I53" s="1"/>
    </row>
    <row r="54" spans="2:9" ht="14.4">
      <c r="B54" s="67" t="s">
        <v>4632</v>
      </c>
      <c r="C54" s="66">
        <v>3</v>
      </c>
      <c r="D54" s="66" t="s">
        <v>4315</v>
      </c>
      <c r="E54" s="401">
        <v>96087590</v>
      </c>
      <c r="F54" s="846">
        <v>19124</v>
      </c>
      <c r="H54" s="1"/>
      <c r="I54" s="1"/>
    </row>
    <row r="55" spans="2:9" ht="14.4">
      <c r="B55" s="67" t="s">
        <v>4633</v>
      </c>
      <c r="C55" s="66">
        <v>3</v>
      </c>
      <c r="D55" s="66" t="s">
        <v>4315</v>
      </c>
      <c r="E55" s="401">
        <v>96087646</v>
      </c>
      <c r="F55" s="846">
        <v>5693</v>
      </c>
      <c r="H55" s="1"/>
      <c r="I55" s="1"/>
    </row>
    <row r="56" spans="2:9" ht="14.4">
      <c r="B56" s="67" t="s">
        <v>4634</v>
      </c>
      <c r="C56" s="66">
        <v>3</v>
      </c>
      <c r="D56" s="66" t="s">
        <v>4315</v>
      </c>
      <c r="E56" s="401">
        <v>96087647</v>
      </c>
      <c r="F56" s="846">
        <v>6539</v>
      </c>
      <c r="H56" s="1"/>
      <c r="I56" s="1"/>
    </row>
    <row r="57" spans="2:9" ht="14.4">
      <c r="B57" s="67" t="s">
        <v>4635</v>
      </c>
      <c r="C57" s="66">
        <v>3</v>
      </c>
      <c r="D57" s="66" t="s">
        <v>4315</v>
      </c>
      <c r="E57" s="401">
        <v>96108535</v>
      </c>
      <c r="F57" s="846">
        <v>4687</v>
      </c>
      <c r="H57" s="1"/>
      <c r="I57" s="1"/>
    </row>
    <row r="58" spans="2:9" ht="14.4">
      <c r="B58" s="67" t="s">
        <v>4636</v>
      </c>
      <c r="C58" s="66">
        <v>3</v>
      </c>
      <c r="D58" s="66" t="s">
        <v>4315</v>
      </c>
      <c r="E58" s="401">
        <v>96108657</v>
      </c>
      <c r="F58" s="846">
        <v>4865</v>
      </c>
      <c r="H58" s="1"/>
      <c r="I58" s="1"/>
    </row>
    <row r="59" spans="2:9" ht="14.4">
      <c r="B59" s="67" t="s">
        <v>4637</v>
      </c>
      <c r="C59" s="66">
        <v>3</v>
      </c>
      <c r="D59" s="66" t="s">
        <v>4315</v>
      </c>
      <c r="E59" s="401">
        <v>96108658</v>
      </c>
      <c r="F59" s="846">
        <v>5130</v>
      </c>
      <c r="H59" s="1"/>
      <c r="I59" s="1"/>
    </row>
    <row r="60" spans="2:9" ht="14.4">
      <c r="B60" s="67" t="s">
        <v>4638</v>
      </c>
      <c r="C60" s="66">
        <v>3</v>
      </c>
      <c r="D60" s="66" t="s">
        <v>4315</v>
      </c>
      <c r="E60" s="401">
        <v>96108659</v>
      </c>
      <c r="F60" s="846">
        <v>5572</v>
      </c>
      <c r="H60" s="1"/>
      <c r="I60" s="1"/>
    </row>
    <row r="61" spans="2:9" ht="14.4">
      <c r="B61" s="67" t="s">
        <v>4639</v>
      </c>
      <c r="C61" s="66">
        <v>3</v>
      </c>
      <c r="D61" s="66" t="s">
        <v>4315</v>
      </c>
      <c r="E61" s="401">
        <v>96108788</v>
      </c>
      <c r="F61" s="846">
        <v>5130</v>
      </c>
      <c r="H61" s="1"/>
      <c r="I61" s="1"/>
    </row>
    <row r="62" spans="2:9" ht="14.4">
      <c r="B62" s="67" t="s">
        <v>4640</v>
      </c>
      <c r="C62" s="66">
        <v>3</v>
      </c>
      <c r="D62" s="66" t="s">
        <v>4315</v>
      </c>
      <c r="E62" s="401">
        <v>96108789</v>
      </c>
      <c r="F62" s="846">
        <v>5756</v>
      </c>
      <c r="H62" s="1"/>
      <c r="I62" s="1"/>
    </row>
    <row r="63" spans="2:9" ht="14.4">
      <c r="B63" s="67" t="s">
        <v>4641</v>
      </c>
      <c r="C63" s="66">
        <v>3</v>
      </c>
      <c r="D63" s="66" t="s">
        <v>4315</v>
      </c>
      <c r="E63" s="401">
        <v>96108790</v>
      </c>
      <c r="F63" s="846">
        <v>5834</v>
      </c>
      <c r="H63" s="1"/>
      <c r="I63" s="1"/>
    </row>
    <row r="64" spans="2:9" ht="14.4">
      <c r="B64" s="67" t="s">
        <v>4642</v>
      </c>
      <c r="C64" s="66">
        <v>3</v>
      </c>
      <c r="D64" s="66" t="s">
        <v>4315</v>
      </c>
      <c r="E64" s="401">
        <v>96108791</v>
      </c>
      <c r="F64" s="846">
        <v>7873</v>
      </c>
      <c r="H64" s="1"/>
      <c r="I64" s="1"/>
    </row>
    <row r="65" spans="2:9" ht="14.4">
      <c r="B65" s="67" t="s">
        <v>4643</v>
      </c>
      <c r="C65" s="66">
        <v>3</v>
      </c>
      <c r="D65" s="66" t="s">
        <v>4315</v>
      </c>
      <c r="E65" s="401">
        <v>96108792</v>
      </c>
      <c r="F65" s="846">
        <v>10899</v>
      </c>
      <c r="H65" s="1"/>
      <c r="I65" s="1"/>
    </row>
    <row r="66" spans="2:9" ht="14.4">
      <c r="B66" s="67" t="s">
        <v>4644</v>
      </c>
      <c r="C66" s="66">
        <v>3</v>
      </c>
      <c r="D66" s="66" t="s">
        <v>4315</v>
      </c>
      <c r="E66" s="401">
        <v>96108793</v>
      </c>
      <c r="F66" s="846">
        <v>10934</v>
      </c>
      <c r="H66" s="1"/>
      <c r="I66" s="1"/>
    </row>
    <row r="67" spans="2:9" ht="14.4">
      <c r="B67" s="67" t="s">
        <v>4645</v>
      </c>
      <c r="C67" s="66">
        <v>3</v>
      </c>
      <c r="D67" s="66" t="s">
        <v>4315</v>
      </c>
      <c r="E67" s="401">
        <v>96108794</v>
      </c>
      <c r="F67" s="846">
        <v>13676</v>
      </c>
      <c r="H67" s="1"/>
      <c r="I67" s="1"/>
    </row>
    <row r="68" spans="2:9" ht="14.4">
      <c r="B68" s="67" t="s">
        <v>4646</v>
      </c>
      <c r="C68" s="66">
        <v>3</v>
      </c>
      <c r="D68" s="66" t="s">
        <v>4315</v>
      </c>
      <c r="E68" s="401">
        <v>96108795</v>
      </c>
      <c r="F68" s="846">
        <v>17090</v>
      </c>
      <c r="H68" s="1"/>
      <c r="I68" s="1"/>
    </row>
    <row r="69" spans="2:9" ht="14.4">
      <c r="B69" s="67" t="s">
        <v>4647</v>
      </c>
      <c r="C69" s="66">
        <v>3</v>
      </c>
      <c r="D69" s="66" t="s">
        <v>4315</v>
      </c>
      <c r="E69" s="401">
        <v>96108796</v>
      </c>
      <c r="F69" s="846">
        <v>19435</v>
      </c>
      <c r="H69" s="1"/>
      <c r="I69" s="1"/>
    </row>
    <row r="70" spans="2:9" ht="14.4">
      <c r="B70" s="67" t="s">
        <v>4648</v>
      </c>
      <c r="C70" s="66">
        <v>3</v>
      </c>
      <c r="D70" s="66" t="s">
        <v>4315</v>
      </c>
      <c r="E70" s="401">
        <v>96108892</v>
      </c>
      <c r="F70" s="846">
        <v>5838</v>
      </c>
      <c r="H70" s="1"/>
      <c r="I70" s="1"/>
    </row>
    <row r="71" spans="2:9" ht="14.4">
      <c r="B71" s="67" t="s">
        <v>4649</v>
      </c>
      <c r="C71" s="66">
        <v>3</v>
      </c>
      <c r="D71" s="66" t="s">
        <v>4315</v>
      </c>
      <c r="E71" s="401">
        <v>96108893</v>
      </c>
      <c r="F71" s="846">
        <v>7342</v>
      </c>
      <c r="H71" s="1"/>
      <c r="I71" s="1"/>
    </row>
    <row r="72" spans="2:9" ht="14.4">
      <c r="B72" s="67" t="s">
        <v>4650</v>
      </c>
      <c r="C72" s="66">
        <v>3</v>
      </c>
      <c r="D72" s="66" t="s">
        <v>4315</v>
      </c>
      <c r="E72" s="401">
        <v>96108894</v>
      </c>
      <c r="F72" s="846">
        <v>8407</v>
      </c>
      <c r="H72" s="1"/>
      <c r="I72" s="1"/>
    </row>
    <row r="73" spans="2:9" ht="14.4">
      <c r="B73" s="67" t="s">
        <v>4651</v>
      </c>
      <c r="C73" s="66">
        <v>3</v>
      </c>
      <c r="D73" s="66" t="s">
        <v>4315</v>
      </c>
      <c r="E73" s="401">
        <v>96108895</v>
      </c>
      <c r="F73" s="846">
        <v>9068</v>
      </c>
      <c r="H73" s="1"/>
      <c r="I73" s="1"/>
    </row>
    <row r="74" spans="2:9" ht="14.4">
      <c r="B74" s="67" t="s">
        <v>4652</v>
      </c>
      <c r="C74" s="66">
        <v>3</v>
      </c>
      <c r="D74" s="66" t="s">
        <v>4315</v>
      </c>
      <c r="E74" s="401">
        <v>96108896</v>
      </c>
      <c r="F74" s="846">
        <v>11054</v>
      </c>
      <c r="H74" s="1"/>
      <c r="I74" s="1"/>
    </row>
    <row r="75" spans="2:9" ht="14.4">
      <c r="B75" s="67" t="s">
        <v>4653</v>
      </c>
      <c r="C75" s="66">
        <v>3</v>
      </c>
      <c r="D75" s="66" t="s">
        <v>4315</v>
      </c>
      <c r="E75" s="401">
        <v>96109123</v>
      </c>
      <c r="F75" s="846">
        <v>6594</v>
      </c>
      <c r="H75" s="1"/>
      <c r="I75" s="1"/>
    </row>
    <row r="76" spans="2:9" ht="14.4">
      <c r="B76" s="67" t="s">
        <v>4654</v>
      </c>
      <c r="C76" s="66">
        <v>3</v>
      </c>
      <c r="D76" s="66" t="s">
        <v>4315</v>
      </c>
      <c r="E76" s="401">
        <v>96109124</v>
      </c>
      <c r="F76" s="846">
        <v>7151</v>
      </c>
      <c r="H76" s="1"/>
      <c r="I76" s="1"/>
    </row>
    <row r="77" spans="2:9" ht="14.4">
      <c r="B77" s="67" t="s">
        <v>4655</v>
      </c>
      <c r="C77" s="66">
        <v>3</v>
      </c>
      <c r="D77" s="66" t="s">
        <v>4315</v>
      </c>
      <c r="E77" s="401">
        <v>96109245</v>
      </c>
      <c r="F77" s="846">
        <v>5460</v>
      </c>
      <c r="H77" s="1"/>
      <c r="I77" s="1"/>
    </row>
    <row r="78" spans="2:9" ht="14.4">
      <c r="B78" s="67" t="s">
        <v>4656</v>
      </c>
      <c r="C78" s="66">
        <v>3</v>
      </c>
      <c r="D78" s="66" t="s">
        <v>4315</v>
      </c>
      <c r="E78" s="401">
        <v>96109246</v>
      </c>
      <c r="F78" s="846">
        <v>6867</v>
      </c>
      <c r="H78" s="1"/>
      <c r="I78" s="1"/>
    </row>
    <row r="79" spans="2:9" ht="14.4">
      <c r="B79" s="67" t="s">
        <v>4657</v>
      </c>
      <c r="C79" s="66">
        <v>3</v>
      </c>
      <c r="D79" s="66" t="s">
        <v>4315</v>
      </c>
      <c r="E79" s="401">
        <v>96109247</v>
      </c>
      <c r="F79" s="846">
        <v>7150</v>
      </c>
      <c r="H79" s="1"/>
      <c r="I79" s="1"/>
    </row>
    <row r="80" spans="2:9" ht="14.4">
      <c r="B80" s="67" t="s">
        <v>4658</v>
      </c>
      <c r="C80" s="66">
        <v>3</v>
      </c>
      <c r="D80" s="66" t="s">
        <v>4315</v>
      </c>
      <c r="E80" s="401">
        <v>96109248</v>
      </c>
      <c r="F80" s="846">
        <v>11253</v>
      </c>
      <c r="H80" s="1"/>
      <c r="I80" s="1"/>
    </row>
    <row r="81" spans="2:9" ht="14.4">
      <c r="B81" s="67" t="s">
        <v>4659</v>
      </c>
      <c r="C81" s="66">
        <v>3</v>
      </c>
      <c r="D81" s="66" t="s">
        <v>4315</v>
      </c>
      <c r="E81" s="401">
        <v>96109249</v>
      </c>
      <c r="F81" s="846">
        <v>12668</v>
      </c>
      <c r="H81" s="1"/>
      <c r="I81" s="1"/>
    </row>
    <row r="82" spans="2:9" ht="14.4">
      <c r="B82" s="67" t="s">
        <v>4660</v>
      </c>
      <c r="C82" s="66">
        <v>3</v>
      </c>
      <c r="D82" s="66" t="s">
        <v>4315</v>
      </c>
      <c r="E82" s="401">
        <v>96109250</v>
      </c>
      <c r="F82" s="846">
        <v>15321</v>
      </c>
      <c r="H82" s="1"/>
      <c r="I82" s="1"/>
    </row>
    <row r="83" spans="2:9" ht="14.4">
      <c r="B83" s="67" t="s">
        <v>4661</v>
      </c>
      <c r="C83" s="66">
        <v>3</v>
      </c>
      <c r="D83" s="66" t="s">
        <v>4315</v>
      </c>
      <c r="E83" s="401">
        <v>96109251</v>
      </c>
      <c r="F83" s="846">
        <v>17444</v>
      </c>
      <c r="H83" s="1"/>
      <c r="I83" s="1"/>
    </row>
    <row r="84" spans="2:9" ht="14.4">
      <c r="B84" s="67" t="s">
        <v>4662</v>
      </c>
      <c r="C84" s="66">
        <v>3</v>
      </c>
      <c r="D84" s="66" t="s">
        <v>4315</v>
      </c>
      <c r="E84" s="401">
        <v>96109252</v>
      </c>
      <c r="F84" s="846">
        <v>19744</v>
      </c>
      <c r="H84" s="1"/>
      <c r="I84" s="1"/>
    </row>
    <row r="85" spans="2:9" ht="14.4">
      <c r="B85" s="67" t="s">
        <v>4663</v>
      </c>
      <c r="C85" s="66">
        <v>3</v>
      </c>
      <c r="D85" s="66" t="s">
        <v>4315</v>
      </c>
      <c r="E85" s="401">
        <v>96109367</v>
      </c>
      <c r="F85" s="846">
        <v>7616</v>
      </c>
      <c r="H85" s="1"/>
      <c r="I85" s="1"/>
    </row>
    <row r="86" spans="2:9" ht="14.4">
      <c r="B86" s="67" t="s">
        <v>4664</v>
      </c>
      <c r="C86" s="66">
        <v>3</v>
      </c>
      <c r="D86" s="66" t="s">
        <v>4315</v>
      </c>
      <c r="E86" s="401">
        <v>96109368</v>
      </c>
      <c r="F86" s="846">
        <v>8544</v>
      </c>
      <c r="H86" s="1"/>
      <c r="I86" s="1"/>
    </row>
    <row r="87" spans="2:9" ht="14.4">
      <c r="B87" s="67" t="s">
        <v>4665</v>
      </c>
      <c r="C87" s="66">
        <v>3</v>
      </c>
      <c r="D87" s="66" t="s">
        <v>4315</v>
      </c>
      <c r="E87" s="401">
        <v>96109369</v>
      </c>
      <c r="F87" s="846">
        <v>9287</v>
      </c>
      <c r="H87" s="1"/>
      <c r="I87" s="1"/>
    </row>
    <row r="88" spans="2:9" ht="14.4">
      <c r="B88" s="67" t="s">
        <v>4666</v>
      </c>
      <c r="C88" s="66">
        <v>3</v>
      </c>
      <c r="D88" s="66" t="s">
        <v>4315</v>
      </c>
      <c r="E88" s="401">
        <v>96109370</v>
      </c>
      <c r="F88" s="846">
        <v>10319</v>
      </c>
      <c r="H88" s="1"/>
      <c r="I88" s="1"/>
    </row>
    <row r="89" spans="2:9" ht="14.4">
      <c r="B89" s="67" t="s">
        <v>4667</v>
      </c>
      <c r="C89" s="66">
        <v>3</v>
      </c>
      <c r="D89" s="66" t="s">
        <v>4315</v>
      </c>
      <c r="E89" s="401">
        <v>96109371</v>
      </c>
      <c r="F89" s="846">
        <v>12481</v>
      </c>
      <c r="H89" s="1"/>
      <c r="I89" s="1"/>
    </row>
    <row r="90" spans="2:9" ht="14.4">
      <c r="B90" s="67" t="s">
        <v>4668</v>
      </c>
      <c r="C90" s="66">
        <v>3</v>
      </c>
      <c r="D90" s="66" t="s">
        <v>4315</v>
      </c>
      <c r="E90" s="401">
        <v>96109372</v>
      </c>
      <c r="F90" s="846">
        <v>14170</v>
      </c>
      <c r="H90" s="1"/>
      <c r="I90" s="1"/>
    </row>
    <row r="91" spans="2:9" ht="14.4">
      <c r="B91" s="67" t="s">
        <v>4669</v>
      </c>
      <c r="C91" s="66">
        <v>3</v>
      </c>
      <c r="D91" s="66" t="s">
        <v>4315</v>
      </c>
      <c r="E91" s="401">
        <v>96109373</v>
      </c>
      <c r="F91" s="846">
        <v>16608</v>
      </c>
      <c r="H91" s="1"/>
      <c r="I91" s="1"/>
    </row>
    <row r="92" spans="2:9" ht="14.4">
      <c r="B92" s="67" t="s">
        <v>4670</v>
      </c>
      <c r="C92" s="66">
        <v>3</v>
      </c>
      <c r="D92" s="66" t="s">
        <v>4315</v>
      </c>
      <c r="E92" s="401">
        <v>96109374</v>
      </c>
      <c r="F92" s="846">
        <v>18578</v>
      </c>
      <c r="H92" s="1"/>
      <c r="I92" s="1"/>
    </row>
    <row r="93" spans="2:9" ht="14.4">
      <c r="B93" s="67" t="s">
        <v>4671</v>
      </c>
      <c r="C93" s="66">
        <v>3</v>
      </c>
      <c r="D93" s="66" t="s">
        <v>4315</v>
      </c>
      <c r="E93" s="401">
        <v>96109595</v>
      </c>
      <c r="F93" s="846">
        <v>8932</v>
      </c>
      <c r="H93" s="1"/>
      <c r="I93" s="1"/>
    </row>
    <row r="94" spans="2:9" ht="14.4">
      <c r="B94" s="67" t="s">
        <v>4672</v>
      </c>
      <c r="C94" s="66">
        <v>3</v>
      </c>
      <c r="D94" s="66" t="s">
        <v>4315</v>
      </c>
      <c r="E94" s="401">
        <v>96109596</v>
      </c>
      <c r="F94" s="846">
        <v>9590</v>
      </c>
      <c r="H94" s="1"/>
      <c r="I94" s="1"/>
    </row>
    <row r="95" spans="2:9" ht="14.4">
      <c r="B95" s="67" t="s">
        <v>4673</v>
      </c>
      <c r="C95" s="66">
        <v>3</v>
      </c>
      <c r="D95" s="66" t="s">
        <v>4315</v>
      </c>
      <c r="E95" s="401">
        <v>96109597</v>
      </c>
      <c r="F95" s="846">
        <v>12692</v>
      </c>
      <c r="H95" s="1"/>
      <c r="I95" s="1"/>
    </row>
    <row r="96" spans="2:9" ht="14.4">
      <c r="B96" s="67" t="s">
        <v>4674</v>
      </c>
      <c r="C96" s="66">
        <v>3</v>
      </c>
      <c r="D96" s="66" t="s">
        <v>4315</v>
      </c>
      <c r="E96" s="401">
        <v>96109689</v>
      </c>
      <c r="F96" s="846">
        <v>8328</v>
      </c>
      <c r="H96" s="1"/>
      <c r="I96" s="1"/>
    </row>
    <row r="97" spans="2:9" ht="14.4">
      <c r="B97" s="67" t="s">
        <v>4675</v>
      </c>
      <c r="C97" s="66">
        <v>3</v>
      </c>
      <c r="D97" s="66" t="s">
        <v>4315</v>
      </c>
      <c r="E97" s="401">
        <v>96109690</v>
      </c>
      <c r="F97" s="846">
        <v>8818</v>
      </c>
      <c r="H97" s="1"/>
      <c r="I97" s="1"/>
    </row>
    <row r="98" spans="2:9" ht="14.4">
      <c r="B98" s="67" t="s">
        <v>4676</v>
      </c>
      <c r="C98" s="66">
        <v>3</v>
      </c>
      <c r="D98" s="66" t="s">
        <v>4315</v>
      </c>
      <c r="E98" s="401">
        <v>96109904</v>
      </c>
      <c r="F98" s="846">
        <v>14103</v>
      </c>
      <c r="H98" s="1"/>
      <c r="I98" s="1"/>
    </row>
    <row r="99" spans="2:9" ht="14.4">
      <c r="B99" s="67" t="s">
        <v>4677</v>
      </c>
      <c r="C99" s="66">
        <v>3</v>
      </c>
      <c r="D99" s="66" t="s">
        <v>4315</v>
      </c>
      <c r="E99" s="401">
        <v>96109905</v>
      </c>
      <c r="F99" s="846">
        <v>15329</v>
      </c>
      <c r="H99" s="1"/>
      <c r="I99" s="1"/>
    </row>
    <row r="100" spans="2:9" ht="14.4">
      <c r="B100" s="67" t="s">
        <v>4678</v>
      </c>
      <c r="C100" s="66">
        <v>3</v>
      </c>
      <c r="D100" s="66" t="s">
        <v>4315</v>
      </c>
      <c r="E100" s="401">
        <v>96109906</v>
      </c>
      <c r="F100" s="846">
        <v>16739</v>
      </c>
      <c r="H100" s="1"/>
      <c r="I100" s="1"/>
    </row>
    <row r="101" spans="2:9" ht="14.4">
      <c r="B101" s="67" t="s">
        <v>4679</v>
      </c>
      <c r="C101" s="66">
        <v>3</v>
      </c>
      <c r="D101" s="66" t="s">
        <v>4315</v>
      </c>
      <c r="E101" s="401">
        <v>96109907</v>
      </c>
      <c r="F101" s="846">
        <v>18713</v>
      </c>
      <c r="H101" s="1"/>
      <c r="I101" s="1"/>
    </row>
    <row r="102" spans="2:9" ht="14.4">
      <c r="B102" s="67" t="s">
        <v>4680</v>
      </c>
      <c r="C102" s="66">
        <v>3</v>
      </c>
      <c r="D102" s="66" t="s">
        <v>4315</v>
      </c>
      <c r="E102" s="401">
        <v>96109908</v>
      </c>
      <c r="F102" s="846">
        <v>20217</v>
      </c>
      <c r="H102" s="1"/>
      <c r="I102" s="1"/>
    </row>
    <row r="103" spans="2:9" ht="14.4">
      <c r="B103" s="67" t="s">
        <v>4681</v>
      </c>
      <c r="C103" s="66">
        <v>3</v>
      </c>
      <c r="D103" s="66" t="s">
        <v>4315</v>
      </c>
      <c r="E103" s="401">
        <v>96109965</v>
      </c>
      <c r="F103" s="846">
        <v>9700</v>
      </c>
      <c r="H103" s="1"/>
      <c r="I103" s="1"/>
    </row>
    <row r="104" spans="2:9" ht="14.4">
      <c r="B104" s="67" t="s">
        <v>4682</v>
      </c>
      <c r="C104" s="66">
        <v>3</v>
      </c>
      <c r="D104" s="66" t="s">
        <v>4315</v>
      </c>
      <c r="E104" s="401">
        <v>96110022</v>
      </c>
      <c r="F104" s="846">
        <v>11169</v>
      </c>
      <c r="H104" s="1"/>
      <c r="I104" s="1"/>
    </row>
    <row r="105" spans="2:9" ht="14.4">
      <c r="B105" s="67" t="s">
        <v>4683</v>
      </c>
      <c r="C105" s="66">
        <v>3</v>
      </c>
      <c r="D105" s="66" t="s">
        <v>4315</v>
      </c>
      <c r="E105" s="401">
        <v>96110023</v>
      </c>
      <c r="F105" s="846">
        <v>12247</v>
      </c>
      <c r="H105" s="1"/>
      <c r="I105" s="1"/>
    </row>
    <row r="106" spans="2:9" ht="14.4">
      <c r="B106" s="67" t="s">
        <v>4684</v>
      </c>
      <c r="C106" s="66">
        <v>3</v>
      </c>
      <c r="D106" s="66" t="s">
        <v>4315</v>
      </c>
      <c r="E106" s="401">
        <v>96110024</v>
      </c>
      <c r="F106" s="846">
        <v>13716</v>
      </c>
      <c r="H106" s="1"/>
      <c r="I106" s="1"/>
    </row>
    <row r="107" spans="2:9" ht="14.4">
      <c r="B107" s="67" t="s">
        <v>4685</v>
      </c>
      <c r="C107" s="66">
        <v>3</v>
      </c>
      <c r="D107" s="66" t="s">
        <v>4315</v>
      </c>
      <c r="E107" s="401">
        <v>96384220</v>
      </c>
      <c r="F107" s="846">
        <v>3772</v>
      </c>
      <c r="H107" s="1"/>
      <c r="I107" s="1"/>
    </row>
    <row r="108" spans="2:9" ht="14.4">
      <c r="B108" s="67" t="s">
        <v>4686</v>
      </c>
      <c r="C108" s="66">
        <v>3</v>
      </c>
      <c r="D108" s="66" t="s">
        <v>4315</v>
      </c>
      <c r="E108" s="401">
        <v>96384226</v>
      </c>
      <c r="F108" s="846">
        <v>4161</v>
      </c>
      <c r="H108" s="1"/>
      <c r="I108" s="1"/>
    </row>
    <row r="109" spans="2:9" ht="14.4">
      <c r="B109" s="67" t="s">
        <v>4687</v>
      </c>
      <c r="C109" s="66">
        <v>3</v>
      </c>
      <c r="D109" s="66" t="s">
        <v>4315</v>
      </c>
      <c r="E109" s="401">
        <v>96384274</v>
      </c>
      <c r="F109" s="846">
        <v>4232</v>
      </c>
      <c r="H109" s="1"/>
      <c r="I109" s="1"/>
    </row>
    <row r="110" spans="2:9" ht="14.4">
      <c r="B110" s="67" t="s">
        <v>4688</v>
      </c>
      <c r="C110" s="66">
        <v>3</v>
      </c>
      <c r="D110" s="66" t="s">
        <v>4315</v>
      </c>
      <c r="E110" s="401">
        <v>96384280</v>
      </c>
      <c r="F110" s="846">
        <v>4550</v>
      </c>
      <c r="H110" s="1"/>
      <c r="I110" s="1"/>
    </row>
    <row r="111" spans="2:9" ht="14.4">
      <c r="B111" s="67" t="s">
        <v>4689</v>
      </c>
      <c r="C111" s="66">
        <v>3</v>
      </c>
      <c r="D111" s="66" t="s">
        <v>4315</v>
      </c>
      <c r="E111" s="401">
        <v>97900333</v>
      </c>
      <c r="F111" s="846">
        <v>2400</v>
      </c>
      <c r="H111" s="1"/>
      <c r="I111" s="1"/>
    </row>
    <row r="112" spans="2:9" ht="14.4">
      <c r="B112" s="67" t="s">
        <v>4690</v>
      </c>
      <c r="C112" s="66">
        <v>3</v>
      </c>
      <c r="D112" s="66" t="s">
        <v>4315</v>
      </c>
      <c r="E112" s="401">
        <v>98083077</v>
      </c>
      <c r="F112" s="846">
        <v>2707</v>
      </c>
      <c r="H112" s="1"/>
      <c r="I112" s="1"/>
    </row>
    <row r="113" spans="2:9" ht="14.4">
      <c r="B113" s="67" t="s">
        <v>4691</v>
      </c>
      <c r="C113" s="66">
        <v>3</v>
      </c>
      <c r="D113" s="66" t="s">
        <v>4315</v>
      </c>
      <c r="E113" s="401">
        <v>98173086</v>
      </c>
      <c r="F113" s="846">
        <v>3267</v>
      </c>
      <c r="H113" s="1"/>
      <c r="I113" s="1"/>
    </row>
    <row r="114" spans="2:9" ht="14.4">
      <c r="B114" s="67" t="s">
        <v>4692</v>
      </c>
      <c r="C114" s="66">
        <v>3</v>
      </c>
      <c r="D114" s="66" t="s">
        <v>4315</v>
      </c>
      <c r="E114" s="401">
        <v>98455942</v>
      </c>
      <c r="F114" s="846">
        <v>2196</v>
      </c>
      <c r="H114" s="1"/>
      <c r="I114" s="1"/>
    </row>
    <row r="115" spans="2:9" ht="14.4">
      <c r="B115" s="67" t="s">
        <v>4693</v>
      </c>
      <c r="C115" s="66">
        <v>3</v>
      </c>
      <c r="D115" s="66" t="s">
        <v>4315</v>
      </c>
      <c r="E115" s="401">
        <v>98470784</v>
      </c>
      <c r="F115" s="846">
        <v>2570</v>
      </c>
      <c r="H115" s="1"/>
      <c r="I115" s="1"/>
    </row>
    <row r="116" spans="2:9" ht="14.4">
      <c r="B116" s="67" t="s">
        <v>4694</v>
      </c>
      <c r="C116" s="66">
        <v>3</v>
      </c>
      <c r="D116" s="66" t="s">
        <v>4315</v>
      </c>
      <c r="E116" s="401">
        <v>98742364</v>
      </c>
      <c r="F116" s="846">
        <v>5454</v>
      </c>
      <c r="H116" s="1"/>
      <c r="I116" s="1"/>
    </row>
    <row r="117" spans="2:9" ht="14.4">
      <c r="B117" s="67" t="s">
        <v>4695</v>
      </c>
      <c r="C117" s="66">
        <v>3</v>
      </c>
      <c r="D117" s="66" t="s">
        <v>4315</v>
      </c>
      <c r="E117" s="401">
        <v>98742403</v>
      </c>
      <c r="F117" s="846">
        <v>4766</v>
      </c>
      <c r="H117" s="1"/>
      <c r="I117" s="1"/>
    </row>
    <row r="118" spans="2:9" ht="14.4">
      <c r="B118" s="67" t="s">
        <v>4696</v>
      </c>
      <c r="C118" s="66">
        <v>3</v>
      </c>
      <c r="D118" s="66" t="s">
        <v>4315</v>
      </c>
      <c r="E118" s="401">
        <v>98742448</v>
      </c>
      <c r="F118" s="846">
        <v>4448</v>
      </c>
      <c r="H118" s="1"/>
      <c r="I118" s="1"/>
    </row>
    <row r="119" spans="2:9" ht="14.4">
      <c r="B119" s="67" t="s">
        <v>4697</v>
      </c>
      <c r="C119" s="66">
        <v>3</v>
      </c>
      <c r="D119" s="66" t="s">
        <v>4315</v>
      </c>
      <c r="E119" s="401">
        <v>98742548</v>
      </c>
      <c r="F119" s="846">
        <v>20969</v>
      </c>
      <c r="H119" s="1"/>
      <c r="I119" s="1"/>
    </row>
    <row r="120" spans="2:9" ht="14.4">
      <c r="B120" s="67" t="s">
        <v>4698</v>
      </c>
      <c r="C120" s="66">
        <v>3</v>
      </c>
      <c r="D120" s="66" t="s">
        <v>4315</v>
      </c>
      <c r="E120" s="401">
        <v>98742572</v>
      </c>
      <c r="F120" s="846">
        <v>19089</v>
      </c>
      <c r="H120" s="1"/>
      <c r="I120" s="1"/>
    </row>
    <row r="121" spans="2:9" ht="14.4">
      <c r="B121" s="67" t="s">
        <v>4699</v>
      </c>
      <c r="C121" s="66">
        <v>3</v>
      </c>
      <c r="D121" s="66" t="s">
        <v>4315</v>
      </c>
      <c r="E121" s="401">
        <v>98742596</v>
      </c>
      <c r="F121" s="846">
        <v>17209</v>
      </c>
      <c r="H121" s="1"/>
      <c r="I121" s="1"/>
    </row>
    <row r="122" spans="2:9" ht="14.4">
      <c r="B122" s="67" t="s">
        <v>4700</v>
      </c>
      <c r="C122" s="66">
        <v>3</v>
      </c>
      <c r="D122" s="66" t="s">
        <v>4315</v>
      </c>
      <c r="E122" s="401">
        <v>98742638</v>
      </c>
      <c r="F122" s="846">
        <v>16656</v>
      </c>
      <c r="H122" s="1"/>
      <c r="I122" s="1"/>
    </row>
    <row r="123" spans="2:9" ht="14.4">
      <c r="B123" s="67" t="s">
        <v>4701</v>
      </c>
      <c r="C123" s="66">
        <v>3</v>
      </c>
      <c r="D123" s="66" t="s">
        <v>4315</v>
      </c>
      <c r="E123" s="401">
        <v>98742662</v>
      </c>
      <c r="F123" s="846">
        <v>12736</v>
      </c>
      <c r="H123" s="1"/>
      <c r="I123" s="1"/>
    </row>
    <row r="124" spans="2:9" ht="14.4">
      <c r="B124" s="67" t="s">
        <v>4702</v>
      </c>
      <c r="C124" s="66">
        <v>3</v>
      </c>
      <c r="D124" s="66" t="s">
        <v>4315</v>
      </c>
      <c r="E124" s="401">
        <v>98742788</v>
      </c>
      <c r="F124" s="846">
        <v>10641</v>
      </c>
      <c r="H124" s="1"/>
      <c r="I124" s="1"/>
    </row>
    <row r="125" spans="2:9" ht="14.4">
      <c r="B125" s="67" t="s">
        <v>4703</v>
      </c>
      <c r="C125" s="66">
        <v>3</v>
      </c>
      <c r="D125" s="66" t="s">
        <v>4315</v>
      </c>
      <c r="E125" s="401">
        <v>98742830</v>
      </c>
      <c r="F125" s="846">
        <v>10046</v>
      </c>
      <c r="H125" s="1"/>
      <c r="I125" s="1"/>
    </row>
    <row r="126" spans="2:9" ht="14.4">
      <c r="B126" s="67" t="s">
        <v>4704</v>
      </c>
      <c r="C126" s="66">
        <v>3</v>
      </c>
      <c r="D126" s="66" t="s">
        <v>4315</v>
      </c>
      <c r="E126" s="401">
        <v>98742882</v>
      </c>
      <c r="F126" s="846">
        <v>7215</v>
      </c>
      <c r="H126" s="1"/>
      <c r="I126" s="1"/>
    </row>
    <row r="127" spans="2:9" ht="14.4">
      <c r="B127" s="67" t="s">
        <v>4705</v>
      </c>
      <c r="C127" s="66">
        <v>3</v>
      </c>
      <c r="D127" s="66" t="s">
        <v>4315</v>
      </c>
      <c r="E127" s="401">
        <v>98742918</v>
      </c>
      <c r="F127" s="846">
        <v>4499</v>
      </c>
      <c r="H127" s="1"/>
      <c r="I127" s="1"/>
    </row>
    <row r="128" spans="2:9" ht="14.4">
      <c r="B128" s="67" t="s">
        <v>4706</v>
      </c>
      <c r="C128" s="66">
        <v>3</v>
      </c>
      <c r="D128" s="66" t="s">
        <v>4315</v>
      </c>
      <c r="E128" s="401">
        <v>98742948</v>
      </c>
      <c r="F128" s="846">
        <v>4422</v>
      </c>
      <c r="H128" s="1"/>
      <c r="I128" s="1"/>
    </row>
    <row r="129" spans="2:9" ht="14.4">
      <c r="B129" s="67" t="s">
        <v>4707</v>
      </c>
      <c r="C129" s="66">
        <v>3</v>
      </c>
      <c r="D129" s="66" t="s">
        <v>4315</v>
      </c>
      <c r="E129" s="401">
        <v>98742978</v>
      </c>
      <c r="F129" s="846">
        <v>4346</v>
      </c>
      <c r="H129" s="1"/>
      <c r="I129" s="1"/>
    </row>
    <row r="130" spans="2:9" ht="14.4">
      <c r="B130" s="67" t="s">
        <v>4708</v>
      </c>
      <c r="C130" s="66">
        <v>3</v>
      </c>
      <c r="D130" s="66" t="s">
        <v>4315</v>
      </c>
      <c r="E130" s="401">
        <v>98743212</v>
      </c>
      <c r="F130" s="846">
        <v>9851</v>
      </c>
      <c r="H130" s="1"/>
      <c r="I130" s="1"/>
    </row>
    <row r="131" spans="2:9" ht="14.4">
      <c r="B131" s="67" t="s">
        <v>4709</v>
      </c>
      <c r="C131" s="66">
        <v>3</v>
      </c>
      <c r="D131" s="66" t="s">
        <v>4315</v>
      </c>
      <c r="E131" s="401">
        <v>98743245</v>
      </c>
      <c r="F131" s="846">
        <v>7029</v>
      </c>
      <c r="H131" s="1"/>
      <c r="I131" s="1"/>
    </row>
    <row r="132" spans="2:9" ht="14.4">
      <c r="B132" s="67" t="s">
        <v>4710</v>
      </c>
      <c r="C132" s="66">
        <v>3</v>
      </c>
      <c r="D132" s="66" t="s">
        <v>4315</v>
      </c>
      <c r="E132" s="401">
        <v>98743287</v>
      </c>
      <c r="F132" s="846">
        <v>6605</v>
      </c>
      <c r="H132" s="1"/>
      <c r="I132" s="1"/>
    </row>
    <row r="133" spans="2:9" ht="14.4">
      <c r="B133" s="67" t="s">
        <v>4711</v>
      </c>
      <c r="C133" s="66">
        <v>3</v>
      </c>
      <c r="D133" s="66" t="s">
        <v>4315</v>
      </c>
      <c r="E133" s="401">
        <v>98743333</v>
      </c>
      <c r="F133" s="846">
        <v>4319</v>
      </c>
      <c r="H133" s="1"/>
      <c r="I133" s="1"/>
    </row>
    <row r="134" spans="2:9" ht="14.4">
      <c r="B134" s="67" t="s">
        <v>4712</v>
      </c>
      <c r="C134" s="66">
        <v>3</v>
      </c>
      <c r="D134" s="66" t="s">
        <v>4315</v>
      </c>
      <c r="E134" s="401">
        <v>98743363</v>
      </c>
      <c r="F134" s="846">
        <v>3727</v>
      </c>
      <c r="H134" s="1"/>
      <c r="I134" s="1"/>
    </row>
    <row r="135" spans="2:9" ht="14.4">
      <c r="B135" s="67" t="s">
        <v>4713</v>
      </c>
      <c r="C135" s="66">
        <v>3</v>
      </c>
      <c r="D135" s="66" t="s">
        <v>4315</v>
      </c>
      <c r="E135" s="401">
        <v>98743697</v>
      </c>
      <c r="F135" s="846">
        <v>14858</v>
      </c>
      <c r="H135" s="1"/>
      <c r="I135" s="1"/>
    </row>
    <row r="136" spans="2:9" ht="14.4">
      <c r="B136" s="67" t="s">
        <v>4714</v>
      </c>
      <c r="C136" s="66">
        <v>3</v>
      </c>
      <c r="D136" s="66" t="s">
        <v>4315</v>
      </c>
      <c r="E136" s="401">
        <v>98743739</v>
      </c>
      <c r="F136" s="846">
        <v>13448</v>
      </c>
      <c r="H136" s="1"/>
      <c r="I136" s="1"/>
    </row>
    <row r="137" spans="2:9" ht="14.4">
      <c r="B137" s="67" t="s">
        <v>4715</v>
      </c>
      <c r="C137" s="66">
        <v>3</v>
      </c>
      <c r="D137" s="66" t="s">
        <v>4315</v>
      </c>
      <c r="E137" s="401">
        <v>98743781</v>
      </c>
      <c r="F137" s="846">
        <v>11267</v>
      </c>
      <c r="H137" s="1"/>
      <c r="I137" s="1"/>
    </row>
    <row r="138" spans="2:9" ht="14.4">
      <c r="B138" s="67" t="s">
        <v>4716</v>
      </c>
      <c r="C138" s="66">
        <v>3</v>
      </c>
      <c r="D138" s="66" t="s">
        <v>4315</v>
      </c>
      <c r="E138" s="401">
        <v>98743805</v>
      </c>
      <c r="F138" s="846">
        <v>10287</v>
      </c>
      <c r="H138" s="1"/>
      <c r="I138" s="1"/>
    </row>
    <row r="139" spans="2:9" ht="14.4">
      <c r="B139" s="67" t="s">
        <v>4717</v>
      </c>
      <c r="C139" s="66">
        <v>3</v>
      </c>
      <c r="D139" s="66" t="s">
        <v>4315</v>
      </c>
      <c r="E139" s="401">
        <v>98906995</v>
      </c>
      <c r="F139" s="846">
        <v>2774</v>
      </c>
      <c r="H139" s="1"/>
      <c r="I139" s="1"/>
    </row>
    <row r="140" spans="2:9" ht="14.4">
      <c r="B140" s="67" t="s">
        <v>4718</v>
      </c>
      <c r="C140" s="66">
        <v>3</v>
      </c>
      <c r="D140" s="66" t="s">
        <v>4315</v>
      </c>
      <c r="E140" s="401">
        <v>98915456</v>
      </c>
      <c r="F140" s="846">
        <v>3656</v>
      </c>
      <c r="H140" s="1"/>
      <c r="I140" s="1"/>
    </row>
    <row r="141" spans="2:9" ht="14.4">
      <c r="B141" s="67" t="s">
        <v>4719</v>
      </c>
      <c r="C141" s="66">
        <v>3</v>
      </c>
      <c r="D141" s="66" t="s">
        <v>4315</v>
      </c>
      <c r="E141" s="401">
        <v>98957945</v>
      </c>
      <c r="F141" s="846">
        <v>1811</v>
      </c>
      <c r="H141" s="1"/>
      <c r="I141" s="1"/>
    </row>
    <row r="142" spans="2:9" ht="14.4">
      <c r="B142" s="67" t="s">
        <v>4720</v>
      </c>
      <c r="C142" s="66">
        <v>3</v>
      </c>
      <c r="D142" s="66" t="s">
        <v>4315</v>
      </c>
      <c r="E142" s="401">
        <v>98957948</v>
      </c>
      <c r="F142" s="846">
        <v>2296</v>
      </c>
      <c r="H142" s="1"/>
      <c r="I142" s="1"/>
    </row>
    <row r="143" spans="2:9" ht="14.4">
      <c r="B143" s="67" t="s">
        <v>4721</v>
      </c>
      <c r="C143" s="66">
        <v>3</v>
      </c>
      <c r="D143" s="66" t="s">
        <v>4315</v>
      </c>
      <c r="E143" s="401">
        <v>98957949</v>
      </c>
      <c r="F143" s="846">
        <v>1921</v>
      </c>
      <c r="H143" s="1"/>
      <c r="I143" s="1"/>
    </row>
    <row r="144" spans="2:9" ht="14.4">
      <c r="B144" s="67" t="s">
        <v>4722</v>
      </c>
      <c r="C144" s="66">
        <v>3</v>
      </c>
      <c r="D144" s="66" t="s">
        <v>4315</v>
      </c>
      <c r="E144" s="401">
        <v>98957951</v>
      </c>
      <c r="F144" s="846">
        <v>2400</v>
      </c>
      <c r="H144" s="1"/>
      <c r="I144" s="1"/>
    </row>
    <row r="145" spans="2:9" ht="14.4">
      <c r="B145" s="67" t="s">
        <v>4723</v>
      </c>
      <c r="C145" s="66">
        <v>3</v>
      </c>
      <c r="D145" s="66" t="s">
        <v>4315</v>
      </c>
      <c r="E145" s="401">
        <v>98957955</v>
      </c>
      <c r="F145" s="846">
        <v>2131</v>
      </c>
      <c r="H145" s="1"/>
      <c r="I145" s="1"/>
    </row>
    <row r="146" spans="2:9" ht="14.4">
      <c r="B146" s="67" t="s">
        <v>4724</v>
      </c>
      <c r="C146" s="66">
        <v>3</v>
      </c>
      <c r="D146" s="66" t="s">
        <v>4315</v>
      </c>
      <c r="E146" s="401">
        <v>98957963</v>
      </c>
      <c r="F146" s="846">
        <v>3081</v>
      </c>
      <c r="H146" s="1"/>
      <c r="I146" s="1"/>
    </row>
    <row r="147" spans="2:9" ht="14.4">
      <c r="B147" s="67" t="s">
        <v>4725</v>
      </c>
      <c r="C147" s="66">
        <v>3</v>
      </c>
      <c r="D147" s="66" t="s">
        <v>4315</v>
      </c>
      <c r="E147" s="401">
        <v>98957969</v>
      </c>
      <c r="F147" s="846">
        <v>2651</v>
      </c>
      <c r="H147" s="1"/>
      <c r="I147" s="1"/>
    </row>
    <row r="148" spans="2:9" ht="14.4">
      <c r="B148" s="67" t="s">
        <v>4726</v>
      </c>
      <c r="C148" s="66">
        <v>3</v>
      </c>
      <c r="D148" s="66" t="s">
        <v>4315</v>
      </c>
      <c r="E148" s="401">
        <v>98957978</v>
      </c>
      <c r="F148" s="846">
        <v>3083</v>
      </c>
      <c r="H148" s="1"/>
      <c r="I148" s="1"/>
    </row>
    <row r="149" spans="2:9" ht="14.4">
      <c r="B149" s="67" t="s">
        <v>4727</v>
      </c>
      <c r="C149" s="66">
        <v>3</v>
      </c>
      <c r="D149" s="66" t="s">
        <v>4315</v>
      </c>
      <c r="E149" s="401">
        <v>98957979</v>
      </c>
      <c r="F149" s="846">
        <v>2709</v>
      </c>
      <c r="H149" s="1"/>
      <c r="I149" s="1"/>
    </row>
    <row r="150" spans="2:9" ht="14.4">
      <c r="B150" s="67" t="s">
        <v>4728</v>
      </c>
      <c r="C150" s="66">
        <v>3</v>
      </c>
      <c r="D150" s="66" t="s">
        <v>4315</v>
      </c>
      <c r="E150" s="401">
        <v>98957981</v>
      </c>
      <c r="F150" s="846">
        <v>3687</v>
      </c>
      <c r="H150" s="1"/>
      <c r="I150" s="1"/>
    </row>
    <row r="151" spans="2:9" ht="14.4">
      <c r="B151" s="67" t="s">
        <v>4729</v>
      </c>
      <c r="C151" s="66">
        <v>3</v>
      </c>
      <c r="D151" s="66" t="s">
        <v>4315</v>
      </c>
      <c r="E151" s="401">
        <v>98957982</v>
      </c>
      <c r="F151" s="846">
        <v>3280</v>
      </c>
      <c r="H151" s="1"/>
      <c r="I151" s="1"/>
    </row>
    <row r="152" spans="2:9" ht="14.4">
      <c r="B152" s="67" t="s">
        <v>4730</v>
      </c>
      <c r="C152" s="66">
        <v>3</v>
      </c>
      <c r="D152" s="66" t="s">
        <v>4315</v>
      </c>
      <c r="E152" s="401">
        <v>98957984</v>
      </c>
      <c r="F152" s="846">
        <v>4085</v>
      </c>
      <c r="H152" s="1"/>
      <c r="I152" s="1"/>
    </row>
    <row r="153" spans="2:9" ht="14.4">
      <c r="B153" s="67" t="s">
        <v>4731</v>
      </c>
      <c r="C153" s="66">
        <v>3</v>
      </c>
      <c r="D153" s="66" t="s">
        <v>4315</v>
      </c>
      <c r="E153" s="401">
        <v>98957985</v>
      </c>
      <c r="F153" s="846">
        <v>3677</v>
      </c>
      <c r="H153" s="1"/>
      <c r="I153" s="1"/>
    </row>
    <row r="154" spans="2:9" ht="14.4">
      <c r="B154" s="67" t="s">
        <v>4732</v>
      </c>
      <c r="C154" s="66">
        <v>3</v>
      </c>
      <c r="D154" s="66" t="s">
        <v>4315</v>
      </c>
      <c r="E154" s="401">
        <v>98957990</v>
      </c>
      <c r="F154" s="846">
        <v>3309</v>
      </c>
      <c r="H154" s="1"/>
      <c r="I154" s="1"/>
    </row>
    <row r="155" spans="2:9" ht="14.4">
      <c r="B155" s="67" t="s">
        <v>4733</v>
      </c>
      <c r="C155" s="66">
        <v>3</v>
      </c>
      <c r="D155" s="66" t="s">
        <v>4315</v>
      </c>
      <c r="E155" s="401">
        <v>98957998</v>
      </c>
      <c r="F155" s="846">
        <v>3927</v>
      </c>
      <c r="H155" s="1"/>
      <c r="I155" s="1"/>
    </row>
    <row r="156" spans="2:9" ht="14.4">
      <c r="B156" s="67" t="s">
        <v>4734</v>
      </c>
      <c r="C156" s="66">
        <v>3</v>
      </c>
      <c r="D156" s="66" t="s">
        <v>4315</v>
      </c>
      <c r="E156" s="401">
        <v>98958002</v>
      </c>
      <c r="F156" s="846">
        <v>4409</v>
      </c>
      <c r="H156" s="1"/>
      <c r="I156" s="1"/>
    </row>
    <row r="157" spans="2:9" ht="14.4">
      <c r="B157" s="67" t="s">
        <v>4735</v>
      </c>
      <c r="C157" s="66">
        <v>3</v>
      </c>
      <c r="D157" s="66" t="s">
        <v>4315</v>
      </c>
      <c r="E157" s="401">
        <v>98958003</v>
      </c>
      <c r="F157" s="846">
        <v>4120</v>
      </c>
      <c r="H157" s="1"/>
      <c r="I157" s="1"/>
    </row>
    <row r="158" spans="2:9" ht="14.4">
      <c r="B158" s="67" t="s">
        <v>4736</v>
      </c>
      <c r="C158" s="66">
        <v>3</v>
      </c>
      <c r="D158" s="66" t="s">
        <v>4315</v>
      </c>
      <c r="E158" s="401">
        <v>98958005</v>
      </c>
      <c r="F158" s="846">
        <v>4747</v>
      </c>
      <c r="H158" s="1"/>
      <c r="I158" s="1"/>
    </row>
    <row r="159" spans="2:9" ht="14.4">
      <c r="B159" s="67" t="s">
        <v>4737</v>
      </c>
      <c r="C159" s="66">
        <v>3</v>
      </c>
      <c r="D159" s="66" t="s">
        <v>4315</v>
      </c>
      <c r="E159" s="401">
        <v>98958006</v>
      </c>
      <c r="F159" s="846">
        <v>4467</v>
      </c>
      <c r="H159" s="1"/>
      <c r="I159" s="1"/>
    </row>
    <row r="160" spans="2:9" ht="14.4">
      <c r="B160" s="67" t="s">
        <v>4738</v>
      </c>
      <c r="C160" s="66">
        <v>3</v>
      </c>
      <c r="D160" s="66" t="s">
        <v>4315</v>
      </c>
      <c r="E160" s="401">
        <v>98958018</v>
      </c>
      <c r="F160" s="846">
        <v>4391</v>
      </c>
      <c r="H160" s="1"/>
      <c r="I160" s="1"/>
    </row>
    <row r="161" spans="2:9" ht="14.4">
      <c r="B161" s="67" t="s">
        <v>4739</v>
      </c>
      <c r="C161" s="66">
        <v>3</v>
      </c>
      <c r="D161" s="66" t="s">
        <v>4315</v>
      </c>
      <c r="E161" s="401">
        <v>98958032</v>
      </c>
      <c r="F161" s="846">
        <v>4986</v>
      </c>
      <c r="H161" s="1"/>
      <c r="I161" s="1"/>
    </row>
    <row r="162" spans="2:9" ht="14.4">
      <c r="B162" s="67" t="s">
        <v>4740</v>
      </c>
      <c r="C162" s="66">
        <v>3</v>
      </c>
      <c r="D162" s="66" t="s">
        <v>4315</v>
      </c>
      <c r="E162" s="401">
        <v>98958038</v>
      </c>
      <c r="F162" s="846">
        <v>5420</v>
      </c>
      <c r="H162" s="1"/>
      <c r="I162" s="1"/>
    </row>
    <row r="163" spans="2:9" ht="14.4">
      <c r="B163" s="67" t="s">
        <v>4741</v>
      </c>
      <c r="C163" s="66">
        <v>3</v>
      </c>
      <c r="D163" s="66" t="s">
        <v>4315</v>
      </c>
      <c r="E163" s="401">
        <v>98958040</v>
      </c>
      <c r="F163" s="846">
        <v>5159</v>
      </c>
      <c r="H163" s="1"/>
      <c r="I163" s="1"/>
    </row>
    <row r="164" spans="2:9" ht="14.4">
      <c r="B164" s="67" t="s">
        <v>4742</v>
      </c>
      <c r="C164" s="66">
        <v>3</v>
      </c>
      <c r="D164" s="66" t="s">
        <v>4315</v>
      </c>
      <c r="E164" s="401">
        <v>98958052</v>
      </c>
      <c r="F164" s="846">
        <v>5557</v>
      </c>
      <c r="H164" s="1"/>
      <c r="I164" s="1"/>
    </row>
    <row r="165" spans="2:9" ht="14.4">
      <c r="B165" s="67" t="s">
        <v>4743</v>
      </c>
      <c r="C165" s="66">
        <v>3</v>
      </c>
      <c r="D165" s="66" t="s">
        <v>4315</v>
      </c>
      <c r="E165" s="401">
        <v>98958072</v>
      </c>
      <c r="F165" s="846">
        <v>6401</v>
      </c>
      <c r="H165" s="1"/>
      <c r="I165" s="1"/>
    </row>
    <row r="166" spans="2:9" ht="14.4">
      <c r="B166" s="67" t="s">
        <v>4744</v>
      </c>
      <c r="C166" s="66">
        <v>3</v>
      </c>
      <c r="D166" s="66" t="s">
        <v>4315</v>
      </c>
      <c r="E166" s="401">
        <v>98958089</v>
      </c>
      <c r="F166" s="846">
        <v>3228</v>
      </c>
      <c r="H166" s="1"/>
      <c r="I166" s="1"/>
    </row>
    <row r="167" spans="2:9" ht="14.4">
      <c r="B167" s="67" t="s">
        <v>4745</v>
      </c>
      <c r="C167" s="66">
        <v>3</v>
      </c>
      <c r="D167" s="66" t="s">
        <v>4315</v>
      </c>
      <c r="E167" s="401">
        <v>98958090</v>
      </c>
      <c r="F167" s="846">
        <v>3691</v>
      </c>
      <c r="H167" s="1"/>
      <c r="I167" s="1"/>
    </row>
    <row r="168" spans="2:9" ht="14.4">
      <c r="B168" s="67" t="s">
        <v>4746</v>
      </c>
      <c r="C168" s="66">
        <v>3</v>
      </c>
      <c r="D168" s="66" t="s">
        <v>4315</v>
      </c>
      <c r="E168" s="401">
        <v>98958091</v>
      </c>
      <c r="F168" s="846">
        <v>3313</v>
      </c>
      <c r="H168" s="1"/>
      <c r="I168" s="1"/>
    </row>
    <row r="169" spans="2:9" ht="14.4">
      <c r="B169" s="67" t="s">
        <v>4747</v>
      </c>
      <c r="C169" s="66">
        <v>3</v>
      </c>
      <c r="D169" s="66" t="s">
        <v>4315</v>
      </c>
      <c r="E169" s="401">
        <v>98958120</v>
      </c>
      <c r="F169" s="846">
        <v>2774</v>
      </c>
      <c r="H169" s="1"/>
      <c r="I169" s="1"/>
    </row>
    <row r="170" spans="2:9" ht="14.4">
      <c r="B170" s="67" t="s">
        <v>4748</v>
      </c>
      <c r="C170" s="66">
        <v>3</v>
      </c>
      <c r="D170" s="66" t="s">
        <v>4315</v>
      </c>
      <c r="E170" s="401">
        <v>98958121</v>
      </c>
      <c r="F170" s="846">
        <v>3067</v>
      </c>
      <c r="H170" s="1"/>
      <c r="I170" s="1"/>
    </row>
    <row r="171" spans="2:9" ht="14.4">
      <c r="B171" s="67" t="s">
        <v>4749</v>
      </c>
      <c r="C171" s="66">
        <v>3</v>
      </c>
      <c r="D171" s="66" t="s">
        <v>4315</v>
      </c>
      <c r="E171" s="401">
        <v>98958122</v>
      </c>
      <c r="F171" s="846">
        <v>2693</v>
      </c>
      <c r="H171" s="1"/>
      <c r="I171" s="1"/>
    </row>
    <row r="172" spans="2:9" ht="14.4">
      <c r="B172" s="67" t="s">
        <v>4750</v>
      </c>
      <c r="C172" s="66">
        <v>3</v>
      </c>
      <c r="D172" s="66" t="s">
        <v>4315</v>
      </c>
      <c r="E172" s="401">
        <v>98958123</v>
      </c>
      <c r="F172" s="846">
        <v>3392</v>
      </c>
      <c r="H172" s="1"/>
      <c r="I172" s="1"/>
    </row>
    <row r="173" spans="2:9" ht="14.4">
      <c r="B173" s="67" t="s">
        <v>4751</v>
      </c>
      <c r="C173" s="66">
        <v>3</v>
      </c>
      <c r="D173" s="66" t="s">
        <v>4315</v>
      </c>
      <c r="E173" s="401">
        <v>98958124</v>
      </c>
      <c r="F173" s="846">
        <v>2985</v>
      </c>
      <c r="H173" s="1"/>
      <c r="I173" s="1"/>
    </row>
    <row r="174" spans="2:9" ht="14.4">
      <c r="B174" s="67" t="s">
        <v>4752</v>
      </c>
      <c r="C174" s="66">
        <v>3</v>
      </c>
      <c r="D174" s="66" t="s">
        <v>4315</v>
      </c>
      <c r="E174" s="401">
        <v>98958131</v>
      </c>
      <c r="F174" s="846">
        <v>3675</v>
      </c>
      <c r="H174" s="1"/>
      <c r="I174" s="1"/>
    </row>
    <row r="175" spans="2:9" ht="14.4">
      <c r="B175" s="67" t="s">
        <v>4753</v>
      </c>
      <c r="C175" s="66">
        <v>3</v>
      </c>
      <c r="D175" s="66" t="s">
        <v>4315</v>
      </c>
      <c r="E175" s="401">
        <v>98958132</v>
      </c>
      <c r="F175" s="846">
        <v>3703</v>
      </c>
      <c r="H175" s="1"/>
      <c r="I175" s="1"/>
    </row>
    <row r="176" spans="2:9" ht="14.4">
      <c r="B176" s="67" t="s">
        <v>4754</v>
      </c>
      <c r="C176" s="66">
        <v>3</v>
      </c>
      <c r="D176" s="66" t="s">
        <v>4315</v>
      </c>
      <c r="E176" s="401">
        <v>98958133</v>
      </c>
      <c r="F176" s="846">
        <v>3365</v>
      </c>
      <c r="H176" s="1"/>
      <c r="I176" s="1"/>
    </row>
    <row r="177" spans="2:9" ht="14.4">
      <c r="B177" s="67" t="s">
        <v>4755</v>
      </c>
      <c r="C177" s="66">
        <v>3</v>
      </c>
      <c r="D177" s="66" t="s">
        <v>4315</v>
      </c>
      <c r="E177" s="401">
        <v>98958134</v>
      </c>
      <c r="F177" s="846">
        <v>3989</v>
      </c>
      <c r="H177" s="1"/>
      <c r="I177" s="1"/>
    </row>
    <row r="178" spans="2:9" ht="14.4">
      <c r="B178" s="67" t="s">
        <v>4756</v>
      </c>
      <c r="C178" s="66">
        <v>3</v>
      </c>
      <c r="D178" s="66" t="s">
        <v>4315</v>
      </c>
      <c r="E178" s="401">
        <v>98958180</v>
      </c>
      <c r="F178" s="846">
        <v>2239</v>
      </c>
      <c r="H178" s="1"/>
      <c r="I178" s="1"/>
    </row>
    <row r="179" spans="2:9" ht="14.4">
      <c r="B179" s="67" t="s">
        <v>4757</v>
      </c>
      <c r="C179" s="66">
        <v>3</v>
      </c>
      <c r="D179" s="66" t="s">
        <v>4315</v>
      </c>
      <c r="E179" s="401">
        <v>98958181</v>
      </c>
      <c r="F179" s="846">
        <v>2618</v>
      </c>
      <c r="H179" s="1"/>
      <c r="I179" s="1"/>
    </row>
    <row r="180" spans="2:9" ht="14.4">
      <c r="B180" s="67" t="s">
        <v>4758</v>
      </c>
      <c r="C180" s="66">
        <v>3</v>
      </c>
      <c r="D180" s="66" t="s">
        <v>4315</v>
      </c>
      <c r="E180" s="401">
        <v>98958184</v>
      </c>
      <c r="F180" s="846">
        <v>2191</v>
      </c>
      <c r="H180" s="1"/>
      <c r="I180" s="1"/>
    </row>
  </sheetData>
  <mergeCells count="5">
    <mergeCell ref="B17:B18"/>
    <mergeCell ref="C17:C18"/>
    <mergeCell ref="D17:D18"/>
    <mergeCell ref="E17:E18"/>
    <mergeCell ref="F17:F18"/>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Sheet64">
    <tabColor rgb="FF002060"/>
  </sheetPr>
  <dimension ref="B2:K864"/>
  <sheetViews>
    <sheetView showGridLines="0" zoomScale="70" zoomScaleNormal="70" workbookViewId="0">
      <selection activeCell="K1" sqref="K1"/>
    </sheetView>
  </sheetViews>
  <sheetFormatPr defaultRowHeight="13.2"/>
  <cols>
    <col min="1" max="1" width="8.88671875" customWidth="1"/>
    <col min="2" max="2" width="35.88671875" bestFit="1" customWidth="1"/>
    <col min="3" max="3" width="8.88671875" customWidth="1"/>
    <col min="4" max="4" width="15.109375" customWidth="1"/>
    <col min="5" max="5" width="17" customWidth="1"/>
    <col min="6" max="6" width="22.6640625" customWidth="1"/>
  </cols>
  <sheetData>
    <row r="2" spans="2:11" ht="22.8">
      <c r="B2" s="843" t="s">
        <v>4759</v>
      </c>
    </row>
    <row r="3" spans="2:11">
      <c r="B3" t="s">
        <v>4760</v>
      </c>
    </row>
    <row r="6" spans="2:11" ht="18">
      <c r="B6" s="796" t="s">
        <v>278</v>
      </c>
      <c r="C6" s="679"/>
      <c r="D6" s="679"/>
    </row>
    <row r="7" spans="2:11" ht="14.4">
      <c r="B7" s="699" t="s">
        <v>4308</v>
      </c>
      <c r="C7" s="679"/>
      <c r="D7" s="679"/>
    </row>
    <row r="8" spans="2:11" ht="15.6">
      <c r="B8" s="699" t="s">
        <v>4309</v>
      </c>
      <c r="C8" s="679"/>
      <c r="D8" s="679"/>
      <c r="K8" s="844"/>
    </row>
    <row r="9" spans="2:11" ht="15.6">
      <c r="B9" s="699" t="s">
        <v>4310</v>
      </c>
      <c r="C9" s="679"/>
      <c r="D9" s="679"/>
      <c r="G9" s="844"/>
    </row>
    <row r="10" spans="2:11" ht="14.4">
      <c r="B10" s="699" t="s">
        <v>4311</v>
      </c>
      <c r="C10" s="845"/>
      <c r="D10" s="679"/>
    </row>
    <row r="11" spans="2:11" ht="14.4">
      <c r="B11" s="699" t="s">
        <v>4312</v>
      </c>
      <c r="C11" s="845"/>
      <c r="D11" s="679"/>
    </row>
    <row r="12" spans="2:11" ht="14.4">
      <c r="B12" s="699"/>
      <c r="C12" s="845"/>
      <c r="D12" s="679"/>
    </row>
    <row r="16" spans="2:11" ht="13.8" thickBot="1"/>
    <row r="17" spans="2:10" ht="12.45" customHeight="1">
      <c r="B17" s="1866" t="s">
        <v>300</v>
      </c>
      <c r="C17" s="1847" t="s">
        <v>3954</v>
      </c>
      <c r="D17" s="1847" t="s">
        <v>4314</v>
      </c>
      <c r="E17" s="1683" t="s">
        <v>2069</v>
      </c>
      <c r="F17" s="1848" t="s">
        <v>2070</v>
      </c>
    </row>
    <row r="18" spans="2:10" ht="12.45" customHeight="1">
      <c r="B18" s="1867"/>
      <c r="C18" s="1849"/>
      <c r="D18" s="1849"/>
      <c r="E18" s="1511"/>
      <c r="F18" s="1850"/>
    </row>
    <row r="19" spans="2:10" ht="14.4">
      <c r="B19" s="67" t="s">
        <v>4761</v>
      </c>
      <c r="C19" s="67"/>
      <c r="D19" s="66" t="s">
        <v>4315</v>
      </c>
      <c r="E19" s="401">
        <v>99113704</v>
      </c>
      <c r="F19" s="846">
        <v>6586</v>
      </c>
      <c r="H19" s="1"/>
      <c r="I19" s="1"/>
    </row>
    <row r="20" spans="2:10" ht="14.4">
      <c r="B20" s="67" t="s">
        <v>4762</v>
      </c>
      <c r="C20" s="67"/>
      <c r="D20" s="66" t="s">
        <v>4315</v>
      </c>
      <c r="E20" s="401">
        <v>99114816</v>
      </c>
      <c r="F20" s="846">
        <v>7650</v>
      </c>
      <c r="H20" s="1"/>
      <c r="I20" s="1"/>
    </row>
    <row r="21" spans="2:10" ht="15">
      <c r="B21" s="67" t="s">
        <v>4763</v>
      </c>
      <c r="C21" s="67"/>
      <c r="D21" s="66" t="s">
        <v>4315</v>
      </c>
      <c r="E21" s="401">
        <v>98958247</v>
      </c>
      <c r="F21" s="846">
        <v>5711</v>
      </c>
      <c r="H21" s="1"/>
      <c r="I21" s="1"/>
      <c r="J21" s="844"/>
    </row>
    <row r="22" spans="2:10" ht="14.4">
      <c r="B22" s="67" t="s">
        <v>4764</v>
      </c>
      <c r="C22" s="67"/>
      <c r="D22" s="66" t="s">
        <v>4315</v>
      </c>
      <c r="E22" s="401">
        <v>98958246</v>
      </c>
      <c r="F22" s="846">
        <v>5711</v>
      </c>
      <c r="H22" s="1"/>
      <c r="I22" s="1"/>
    </row>
    <row r="23" spans="2:10" ht="14.4">
      <c r="B23" s="67" t="s">
        <v>4765</v>
      </c>
      <c r="C23" s="67"/>
      <c r="D23" s="66" t="s">
        <v>4315</v>
      </c>
      <c r="E23" s="401">
        <v>99133670</v>
      </c>
      <c r="F23" s="846">
        <v>6651</v>
      </c>
      <c r="H23" s="1"/>
      <c r="I23" s="1"/>
    </row>
    <row r="24" spans="2:10" ht="14.4">
      <c r="B24" s="67" t="s">
        <v>4766</v>
      </c>
      <c r="C24" s="67"/>
      <c r="D24" s="66" t="s">
        <v>4315</v>
      </c>
      <c r="E24" s="401">
        <v>99168933</v>
      </c>
      <c r="F24" s="846">
        <v>6651</v>
      </c>
      <c r="H24" s="1"/>
      <c r="I24" s="1"/>
    </row>
    <row r="25" spans="2:10" ht="14.4">
      <c r="B25" s="67" t="s">
        <v>4767</v>
      </c>
      <c r="C25" s="67"/>
      <c r="D25" s="66" t="s">
        <v>4315</v>
      </c>
      <c r="E25" s="401">
        <v>99113705</v>
      </c>
      <c r="F25" s="846">
        <v>7433</v>
      </c>
      <c r="H25" s="1"/>
      <c r="I25" s="1"/>
    </row>
    <row r="26" spans="2:10" ht="14.4">
      <c r="B26" s="67" t="s">
        <v>4768</v>
      </c>
      <c r="C26" s="67"/>
      <c r="D26" s="66" t="s">
        <v>4315</v>
      </c>
      <c r="E26" s="401">
        <v>99114811</v>
      </c>
      <c r="F26" s="846">
        <v>8510</v>
      </c>
      <c r="H26" s="1"/>
      <c r="I26" s="1"/>
    </row>
    <row r="27" spans="2:10" ht="14.4">
      <c r="B27" s="67" t="s">
        <v>4769</v>
      </c>
      <c r="C27" s="67"/>
      <c r="D27" s="66" t="s">
        <v>4315</v>
      </c>
      <c r="E27" s="401">
        <v>99113952</v>
      </c>
      <c r="F27" s="846">
        <v>5847</v>
      </c>
      <c r="H27" s="1"/>
      <c r="I27" s="1"/>
    </row>
    <row r="28" spans="2:10" ht="14.4">
      <c r="B28" s="67" t="s">
        <v>4770</v>
      </c>
      <c r="C28" s="67"/>
      <c r="D28" s="66" t="s">
        <v>4315</v>
      </c>
      <c r="E28" s="401">
        <v>99114836</v>
      </c>
      <c r="F28" s="846">
        <v>6897</v>
      </c>
      <c r="H28" s="1"/>
      <c r="I28" s="1"/>
    </row>
    <row r="29" spans="2:10" ht="14.4">
      <c r="B29" s="67" t="s">
        <v>4771</v>
      </c>
      <c r="C29" s="67"/>
      <c r="D29" s="66" t="s">
        <v>4315</v>
      </c>
      <c r="E29" s="401">
        <v>99113706</v>
      </c>
      <c r="F29" s="846">
        <v>8635</v>
      </c>
      <c r="H29" s="1"/>
      <c r="I29" s="1"/>
    </row>
    <row r="30" spans="2:10" ht="14.4">
      <c r="B30" s="67" t="s">
        <v>4772</v>
      </c>
      <c r="C30" s="67"/>
      <c r="D30" s="66" t="s">
        <v>4315</v>
      </c>
      <c r="E30" s="401">
        <v>99114812</v>
      </c>
      <c r="F30" s="846">
        <v>9732</v>
      </c>
      <c r="H30" s="1"/>
      <c r="I30" s="1"/>
    </row>
    <row r="31" spans="2:10" ht="14.4">
      <c r="B31" s="67" t="s">
        <v>4773</v>
      </c>
      <c r="C31" s="67"/>
      <c r="D31" s="66" t="s">
        <v>4315</v>
      </c>
      <c r="E31" s="401">
        <v>99113964</v>
      </c>
      <c r="F31" s="846">
        <v>6971</v>
      </c>
      <c r="H31" s="1"/>
      <c r="I31" s="1"/>
    </row>
    <row r="32" spans="2:10" ht="14.4">
      <c r="B32" s="67" t="s">
        <v>4774</v>
      </c>
      <c r="C32" s="67"/>
      <c r="D32" s="66" t="s">
        <v>4315</v>
      </c>
      <c r="E32" s="401">
        <v>99114837</v>
      </c>
      <c r="F32" s="846">
        <v>8041</v>
      </c>
      <c r="H32" s="1"/>
      <c r="I32" s="1"/>
    </row>
    <row r="33" spans="2:9" ht="14.4">
      <c r="B33" s="67" t="s">
        <v>4775</v>
      </c>
      <c r="C33" s="67"/>
      <c r="D33" s="66" t="s">
        <v>4315</v>
      </c>
      <c r="E33" s="401">
        <v>99113707</v>
      </c>
      <c r="F33" s="846">
        <v>9855</v>
      </c>
      <c r="H33" s="1"/>
      <c r="I33" s="1"/>
    </row>
    <row r="34" spans="2:9" ht="14.4">
      <c r="B34" s="67" t="s">
        <v>4776</v>
      </c>
      <c r="C34" s="67"/>
      <c r="D34" s="66" t="s">
        <v>4315</v>
      </c>
      <c r="E34" s="401">
        <v>99114808</v>
      </c>
      <c r="F34" s="846">
        <v>10972</v>
      </c>
      <c r="H34" s="1"/>
      <c r="I34" s="1"/>
    </row>
    <row r="35" spans="2:9" ht="14.4">
      <c r="B35" s="67" t="s">
        <v>4777</v>
      </c>
      <c r="C35" s="67"/>
      <c r="D35" s="66" t="s">
        <v>4315</v>
      </c>
      <c r="E35" s="401">
        <v>99113965</v>
      </c>
      <c r="F35" s="846">
        <v>7848</v>
      </c>
      <c r="H35" s="1"/>
      <c r="I35" s="1"/>
    </row>
    <row r="36" spans="2:9" ht="14.4">
      <c r="B36" s="67" t="s">
        <v>4778</v>
      </c>
      <c r="C36" s="67"/>
      <c r="D36" s="66" t="s">
        <v>4315</v>
      </c>
      <c r="E36" s="401">
        <v>99114838</v>
      </c>
      <c r="F36" s="846">
        <v>8931</v>
      </c>
      <c r="H36" s="1"/>
      <c r="I36" s="1"/>
    </row>
    <row r="37" spans="2:9" ht="14.4">
      <c r="B37" s="67" t="s">
        <v>4779</v>
      </c>
      <c r="C37" s="67"/>
      <c r="D37" s="66" t="s">
        <v>4315</v>
      </c>
      <c r="E37" s="401">
        <v>99113966</v>
      </c>
      <c r="F37" s="846">
        <v>11334</v>
      </c>
      <c r="H37" s="1"/>
      <c r="I37" s="1"/>
    </row>
    <row r="38" spans="2:9" ht="14.4">
      <c r="B38" s="67" t="s">
        <v>4780</v>
      </c>
      <c r="C38" s="67"/>
      <c r="D38" s="66" t="s">
        <v>4315</v>
      </c>
      <c r="E38" s="401">
        <v>99114824</v>
      </c>
      <c r="F38" s="846">
        <v>12473</v>
      </c>
      <c r="H38" s="1"/>
      <c r="I38" s="1"/>
    </row>
    <row r="39" spans="2:9" ht="14.4">
      <c r="B39" s="67" t="s">
        <v>4781</v>
      </c>
      <c r="C39" s="67"/>
      <c r="D39" s="66" t="s">
        <v>4315</v>
      </c>
      <c r="E39" s="401">
        <v>96110403</v>
      </c>
      <c r="F39" s="846">
        <v>12381</v>
      </c>
      <c r="H39" s="1"/>
      <c r="I39" s="1"/>
    </row>
    <row r="40" spans="2:9" ht="14.4">
      <c r="B40" s="67" t="s">
        <v>4782</v>
      </c>
      <c r="C40" s="67"/>
      <c r="D40" s="66" t="s">
        <v>4315</v>
      </c>
      <c r="E40" s="401">
        <v>96276046</v>
      </c>
      <c r="F40" s="846">
        <v>13538</v>
      </c>
      <c r="H40" s="1"/>
      <c r="I40" s="1"/>
    </row>
    <row r="41" spans="2:9" ht="14.4">
      <c r="B41" s="67" t="s">
        <v>4783</v>
      </c>
      <c r="C41" s="67"/>
      <c r="D41" s="66" t="s">
        <v>4315</v>
      </c>
      <c r="E41" s="401">
        <v>96110297</v>
      </c>
      <c r="F41" s="846">
        <v>12997</v>
      </c>
      <c r="H41" s="1"/>
      <c r="I41" s="1"/>
    </row>
    <row r="42" spans="2:9" ht="14.4">
      <c r="B42" s="67" t="s">
        <v>4784</v>
      </c>
      <c r="C42" s="67"/>
      <c r="D42" s="66" t="s">
        <v>4315</v>
      </c>
      <c r="E42" s="401">
        <v>96275686</v>
      </c>
      <c r="F42" s="846">
        <v>14162</v>
      </c>
      <c r="H42" s="1"/>
      <c r="I42" s="1"/>
    </row>
    <row r="43" spans="2:9" ht="14.4">
      <c r="B43" s="67" t="s">
        <v>4785</v>
      </c>
      <c r="C43" s="67"/>
      <c r="D43" s="66" t="s">
        <v>4315</v>
      </c>
      <c r="E43" s="401">
        <v>96110404</v>
      </c>
      <c r="F43" s="846">
        <v>14216</v>
      </c>
      <c r="H43" s="1"/>
      <c r="I43" s="1"/>
    </row>
    <row r="44" spans="2:9" ht="14.4">
      <c r="B44" s="67" t="s">
        <v>4786</v>
      </c>
      <c r="C44" s="67"/>
      <c r="D44" s="66" t="s">
        <v>4315</v>
      </c>
      <c r="E44" s="401">
        <v>96276052</v>
      </c>
      <c r="F44" s="846">
        <v>15403</v>
      </c>
      <c r="H44" s="1"/>
      <c r="I44" s="1"/>
    </row>
    <row r="45" spans="2:9" ht="14.4">
      <c r="B45" s="67" t="s">
        <v>4787</v>
      </c>
      <c r="C45" s="67"/>
      <c r="D45" s="66" t="s">
        <v>4315</v>
      </c>
      <c r="E45" s="401">
        <v>96110298</v>
      </c>
      <c r="F45" s="846">
        <v>15610</v>
      </c>
      <c r="H45" s="1"/>
      <c r="I45" s="1"/>
    </row>
    <row r="46" spans="2:9" ht="14.4">
      <c r="B46" s="67" t="s">
        <v>4788</v>
      </c>
      <c r="C46" s="67"/>
      <c r="D46" s="66" t="s">
        <v>4315</v>
      </c>
      <c r="E46" s="401">
        <v>96275692</v>
      </c>
      <c r="F46" s="846">
        <v>16817</v>
      </c>
      <c r="H46" s="1"/>
      <c r="I46" s="1"/>
    </row>
    <row r="47" spans="2:9" ht="14.4">
      <c r="B47" s="67" t="s">
        <v>4789</v>
      </c>
      <c r="C47" s="67"/>
      <c r="D47" s="66" t="s">
        <v>4315</v>
      </c>
      <c r="E47" s="401">
        <v>96110299</v>
      </c>
      <c r="F47" s="846">
        <v>17688</v>
      </c>
      <c r="H47" s="1"/>
      <c r="I47" s="1"/>
    </row>
    <row r="48" spans="2:9" ht="14.4">
      <c r="B48" s="67" t="s">
        <v>4790</v>
      </c>
      <c r="C48" s="67"/>
      <c r="D48" s="66" t="s">
        <v>4315</v>
      </c>
      <c r="E48" s="401">
        <v>96275698</v>
      </c>
      <c r="F48" s="846">
        <v>18929</v>
      </c>
      <c r="H48" s="1"/>
      <c r="I48" s="1"/>
    </row>
    <row r="49" spans="2:9" ht="14.4">
      <c r="B49" s="67" t="s">
        <v>4791</v>
      </c>
      <c r="C49" s="67"/>
      <c r="D49" s="66" t="s">
        <v>4315</v>
      </c>
      <c r="E49" s="401">
        <v>99113702</v>
      </c>
      <c r="F49" s="846">
        <v>5316</v>
      </c>
      <c r="H49" s="1"/>
      <c r="I49" s="1"/>
    </row>
    <row r="50" spans="2:9" ht="14.4">
      <c r="B50" s="67" t="s">
        <v>4792</v>
      </c>
      <c r="C50" s="67"/>
      <c r="D50" s="66" t="s">
        <v>4315</v>
      </c>
      <c r="E50" s="401">
        <v>99114813</v>
      </c>
      <c r="F50" s="846">
        <v>6359</v>
      </c>
      <c r="H50" s="1"/>
      <c r="I50" s="1"/>
    </row>
    <row r="51" spans="2:9" ht="14.4">
      <c r="B51" s="67" t="s">
        <v>4793</v>
      </c>
      <c r="C51" s="67"/>
      <c r="D51" s="66" t="s">
        <v>4315</v>
      </c>
      <c r="E51" s="401">
        <v>99113703</v>
      </c>
      <c r="F51" s="846">
        <v>5968</v>
      </c>
      <c r="H51" s="1"/>
      <c r="I51" s="1"/>
    </row>
    <row r="52" spans="2:9" ht="14.4">
      <c r="B52" s="67" t="s">
        <v>4794</v>
      </c>
      <c r="C52" s="67"/>
      <c r="D52" s="66" t="s">
        <v>4315</v>
      </c>
      <c r="E52" s="401">
        <v>99114815</v>
      </c>
      <c r="F52" s="846">
        <v>7022</v>
      </c>
      <c r="H52" s="1"/>
      <c r="I52" s="1"/>
    </row>
    <row r="53" spans="2:9" ht="14.4">
      <c r="B53" s="67" t="s">
        <v>4795</v>
      </c>
      <c r="C53" s="67"/>
      <c r="D53" s="66" t="s">
        <v>4315</v>
      </c>
      <c r="E53" s="401">
        <v>99113708</v>
      </c>
      <c r="F53" s="846">
        <v>7815</v>
      </c>
      <c r="H53" s="1"/>
      <c r="I53" s="1"/>
    </row>
    <row r="54" spans="2:9" ht="14.4">
      <c r="B54" s="67" t="s">
        <v>4796</v>
      </c>
      <c r="C54" s="67"/>
      <c r="D54" s="66" t="s">
        <v>4315</v>
      </c>
      <c r="E54" s="401">
        <v>99114726</v>
      </c>
      <c r="F54" s="846">
        <v>8738</v>
      </c>
      <c r="H54" s="1"/>
      <c r="I54" s="1"/>
    </row>
    <row r="55" spans="2:9" ht="14.4">
      <c r="B55" s="67" t="s">
        <v>4797</v>
      </c>
      <c r="C55" s="67"/>
      <c r="D55" s="66" t="s">
        <v>4315</v>
      </c>
      <c r="E55" s="401">
        <v>99113709</v>
      </c>
      <c r="F55" s="846">
        <v>8785</v>
      </c>
      <c r="H55" s="1"/>
      <c r="I55" s="1"/>
    </row>
    <row r="56" spans="2:9" ht="14.4">
      <c r="B56" s="67" t="s">
        <v>4798</v>
      </c>
      <c r="C56" s="67"/>
      <c r="D56" s="66" t="s">
        <v>4315</v>
      </c>
      <c r="E56" s="401">
        <v>99114727</v>
      </c>
      <c r="F56" s="846">
        <v>9706</v>
      </c>
      <c r="H56" s="1"/>
      <c r="I56" s="1"/>
    </row>
    <row r="57" spans="2:9" ht="14.4">
      <c r="B57" s="67" t="s">
        <v>4799</v>
      </c>
      <c r="C57" s="67"/>
      <c r="D57" s="66" t="s">
        <v>4315</v>
      </c>
      <c r="E57" s="401">
        <v>99113710</v>
      </c>
      <c r="F57" s="846">
        <v>11111</v>
      </c>
      <c r="H57" s="1"/>
      <c r="I57" s="1"/>
    </row>
    <row r="58" spans="2:9" ht="14.4">
      <c r="B58" s="67" t="s">
        <v>4800</v>
      </c>
      <c r="C58" s="67"/>
      <c r="D58" s="66" t="s">
        <v>4315</v>
      </c>
      <c r="E58" s="401">
        <v>99114728</v>
      </c>
      <c r="F58" s="846">
        <v>12027</v>
      </c>
      <c r="H58" s="1"/>
      <c r="I58" s="1"/>
    </row>
    <row r="59" spans="2:9" ht="14.4">
      <c r="B59" s="67" t="s">
        <v>4801</v>
      </c>
      <c r="C59" s="67"/>
      <c r="D59" s="66" t="s">
        <v>4315</v>
      </c>
      <c r="E59" s="401">
        <v>98743751</v>
      </c>
      <c r="F59" s="846">
        <v>12883</v>
      </c>
      <c r="H59" s="1"/>
      <c r="I59" s="1"/>
    </row>
    <row r="60" spans="2:9" ht="14.4">
      <c r="B60" s="67" t="s">
        <v>4802</v>
      </c>
      <c r="C60" s="67"/>
      <c r="D60" s="66" t="s">
        <v>4315</v>
      </c>
      <c r="E60" s="401">
        <v>98743757</v>
      </c>
      <c r="F60" s="846">
        <v>13796</v>
      </c>
      <c r="H60" s="1"/>
      <c r="I60" s="1"/>
    </row>
    <row r="61" spans="2:9" ht="14.4">
      <c r="B61" s="67" t="s">
        <v>4803</v>
      </c>
      <c r="C61" s="67"/>
      <c r="D61" s="66" t="s">
        <v>4315</v>
      </c>
      <c r="E61" s="401">
        <v>98743709</v>
      </c>
      <c r="F61" s="846">
        <v>14568</v>
      </c>
      <c r="H61" s="1"/>
      <c r="I61" s="1"/>
    </row>
    <row r="62" spans="2:9" ht="14.4">
      <c r="B62" s="67" t="s">
        <v>4804</v>
      </c>
      <c r="C62" s="67"/>
      <c r="D62" s="66" t="s">
        <v>4315</v>
      </c>
      <c r="E62" s="401">
        <v>98743715</v>
      </c>
      <c r="F62" s="846">
        <v>15477</v>
      </c>
      <c r="H62" s="1"/>
      <c r="I62" s="1"/>
    </row>
    <row r="63" spans="2:9" ht="14.4">
      <c r="B63" s="67" t="s">
        <v>4805</v>
      </c>
      <c r="C63" s="67"/>
      <c r="D63" s="66" t="s">
        <v>4315</v>
      </c>
      <c r="E63" s="401">
        <v>99113653</v>
      </c>
      <c r="F63" s="846">
        <v>5996</v>
      </c>
      <c r="H63" s="1"/>
      <c r="I63" s="1"/>
    </row>
    <row r="64" spans="2:9" ht="14.4">
      <c r="B64" s="67" t="s">
        <v>4806</v>
      </c>
      <c r="C64" s="67"/>
      <c r="D64" s="66" t="s">
        <v>4315</v>
      </c>
      <c r="E64" s="401">
        <v>99114752</v>
      </c>
      <c r="F64" s="846">
        <v>6937</v>
      </c>
      <c r="H64" s="1"/>
      <c r="I64" s="1"/>
    </row>
    <row r="65" spans="2:9" ht="14.4">
      <c r="B65" s="67" t="s">
        <v>4807</v>
      </c>
      <c r="C65" s="67"/>
      <c r="D65" s="66" t="s">
        <v>4315</v>
      </c>
      <c r="E65" s="401">
        <v>99113654</v>
      </c>
      <c r="F65" s="846">
        <v>6775</v>
      </c>
      <c r="H65" s="1"/>
      <c r="I65" s="1"/>
    </row>
    <row r="66" spans="2:9" ht="14.4">
      <c r="B66" s="67" t="s">
        <v>4808</v>
      </c>
      <c r="C66" s="67"/>
      <c r="D66" s="66" t="s">
        <v>4315</v>
      </c>
      <c r="E66" s="401">
        <v>99114806</v>
      </c>
      <c r="F66" s="846">
        <v>7715</v>
      </c>
      <c r="H66" s="1"/>
      <c r="I66" s="1"/>
    </row>
    <row r="67" spans="2:9" ht="14.4">
      <c r="B67" s="67" t="s">
        <v>4809</v>
      </c>
      <c r="C67" s="67"/>
      <c r="D67" s="66" t="s">
        <v>4315</v>
      </c>
      <c r="E67" s="401">
        <v>99113655</v>
      </c>
      <c r="F67" s="846">
        <v>7741</v>
      </c>
      <c r="H67" s="1"/>
      <c r="I67" s="1"/>
    </row>
    <row r="68" spans="2:9" ht="14.4">
      <c r="B68" s="67" t="s">
        <v>4810</v>
      </c>
      <c r="C68" s="67"/>
      <c r="D68" s="66" t="s">
        <v>4315</v>
      </c>
      <c r="E68" s="401">
        <v>99114807</v>
      </c>
      <c r="F68" s="846">
        <v>8681</v>
      </c>
      <c r="H68" s="1"/>
      <c r="I68" s="1"/>
    </row>
    <row r="69" spans="2:9" ht="14.4">
      <c r="B69" s="67" t="s">
        <v>4811</v>
      </c>
      <c r="C69" s="67"/>
      <c r="D69" s="66" t="s">
        <v>4315</v>
      </c>
      <c r="E69" s="401">
        <v>99113659</v>
      </c>
      <c r="F69" s="846">
        <v>11735</v>
      </c>
      <c r="H69" s="1"/>
      <c r="I69" s="1"/>
    </row>
    <row r="70" spans="2:9" ht="14.4">
      <c r="B70" s="67" t="s">
        <v>4812</v>
      </c>
      <c r="C70" s="67"/>
      <c r="D70" s="66" t="s">
        <v>4315</v>
      </c>
      <c r="E70" s="401">
        <v>99114733</v>
      </c>
      <c r="F70" s="846">
        <v>12675</v>
      </c>
      <c r="H70" s="1"/>
      <c r="I70" s="1"/>
    </row>
    <row r="71" spans="2:9" ht="14.4">
      <c r="B71" s="67" t="s">
        <v>4813</v>
      </c>
      <c r="C71" s="67"/>
      <c r="D71" s="66" t="s">
        <v>4315</v>
      </c>
      <c r="E71" s="401">
        <v>99113711</v>
      </c>
      <c r="F71" s="846">
        <v>11864</v>
      </c>
      <c r="H71" s="1"/>
      <c r="I71" s="1"/>
    </row>
    <row r="72" spans="2:9" ht="14.4">
      <c r="B72" s="67" t="s">
        <v>4814</v>
      </c>
      <c r="C72" s="67"/>
      <c r="D72" s="66" t="s">
        <v>4315</v>
      </c>
      <c r="E72" s="401">
        <v>99114734</v>
      </c>
      <c r="F72" s="846">
        <v>12779</v>
      </c>
      <c r="H72" s="1"/>
      <c r="I72" s="1"/>
    </row>
    <row r="73" spans="2:9" ht="14.4">
      <c r="B73" s="67" t="s">
        <v>4815</v>
      </c>
      <c r="C73" s="67"/>
      <c r="D73" s="66" t="s">
        <v>4315</v>
      </c>
      <c r="E73" s="401">
        <v>98908273</v>
      </c>
      <c r="F73" s="846">
        <v>13797</v>
      </c>
      <c r="H73" s="1"/>
      <c r="I73" s="1"/>
    </row>
    <row r="74" spans="2:9" ht="14.4">
      <c r="B74" s="67" t="s">
        <v>4816</v>
      </c>
      <c r="C74" s="67"/>
      <c r="D74" s="66" t="s">
        <v>4315</v>
      </c>
      <c r="E74" s="401">
        <v>98908279</v>
      </c>
      <c r="F74" s="846">
        <v>14737</v>
      </c>
      <c r="H74" s="1"/>
      <c r="I74" s="1"/>
    </row>
    <row r="75" spans="2:9" ht="14.4">
      <c r="B75" s="67" t="s">
        <v>4817</v>
      </c>
      <c r="C75" s="67"/>
      <c r="D75" s="66" t="s">
        <v>4315</v>
      </c>
      <c r="E75" s="401">
        <v>98908252</v>
      </c>
      <c r="F75" s="846">
        <v>15367</v>
      </c>
      <c r="H75" s="1"/>
      <c r="I75" s="1"/>
    </row>
    <row r="76" spans="2:9" ht="14.4">
      <c r="B76" s="67" t="s">
        <v>4818</v>
      </c>
      <c r="C76" s="67"/>
      <c r="D76" s="66" t="s">
        <v>4315</v>
      </c>
      <c r="E76" s="401">
        <v>98908258</v>
      </c>
      <c r="F76" s="846">
        <v>16307</v>
      </c>
      <c r="H76" s="1"/>
      <c r="I76" s="1"/>
    </row>
    <row r="77" spans="2:9" ht="14.4">
      <c r="B77" s="67" t="s">
        <v>4819</v>
      </c>
      <c r="C77" s="67"/>
      <c r="D77" s="66" t="s">
        <v>4315</v>
      </c>
      <c r="E77" s="401">
        <v>96110627</v>
      </c>
      <c r="F77" s="846">
        <v>15574</v>
      </c>
      <c r="H77" s="1"/>
      <c r="I77" s="1"/>
    </row>
    <row r="78" spans="2:9" ht="14.4">
      <c r="B78" s="67" t="s">
        <v>4820</v>
      </c>
      <c r="C78" s="67"/>
      <c r="D78" s="66" t="s">
        <v>4315</v>
      </c>
      <c r="E78" s="401">
        <v>96382690</v>
      </c>
      <c r="F78" s="846">
        <v>16480</v>
      </c>
      <c r="H78" s="1"/>
      <c r="I78" s="1"/>
    </row>
    <row r="79" spans="2:9" ht="14.4">
      <c r="B79" s="67" t="s">
        <v>4821</v>
      </c>
      <c r="C79" s="67"/>
      <c r="D79" s="66" t="s">
        <v>4315</v>
      </c>
      <c r="E79" s="401">
        <v>99113658</v>
      </c>
      <c r="F79" s="846">
        <v>9360</v>
      </c>
      <c r="H79" s="1"/>
      <c r="I79" s="1"/>
    </row>
    <row r="80" spans="2:9" ht="14.4">
      <c r="B80" s="67" t="s">
        <v>4822</v>
      </c>
      <c r="C80" s="67"/>
      <c r="D80" s="66" t="s">
        <v>4315</v>
      </c>
      <c r="E80" s="401">
        <v>99114732</v>
      </c>
      <c r="F80" s="846">
        <v>10301</v>
      </c>
      <c r="H80" s="1"/>
      <c r="I80" s="1"/>
    </row>
    <row r="81" spans="2:9" ht="14.4">
      <c r="B81" s="67" t="s">
        <v>4823</v>
      </c>
      <c r="C81" s="67"/>
      <c r="D81" s="66" t="s">
        <v>4315</v>
      </c>
      <c r="E81" s="401">
        <v>97927474</v>
      </c>
      <c r="F81" s="846">
        <v>15718</v>
      </c>
      <c r="H81" s="1"/>
      <c r="I81" s="1"/>
    </row>
    <row r="82" spans="2:9" ht="14.4">
      <c r="B82" s="67" t="s">
        <v>4824</v>
      </c>
      <c r="C82" s="67"/>
      <c r="D82" s="66" t="s">
        <v>4315</v>
      </c>
      <c r="E82" s="401">
        <v>97927581</v>
      </c>
      <c r="F82" s="846">
        <v>16659</v>
      </c>
      <c r="H82" s="1"/>
      <c r="I82" s="1"/>
    </row>
    <row r="83" spans="2:9" ht="14.4">
      <c r="B83" s="67" t="s">
        <v>4825</v>
      </c>
      <c r="C83" s="67"/>
      <c r="D83" s="66" t="s">
        <v>4315</v>
      </c>
      <c r="E83" s="401">
        <v>97927473</v>
      </c>
      <c r="F83" s="846">
        <v>17044</v>
      </c>
      <c r="H83" s="1"/>
      <c r="I83" s="1"/>
    </row>
    <row r="84" spans="2:9" ht="14.4">
      <c r="B84" s="67" t="s">
        <v>4826</v>
      </c>
      <c r="C84" s="67"/>
      <c r="D84" s="66" t="s">
        <v>4315</v>
      </c>
      <c r="E84" s="401">
        <v>97927580</v>
      </c>
      <c r="F84" s="846">
        <v>17984</v>
      </c>
      <c r="H84" s="1"/>
      <c r="I84" s="1"/>
    </row>
    <row r="85" spans="2:9" ht="14.4">
      <c r="B85" s="67" t="s">
        <v>4827</v>
      </c>
      <c r="C85" s="67"/>
      <c r="D85" s="66" t="s">
        <v>4315</v>
      </c>
      <c r="E85" s="401">
        <v>97927479</v>
      </c>
      <c r="F85" s="846">
        <v>17044</v>
      </c>
      <c r="H85" s="1"/>
      <c r="I85" s="1"/>
    </row>
    <row r="86" spans="2:9" ht="14.4">
      <c r="B86" s="67" t="s">
        <v>4828</v>
      </c>
      <c r="C86" s="67"/>
      <c r="D86" s="66" t="s">
        <v>4315</v>
      </c>
      <c r="E86" s="401">
        <v>97927586</v>
      </c>
      <c r="F86" s="846">
        <v>17984</v>
      </c>
      <c r="H86" s="1"/>
      <c r="I86" s="1"/>
    </row>
    <row r="87" spans="2:9" ht="14.4">
      <c r="B87" s="67" t="s">
        <v>4829</v>
      </c>
      <c r="C87" s="67"/>
      <c r="D87" s="66" t="s">
        <v>4315</v>
      </c>
      <c r="E87" s="401">
        <v>99113660</v>
      </c>
      <c r="F87" s="846">
        <v>9412</v>
      </c>
      <c r="H87" s="1"/>
      <c r="I87" s="1"/>
    </row>
    <row r="88" spans="2:9" ht="14.4">
      <c r="B88" s="67" t="s">
        <v>4830</v>
      </c>
      <c r="C88" s="67"/>
      <c r="D88" s="66" t="s">
        <v>4315</v>
      </c>
      <c r="E88" s="401">
        <v>99114833</v>
      </c>
      <c r="F88" s="846">
        <v>10352</v>
      </c>
      <c r="H88" s="1"/>
      <c r="I88" s="1"/>
    </row>
    <row r="89" spans="2:9" ht="14.4">
      <c r="B89" s="67" t="s">
        <v>4831</v>
      </c>
      <c r="C89" s="67"/>
      <c r="D89" s="66" t="s">
        <v>4315</v>
      </c>
      <c r="E89" s="401">
        <v>99113661</v>
      </c>
      <c r="F89" s="846">
        <v>10703</v>
      </c>
      <c r="H89" s="1"/>
      <c r="I89" s="1"/>
    </row>
    <row r="90" spans="2:9" ht="14.4">
      <c r="B90" s="67" t="s">
        <v>4832</v>
      </c>
      <c r="C90" s="67"/>
      <c r="D90" s="66" t="s">
        <v>4315</v>
      </c>
      <c r="E90" s="401">
        <v>99114834</v>
      </c>
      <c r="F90" s="846">
        <v>11643</v>
      </c>
      <c r="H90" s="1"/>
      <c r="I90" s="1"/>
    </row>
    <row r="91" spans="2:9" ht="14.4">
      <c r="B91" s="67" t="s">
        <v>4833</v>
      </c>
      <c r="C91" s="67"/>
      <c r="D91" s="66" t="s">
        <v>4315</v>
      </c>
      <c r="E91" s="401">
        <v>99113662</v>
      </c>
      <c r="F91" s="846">
        <v>12973</v>
      </c>
      <c r="H91" s="1"/>
      <c r="I91" s="1"/>
    </row>
    <row r="92" spans="2:9" ht="14.4">
      <c r="B92" s="67" t="s">
        <v>4834</v>
      </c>
      <c r="C92" s="67"/>
      <c r="D92" s="66" t="s">
        <v>4315</v>
      </c>
      <c r="E92" s="401">
        <v>99114835</v>
      </c>
      <c r="F92" s="846">
        <v>13914</v>
      </c>
      <c r="H92" s="1"/>
      <c r="I92" s="1"/>
    </row>
    <row r="93" spans="2:9" ht="14.4">
      <c r="B93" s="67" t="s">
        <v>4835</v>
      </c>
      <c r="C93" s="67"/>
      <c r="D93" s="66" t="s">
        <v>4315</v>
      </c>
      <c r="E93" s="401">
        <v>98525613</v>
      </c>
      <c r="F93" s="846">
        <v>1693</v>
      </c>
      <c r="H93" s="1"/>
      <c r="I93" s="1"/>
    </row>
    <row r="94" spans="2:9" ht="14.4">
      <c r="B94" s="67" t="s">
        <v>4836</v>
      </c>
      <c r="C94" s="67"/>
      <c r="D94" s="66" t="s">
        <v>4315</v>
      </c>
      <c r="E94" s="401">
        <v>98525614</v>
      </c>
      <c r="F94" s="846">
        <v>1800</v>
      </c>
      <c r="H94" s="1"/>
      <c r="I94" s="1"/>
    </row>
    <row r="95" spans="2:9" ht="14.4">
      <c r="B95" s="67" t="s">
        <v>4837</v>
      </c>
      <c r="C95" s="67"/>
      <c r="D95" s="66" t="s">
        <v>4315</v>
      </c>
      <c r="E95" s="401">
        <v>98076621</v>
      </c>
      <c r="F95" s="846">
        <v>2042</v>
      </c>
      <c r="H95" s="1"/>
      <c r="I95" s="1"/>
    </row>
    <row r="96" spans="2:9" ht="14.4">
      <c r="B96" s="67" t="s">
        <v>4838</v>
      </c>
      <c r="C96" s="67"/>
      <c r="D96" s="66" t="s">
        <v>4315</v>
      </c>
      <c r="E96" s="401">
        <v>98514289</v>
      </c>
      <c r="F96" s="846">
        <v>3132</v>
      </c>
      <c r="H96" s="1"/>
      <c r="I96" s="1"/>
    </row>
    <row r="97" spans="2:9" ht="14.4">
      <c r="B97" s="67" t="s">
        <v>4839</v>
      </c>
      <c r="C97" s="67"/>
      <c r="D97" s="66" t="s">
        <v>4315</v>
      </c>
      <c r="E97" s="401">
        <v>98514344</v>
      </c>
      <c r="F97" s="846">
        <v>3598</v>
      </c>
      <c r="H97" s="1"/>
      <c r="I97" s="1"/>
    </row>
    <row r="98" spans="2:9" ht="14.4">
      <c r="B98" s="67" t="s">
        <v>4840</v>
      </c>
      <c r="C98" s="67"/>
      <c r="D98" s="66" t="s">
        <v>4315</v>
      </c>
      <c r="E98" s="401">
        <v>99133585</v>
      </c>
      <c r="F98" s="846">
        <v>4072</v>
      </c>
      <c r="H98" s="1"/>
      <c r="I98" s="1"/>
    </row>
    <row r="99" spans="2:9" ht="14.4">
      <c r="B99" s="67" t="s">
        <v>4841</v>
      </c>
      <c r="C99" s="67"/>
      <c r="D99" s="66" t="s">
        <v>4315</v>
      </c>
      <c r="E99" s="401">
        <v>99133562</v>
      </c>
      <c r="F99" s="846">
        <v>4531</v>
      </c>
      <c r="H99" s="1"/>
      <c r="I99" s="1"/>
    </row>
    <row r="100" spans="2:9" ht="14.4">
      <c r="B100" s="67" t="s">
        <v>4842</v>
      </c>
      <c r="C100" s="67"/>
      <c r="D100" s="66" t="s">
        <v>4315</v>
      </c>
      <c r="E100" s="401">
        <v>99114823</v>
      </c>
      <c r="F100" s="846">
        <v>2924</v>
      </c>
      <c r="H100" s="1"/>
      <c r="I100" s="1"/>
    </row>
    <row r="101" spans="2:9" ht="14.4">
      <c r="B101" s="67" t="s">
        <v>4843</v>
      </c>
      <c r="C101" s="67"/>
      <c r="D101" s="66" t="s">
        <v>4315</v>
      </c>
      <c r="E101" s="401">
        <v>98902601</v>
      </c>
      <c r="F101" s="846">
        <v>3382</v>
      </c>
      <c r="H101" s="1"/>
      <c r="I101" s="1"/>
    </row>
    <row r="102" spans="2:9" ht="14.4">
      <c r="B102" s="67" t="s">
        <v>4844</v>
      </c>
      <c r="C102" s="67"/>
      <c r="D102" s="66" t="s">
        <v>4315</v>
      </c>
      <c r="E102" s="401">
        <v>99133750</v>
      </c>
      <c r="F102" s="846">
        <v>3864</v>
      </c>
      <c r="H102" s="1"/>
      <c r="I102" s="1"/>
    </row>
    <row r="103" spans="2:9" ht="14.4">
      <c r="B103" s="67" t="s">
        <v>4845</v>
      </c>
      <c r="C103" s="67"/>
      <c r="D103" s="66" t="s">
        <v>4315</v>
      </c>
      <c r="E103" s="401">
        <v>99133770</v>
      </c>
      <c r="F103" s="846">
        <v>4323</v>
      </c>
      <c r="H103" s="1"/>
      <c r="I103" s="1"/>
    </row>
    <row r="104" spans="2:9" ht="14.4">
      <c r="B104" s="67" t="s">
        <v>4846</v>
      </c>
      <c r="C104" s="67"/>
      <c r="D104" s="66" t="s">
        <v>4315</v>
      </c>
      <c r="E104" s="401">
        <v>99134541</v>
      </c>
      <c r="F104" s="846">
        <v>3293</v>
      </c>
      <c r="H104" s="1"/>
      <c r="I104" s="1"/>
    </row>
    <row r="105" spans="2:9" ht="14.4">
      <c r="B105" s="67" t="s">
        <v>4847</v>
      </c>
      <c r="C105" s="67"/>
      <c r="D105" s="66" t="s">
        <v>4315</v>
      </c>
      <c r="E105" s="401">
        <v>98112536</v>
      </c>
      <c r="F105" s="846">
        <v>3904</v>
      </c>
      <c r="H105" s="1"/>
      <c r="I105" s="1"/>
    </row>
    <row r="106" spans="2:9" ht="14.4">
      <c r="B106" s="67" t="s">
        <v>4848</v>
      </c>
      <c r="C106" s="67"/>
      <c r="D106" s="66" t="s">
        <v>4315</v>
      </c>
      <c r="E106" s="401">
        <v>99133586</v>
      </c>
      <c r="F106" s="846">
        <v>4233</v>
      </c>
      <c r="H106" s="1"/>
      <c r="I106" s="1"/>
    </row>
    <row r="107" spans="2:9" ht="14.4">
      <c r="B107" s="67" t="s">
        <v>4849</v>
      </c>
      <c r="C107" s="67"/>
      <c r="D107" s="66" t="s">
        <v>4315</v>
      </c>
      <c r="E107" s="401">
        <v>99133573</v>
      </c>
      <c r="F107" s="846">
        <v>4836</v>
      </c>
      <c r="H107" s="1"/>
      <c r="I107" s="1"/>
    </row>
    <row r="108" spans="2:9" ht="14.4">
      <c r="B108" s="67" t="s">
        <v>4850</v>
      </c>
      <c r="C108" s="67"/>
      <c r="D108" s="66" t="s">
        <v>4315</v>
      </c>
      <c r="E108" s="401">
        <v>98112558</v>
      </c>
      <c r="F108" s="846">
        <v>4430</v>
      </c>
      <c r="H108" s="1"/>
      <c r="I108" s="1"/>
    </row>
    <row r="109" spans="2:9" ht="14.4">
      <c r="B109" s="67" t="s">
        <v>4851</v>
      </c>
      <c r="C109" s="67"/>
      <c r="D109" s="66" t="s">
        <v>4315</v>
      </c>
      <c r="E109" s="401">
        <v>99133574</v>
      </c>
      <c r="F109" s="846">
        <v>5361</v>
      </c>
      <c r="H109" s="1"/>
      <c r="I109" s="1"/>
    </row>
    <row r="110" spans="2:9" ht="14.4">
      <c r="B110" s="67" t="s">
        <v>4852</v>
      </c>
      <c r="C110" s="67"/>
      <c r="D110" s="66" t="s">
        <v>4315</v>
      </c>
      <c r="E110" s="401">
        <v>99113926</v>
      </c>
      <c r="F110" s="846">
        <v>4991</v>
      </c>
      <c r="H110" s="1"/>
      <c r="I110" s="1"/>
    </row>
    <row r="111" spans="2:9" ht="14.4">
      <c r="B111" s="67" t="s">
        <v>4853</v>
      </c>
      <c r="C111" s="67"/>
      <c r="D111" s="66" t="s">
        <v>4315</v>
      </c>
      <c r="E111" s="401">
        <v>99114655</v>
      </c>
      <c r="F111" s="846">
        <v>5920</v>
      </c>
      <c r="H111" s="1"/>
      <c r="I111" s="1"/>
    </row>
    <row r="112" spans="2:9" ht="14.4">
      <c r="B112" s="67" t="s">
        <v>4854</v>
      </c>
      <c r="C112" s="67"/>
      <c r="D112" s="66" t="s">
        <v>4315</v>
      </c>
      <c r="E112" s="401">
        <v>99113927</v>
      </c>
      <c r="F112" s="846">
        <v>5428</v>
      </c>
      <c r="H112" s="1"/>
      <c r="I112" s="1"/>
    </row>
    <row r="113" spans="2:9" ht="14.4">
      <c r="B113" s="67" t="s">
        <v>4855</v>
      </c>
      <c r="C113" s="67"/>
      <c r="D113" s="66" t="s">
        <v>4315</v>
      </c>
      <c r="E113" s="401">
        <v>99114656</v>
      </c>
      <c r="F113" s="846">
        <v>6357</v>
      </c>
      <c r="H113" s="1"/>
      <c r="I113" s="1"/>
    </row>
    <row r="114" spans="2:9" ht="14.4">
      <c r="B114" s="67" t="s">
        <v>4856</v>
      </c>
      <c r="C114" s="67"/>
      <c r="D114" s="66" t="s">
        <v>4315</v>
      </c>
      <c r="E114" s="401">
        <v>98525615</v>
      </c>
      <c r="F114" s="846">
        <v>1831</v>
      </c>
      <c r="H114" s="1"/>
      <c r="I114" s="1"/>
    </row>
    <row r="115" spans="2:9" ht="14.4">
      <c r="B115" s="67" t="s">
        <v>4857</v>
      </c>
      <c r="C115" s="67"/>
      <c r="D115" s="66" t="s">
        <v>4315</v>
      </c>
      <c r="E115" s="401">
        <v>99113928</v>
      </c>
      <c r="F115" s="846">
        <v>6397</v>
      </c>
      <c r="H115" s="1"/>
      <c r="I115" s="1"/>
    </row>
    <row r="116" spans="2:9" ht="14.4">
      <c r="B116" s="67" t="s">
        <v>4858</v>
      </c>
      <c r="C116" s="67"/>
      <c r="D116" s="66" t="s">
        <v>4315</v>
      </c>
      <c r="E116" s="401">
        <v>99114657</v>
      </c>
      <c r="F116" s="846">
        <v>7323</v>
      </c>
      <c r="H116" s="1"/>
      <c r="I116" s="1"/>
    </row>
    <row r="117" spans="2:9" ht="14.4">
      <c r="B117" s="67" t="s">
        <v>4859</v>
      </c>
      <c r="C117" s="67"/>
      <c r="D117" s="66" t="s">
        <v>4315</v>
      </c>
      <c r="E117" s="401">
        <v>98112498</v>
      </c>
      <c r="F117" s="846">
        <v>2027</v>
      </c>
      <c r="H117" s="1"/>
      <c r="I117" s="1"/>
    </row>
    <row r="118" spans="2:9" ht="14.4">
      <c r="B118" s="67" t="s">
        <v>4860</v>
      </c>
      <c r="C118" s="67"/>
      <c r="D118" s="66" t="s">
        <v>4315</v>
      </c>
      <c r="E118" s="401">
        <v>98112501</v>
      </c>
      <c r="F118" s="846">
        <v>2151</v>
      </c>
      <c r="H118" s="1"/>
      <c r="I118" s="1"/>
    </row>
    <row r="119" spans="2:9" ht="14.4">
      <c r="B119" s="67" t="s">
        <v>4861</v>
      </c>
      <c r="C119" s="67"/>
      <c r="D119" s="66" t="s">
        <v>4315</v>
      </c>
      <c r="E119" s="401">
        <v>99134427</v>
      </c>
      <c r="F119" s="846">
        <v>3276</v>
      </c>
      <c r="H119" s="1"/>
      <c r="I119" s="1"/>
    </row>
    <row r="120" spans="2:9" ht="14.4">
      <c r="B120" s="67" t="s">
        <v>4862</v>
      </c>
      <c r="C120" s="67"/>
      <c r="D120" s="66" t="s">
        <v>4315</v>
      </c>
      <c r="E120" s="401">
        <v>98920110</v>
      </c>
      <c r="F120" s="846">
        <v>3879</v>
      </c>
      <c r="H120" s="1"/>
      <c r="I120" s="1"/>
    </row>
    <row r="121" spans="2:9" ht="14.4">
      <c r="B121" s="67" t="s">
        <v>4863</v>
      </c>
      <c r="C121" s="67"/>
      <c r="D121" s="66" t="s">
        <v>4315</v>
      </c>
      <c r="E121" s="401">
        <v>99134456</v>
      </c>
      <c r="F121" s="846">
        <v>4216</v>
      </c>
      <c r="H121" s="1"/>
      <c r="I121" s="1"/>
    </row>
    <row r="122" spans="2:9" ht="14.4">
      <c r="B122" s="67" t="s">
        <v>4864</v>
      </c>
      <c r="C122" s="67"/>
      <c r="D122" s="66" t="s">
        <v>4315</v>
      </c>
      <c r="E122" s="401">
        <v>99133662</v>
      </c>
      <c r="F122" s="846">
        <v>4820</v>
      </c>
      <c r="H122" s="1"/>
      <c r="I122" s="1"/>
    </row>
    <row r="123" spans="2:9" ht="14.4">
      <c r="B123" s="67" t="s">
        <v>4865</v>
      </c>
      <c r="C123" s="67"/>
      <c r="D123" s="66" t="s">
        <v>4315</v>
      </c>
      <c r="E123" s="401">
        <v>99113929</v>
      </c>
      <c r="F123" s="846">
        <v>5081</v>
      </c>
      <c r="H123" s="1"/>
      <c r="I123" s="1"/>
    </row>
    <row r="124" spans="2:9" ht="14.4">
      <c r="B124" s="67" t="s">
        <v>4866</v>
      </c>
      <c r="C124" s="67"/>
      <c r="D124" s="66" t="s">
        <v>4315</v>
      </c>
      <c r="E124" s="401">
        <v>99114658</v>
      </c>
      <c r="F124" s="846">
        <v>6011</v>
      </c>
      <c r="H124" s="1"/>
      <c r="I124" s="1"/>
    </row>
    <row r="125" spans="2:9" ht="14.4">
      <c r="B125" s="67" t="s">
        <v>4867</v>
      </c>
      <c r="C125" s="67"/>
      <c r="D125" s="66" t="s">
        <v>4315</v>
      </c>
      <c r="E125" s="401">
        <v>99113930</v>
      </c>
      <c r="F125" s="846">
        <v>5769</v>
      </c>
      <c r="H125" s="1"/>
      <c r="I125" s="1"/>
    </row>
    <row r="126" spans="2:9" ht="14.4">
      <c r="B126" s="67" t="s">
        <v>4868</v>
      </c>
      <c r="C126" s="67"/>
      <c r="D126" s="66" t="s">
        <v>4315</v>
      </c>
      <c r="E126" s="401">
        <v>99114659</v>
      </c>
      <c r="F126" s="846">
        <v>6697</v>
      </c>
      <c r="H126" s="1"/>
      <c r="I126" s="1"/>
    </row>
    <row r="127" spans="2:9" ht="14.4">
      <c r="B127" s="67" t="s">
        <v>4869</v>
      </c>
      <c r="C127" s="67"/>
      <c r="D127" s="66" t="s">
        <v>4315</v>
      </c>
      <c r="E127" s="401">
        <v>99113931</v>
      </c>
      <c r="F127" s="846">
        <v>6988</v>
      </c>
      <c r="H127" s="1"/>
      <c r="I127" s="1"/>
    </row>
    <row r="128" spans="2:9" ht="14.4">
      <c r="B128" s="67" t="s">
        <v>4870</v>
      </c>
      <c r="C128" s="67"/>
      <c r="D128" s="66" t="s">
        <v>4315</v>
      </c>
      <c r="E128" s="401">
        <v>99114660</v>
      </c>
      <c r="F128" s="846">
        <v>7913</v>
      </c>
      <c r="H128" s="1"/>
      <c r="I128" s="1"/>
    </row>
    <row r="129" spans="2:9" ht="14.4">
      <c r="B129" s="67" t="s">
        <v>4871</v>
      </c>
      <c r="C129" s="67"/>
      <c r="D129" s="66" t="s">
        <v>4315</v>
      </c>
      <c r="E129" s="401">
        <v>98525620</v>
      </c>
      <c r="F129" s="846">
        <v>2001</v>
      </c>
      <c r="H129" s="1"/>
      <c r="I129" s="1"/>
    </row>
    <row r="130" spans="2:9" ht="14.4">
      <c r="B130" s="67" t="s">
        <v>4872</v>
      </c>
      <c r="C130" s="67"/>
      <c r="D130" s="66" t="s">
        <v>4315</v>
      </c>
      <c r="E130" s="401">
        <v>99113933</v>
      </c>
      <c r="F130" s="846">
        <v>7946</v>
      </c>
      <c r="H130" s="1"/>
      <c r="I130" s="1"/>
    </row>
    <row r="131" spans="2:9" ht="14.4">
      <c r="B131" s="67" t="s">
        <v>4873</v>
      </c>
      <c r="C131" s="67"/>
      <c r="D131" s="66" t="s">
        <v>4315</v>
      </c>
      <c r="E131" s="401">
        <v>99114661</v>
      </c>
      <c r="F131" s="846">
        <v>8869</v>
      </c>
      <c r="H131" s="1"/>
      <c r="I131" s="1"/>
    </row>
    <row r="132" spans="2:9" ht="14.4">
      <c r="B132" s="67" t="s">
        <v>4874</v>
      </c>
      <c r="C132" s="67"/>
      <c r="D132" s="66" t="s">
        <v>4315</v>
      </c>
      <c r="E132" s="401">
        <v>99113935</v>
      </c>
      <c r="F132" s="846">
        <v>10832</v>
      </c>
      <c r="H132" s="1"/>
      <c r="I132" s="1"/>
    </row>
    <row r="133" spans="2:9" ht="14.4">
      <c r="B133" s="67" t="s">
        <v>4875</v>
      </c>
      <c r="C133" s="67"/>
      <c r="D133" s="66" t="s">
        <v>4315</v>
      </c>
      <c r="E133" s="401">
        <v>99114662</v>
      </c>
      <c r="F133" s="846">
        <v>11749</v>
      </c>
      <c r="H133" s="1"/>
      <c r="I133" s="1"/>
    </row>
    <row r="134" spans="2:9" ht="14.4">
      <c r="B134" s="67" t="s">
        <v>4876</v>
      </c>
      <c r="C134" s="67"/>
      <c r="D134" s="66" t="s">
        <v>4315</v>
      </c>
      <c r="E134" s="401">
        <v>98112571</v>
      </c>
      <c r="F134" s="846">
        <v>2280</v>
      </c>
      <c r="H134" s="1"/>
      <c r="I134" s="1"/>
    </row>
    <row r="135" spans="2:9" ht="14.4">
      <c r="B135" s="67" t="s">
        <v>4877</v>
      </c>
      <c r="C135" s="67"/>
      <c r="D135" s="66" t="s">
        <v>4315</v>
      </c>
      <c r="E135" s="401">
        <v>98112574</v>
      </c>
      <c r="F135" s="846">
        <v>2405</v>
      </c>
      <c r="H135" s="1"/>
      <c r="I135" s="1"/>
    </row>
    <row r="136" spans="2:9" ht="14.4">
      <c r="B136" s="67" t="s">
        <v>4878</v>
      </c>
      <c r="C136" s="67"/>
      <c r="D136" s="66" t="s">
        <v>4315</v>
      </c>
      <c r="E136" s="401">
        <v>99113936</v>
      </c>
      <c r="F136" s="846">
        <v>5104</v>
      </c>
      <c r="H136" s="1"/>
      <c r="I136" s="1"/>
    </row>
    <row r="137" spans="2:9" ht="14.4">
      <c r="B137" s="67" t="s">
        <v>4879</v>
      </c>
      <c r="C137" s="67"/>
      <c r="D137" s="66" t="s">
        <v>4315</v>
      </c>
      <c r="E137" s="401">
        <v>99114663</v>
      </c>
      <c r="F137" s="846">
        <v>6033</v>
      </c>
      <c r="H137" s="1"/>
      <c r="I137" s="1"/>
    </row>
    <row r="138" spans="2:9" ht="14.4">
      <c r="B138" s="67" t="s">
        <v>4880</v>
      </c>
      <c r="C138" s="67"/>
      <c r="D138" s="66" t="s">
        <v>4315</v>
      </c>
      <c r="E138" s="401">
        <v>99113937</v>
      </c>
      <c r="F138" s="846">
        <v>5837</v>
      </c>
      <c r="H138" s="1"/>
      <c r="I138" s="1"/>
    </row>
    <row r="139" spans="2:9" ht="14.4">
      <c r="B139" s="67" t="s">
        <v>4881</v>
      </c>
      <c r="C139" s="67"/>
      <c r="D139" s="66" t="s">
        <v>4315</v>
      </c>
      <c r="E139" s="401">
        <v>99114664</v>
      </c>
      <c r="F139" s="846">
        <v>6765</v>
      </c>
      <c r="H139" s="1"/>
      <c r="I139" s="1"/>
    </row>
    <row r="140" spans="2:9" ht="14.4">
      <c r="B140" s="67" t="s">
        <v>4882</v>
      </c>
      <c r="C140" s="67"/>
      <c r="D140" s="66" t="s">
        <v>4315</v>
      </c>
      <c r="E140" s="401">
        <v>99113939</v>
      </c>
      <c r="F140" s="846">
        <v>8038</v>
      </c>
      <c r="H140" s="1"/>
      <c r="I140" s="1"/>
    </row>
    <row r="141" spans="2:9" ht="14.4">
      <c r="B141" s="67" t="s">
        <v>4883</v>
      </c>
      <c r="C141" s="67"/>
      <c r="D141" s="66" t="s">
        <v>4315</v>
      </c>
      <c r="E141" s="401">
        <v>99114666</v>
      </c>
      <c r="F141" s="846">
        <v>8961</v>
      </c>
      <c r="H141" s="1"/>
      <c r="I141" s="1"/>
    </row>
    <row r="142" spans="2:9" ht="14.4">
      <c r="B142" s="67" t="s">
        <v>4884</v>
      </c>
      <c r="C142" s="67"/>
      <c r="D142" s="66" t="s">
        <v>4315</v>
      </c>
      <c r="E142" s="401">
        <v>99113938</v>
      </c>
      <c r="F142" s="846">
        <v>7142</v>
      </c>
      <c r="H142" s="1"/>
      <c r="I142" s="1"/>
    </row>
    <row r="143" spans="2:9" ht="14.4">
      <c r="B143" s="67" t="s">
        <v>4885</v>
      </c>
      <c r="C143" s="67"/>
      <c r="D143" s="66" t="s">
        <v>4315</v>
      </c>
      <c r="E143" s="401">
        <v>99114665</v>
      </c>
      <c r="F143" s="846">
        <v>8067</v>
      </c>
      <c r="H143" s="1"/>
      <c r="I143" s="1"/>
    </row>
    <row r="144" spans="2:9" ht="14.4">
      <c r="B144" s="67" t="s">
        <v>4886</v>
      </c>
      <c r="C144" s="67"/>
      <c r="D144" s="66" t="s">
        <v>4315</v>
      </c>
      <c r="E144" s="401">
        <v>99113940</v>
      </c>
      <c r="F144" s="846">
        <v>10925</v>
      </c>
      <c r="H144" s="1"/>
      <c r="I144" s="1"/>
    </row>
    <row r="145" spans="2:9" ht="14.4">
      <c r="B145" s="67" t="s">
        <v>4887</v>
      </c>
      <c r="C145" s="67"/>
      <c r="D145" s="66" t="s">
        <v>4315</v>
      </c>
      <c r="E145" s="401">
        <v>99114668</v>
      </c>
      <c r="F145" s="846">
        <v>11842</v>
      </c>
      <c r="H145" s="1"/>
      <c r="I145" s="1"/>
    </row>
    <row r="146" spans="2:9" ht="14.4">
      <c r="B146" s="67" t="s">
        <v>4888</v>
      </c>
      <c r="C146" s="67"/>
      <c r="D146" s="66" t="s">
        <v>4315</v>
      </c>
      <c r="E146" s="401">
        <v>98742800</v>
      </c>
      <c r="F146" s="846">
        <v>12179</v>
      </c>
      <c r="H146" s="1"/>
      <c r="I146" s="1"/>
    </row>
    <row r="147" spans="2:9" ht="14.4">
      <c r="B147" s="67" t="s">
        <v>4889</v>
      </c>
      <c r="C147" s="67"/>
      <c r="D147" s="66" t="s">
        <v>4315</v>
      </c>
      <c r="E147" s="401">
        <v>98742806</v>
      </c>
      <c r="F147" s="846">
        <v>13093</v>
      </c>
      <c r="H147" s="1"/>
      <c r="I147" s="1"/>
    </row>
    <row r="148" spans="2:9" ht="14.4">
      <c r="B148" s="67" t="s">
        <v>4890</v>
      </c>
      <c r="C148" s="67"/>
      <c r="D148" s="66" t="s">
        <v>4315</v>
      </c>
      <c r="E148" s="401">
        <v>96096440</v>
      </c>
      <c r="F148" s="846">
        <v>12179</v>
      </c>
      <c r="H148" s="1"/>
      <c r="I148" s="1"/>
    </row>
    <row r="149" spans="2:9" ht="14.4">
      <c r="B149" s="67" t="s">
        <v>4891</v>
      </c>
      <c r="C149" s="67"/>
      <c r="D149" s="66" t="s">
        <v>4315</v>
      </c>
      <c r="E149" s="401">
        <v>96397037</v>
      </c>
      <c r="F149" s="846">
        <v>13093</v>
      </c>
      <c r="H149" s="1"/>
      <c r="I149" s="1"/>
    </row>
    <row r="150" spans="2:9" ht="14.4">
      <c r="B150" s="67" t="s">
        <v>4892</v>
      </c>
      <c r="C150" s="67"/>
      <c r="D150" s="66" t="s">
        <v>4315</v>
      </c>
      <c r="E150" s="401">
        <v>96096441</v>
      </c>
      <c r="F150" s="846">
        <v>14837</v>
      </c>
      <c r="H150" s="1"/>
      <c r="I150" s="1"/>
    </row>
    <row r="151" spans="2:9" ht="14.4">
      <c r="B151" s="67" t="s">
        <v>4893</v>
      </c>
      <c r="C151" s="67"/>
      <c r="D151" s="66" t="s">
        <v>4315</v>
      </c>
      <c r="E151" s="401">
        <v>96397040</v>
      </c>
      <c r="F151" s="846">
        <v>15745</v>
      </c>
      <c r="H151" s="1"/>
      <c r="I151" s="1"/>
    </row>
    <row r="152" spans="2:9" ht="14.4">
      <c r="B152" s="67" t="s">
        <v>4894</v>
      </c>
      <c r="C152" s="67"/>
      <c r="D152" s="66" t="s">
        <v>4315</v>
      </c>
      <c r="E152" s="401">
        <v>96096442</v>
      </c>
      <c r="F152" s="846">
        <v>16870</v>
      </c>
      <c r="H152" s="1"/>
      <c r="I152" s="1"/>
    </row>
    <row r="153" spans="2:9" ht="14.4">
      <c r="B153" s="67" t="s">
        <v>4895</v>
      </c>
      <c r="C153" s="67"/>
      <c r="D153" s="66" t="s">
        <v>4315</v>
      </c>
      <c r="E153" s="401">
        <v>96397043</v>
      </c>
      <c r="F153" s="846">
        <v>17773</v>
      </c>
      <c r="H153" s="1"/>
      <c r="I153" s="1"/>
    </row>
    <row r="154" spans="2:9" ht="14.4">
      <c r="B154" s="67" t="s">
        <v>4896</v>
      </c>
      <c r="C154" s="67"/>
      <c r="D154" s="66" t="s">
        <v>4315</v>
      </c>
      <c r="E154" s="401">
        <v>99113941</v>
      </c>
      <c r="F154" s="846">
        <v>5127</v>
      </c>
      <c r="H154" s="1"/>
      <c r="I154" s="1"/>
    </row>
    <row r="155" spans="2:9" ht="14.4">
      <c r="B155" s="67" t="s">
        <v>4897</v>
      </c>
      <c r="C155" s="67"/>
      <c r="D155" s="66" t="s">
        <v>4315</v>
      </c>
      <c r="E155" s="401">
        <v>99114669</v>
      </c>
      <c r="F155" s="846">
        <v>6082</v>
      </c>
      <c r="H155" s="1"/>
      <c r="I155" s="1"/>
    </row>
    <row r="156" spans="2:9" ht="14.4">
      <c r="B156" s="67" t="s">
        <v>4898</v>
      </c>
      <c r="C156" s="67"/>
      <c r="D156" s="66" t="s">
        <v>4315</v>
      </c>
      <c r="E156" s="401">
        <v>99113696</v>
      </c>
      <c r="F156" s="846">
        <v>6409</v>
      </c>
      <c r="H156" s="1"/>
      <c r="I156" s="1"/>
    </row>
    <row r="157" spans="2:9" ht="14.4">
      <c r="B157" s="67" t="s">
        <v>4899</v>
      </c>
      <c r="C157" s="67"/>
      <c r="D157" s="66" t="s">
        <v>4315</v>
      </c>
      <c r="E157" s="401">
        <v>99114825</v>
      </c>
      <c r="F157" s="846">
        <v>7368</v>
      </c>
      <c r="H157" s="1"/>
      <c r="I157" s="1"/>
    </row>
    <row r="158" spans="2:9" ht="14.4">
      <c r="B158" s="67" t="s">
        <v>4900</v>
      </c>
      <c r="C158" s="67"/>
      <c r="D158" s="66" t="s">
        <v>4315</v>
      </c>
      <c r="E158" s="401">
        <v>99113942</v>
      </c>
      <c r="F158" s="846">
        <v>5852</v>
      </c>
      <c r="H158" s="1"/>
      <c r="I158" s="1"/>
    </row>
    <row r="159" spans="2:9" ht="14.4">
      <c r="B159" s="67" t="s">
        <v>4901</v>
      </c>
      <c r="C159" s="67"/>
      <c r="D159" s="66" t="s">
        <v>4315</v>
      </c>
      <c r="E159" s="401">
        <v>99114670</v>
      </c>
      <c r="F159" s="846">
        <v>6809</v>
      </c>
      <c r="H159" s="1"/>
      <c r="I159" s="1"/>
    </row>
    <row r="160" spans="2:9" ht="14.4">
      <c r="B160" s="67" t="s">
        <v>4902</v>
      </c>
      <c r="C160" s="67"/>
      <c r="D160" s="66" t="s">
        <v>4315</v>
      </c>
      <c r="E160" s="401">
        <v>99113943</v>
      </c>
      <c r="F160" s="846">
        <v>7215</v>
      </c>
      <c r="H160" s="1"/>
      <c r="I160" s="1"/>
    </row>
    <row r="161" spans="2:9" ht="14.4">
      <c r="B161" s="67" t="s">
        <v>4903</v>
      </c>
      <c r="C161" s="67"/>
      <c r="D161" s="66" t="s">
        <v>4315</v>
      </c>
      <c r="E161" s="401">
        <v>99114671</v>
      </c>
      <c r="F161" s="846">
        <v>8175</v>
      </c>
      <c r="H161" s="1"/>
      <c r="I161" s="1"/>
    </row>
    <row r="162" spans="2:9" ht="14.4">
      <c r="B162" s="67" t="s">
        <v>4904</v>
      </c>
      <c r="C162" s="67"/>
      <c r="D162" s="66" t="s">
        <v>4315</v>
      </c>
      <c r="E162" s="401">
        <v>99113945</v>
      </c>
      <c r="F162" s="846">
        <v>8129</v>
      </c>
      <c r="H162" s="1"/>
      <c r="I162" s="1"/>
    </row>
    <row r="163" spans="2:9" ht="14.4">
      <c r="B163" s="67" t="s">
        <v>4905</v>
      </c>
      <c r="C163" s="67"/>
      <c r="D163" s="66" t="s">
        <v>4315</v>
      </c>
      <c r="E163" s="401">
        <v>99114672</v>
      </c>
      <c r="F163" s="846">
        <v>9091</v>
      </c>
      <c r="H163" s="1"/>
      <c r="I163" s="1"/>
    </row>
    <row r="164" spans="2:9" ht="14.4">
      <c r="B164" s="67" t="s">
        <v>4906</v>
      </c>
      <c r="C164" s="67"/>
      <c r="D164" s="66" t="s">
        <v>4315</v>
      </c>
      <c r="E164" s="401">
        <v>99113946</v>
      </c>
      <c r="F164" s="846">
        <v>11017</v>
      </c>
      <c r="H164" s="1"/>
      <c r="I164" s="1"/>
    </row>
    <row r="165" spans="2:9" ht="14.4">
      <c r="B165" s="67" t="s">
        <v>4907</v>
      </c>
      <c r="C165" s="67"/>
      <c r="D165" s="66" t="s">
        <v>4315</v>
      </c>
      <c r="E165" s="401">
        <v>99114673</v>
      </c>
      <c r="F165" s="846">
        <v>11985</v>
      </c>
      <c r="H165" s="1"/>
      <c r="I165" s="1"/>
    </row>
    <row r="166" spans="2:9" ht="14.4">
      <c r="B166" s="67" t="s">
        <v>4908</v>
      </c>
      <c r="C166" s="67"/>
      <c r="D166" s="66" t="s">
        <v>4315</v>
      </c>
      <c r="E166" s="401">
        <v>96096605</v>
      </c>
      <c r="F166" s="846">
        <v>12906</v>
      </c>
      <c r="H166" s="1"/>
      <c r="I166" s="1"/>
    </row>
    <row r="167" spans="2:9" ht="14.4">
      <c r="B167" s="67" t="s">
        <v>4909</v>
      </c>
      <c r="C167" s="67"/>
      <c r="D167" s="66" t="s">
        <v>4315</v>
      </c>
      <c r="E167" s="401">
        <v>96397049</v>
      </c>
      <c r="F167" s="846">
        <v>13878</v>
      </c>
      <c r="H167" s="1"/>
      <c r="I167" s="1"/>
    </row>
    <row r="168" spans="2:9" ht="14.4">
      <c r="B168" s="67" t="s">
        <v>4910</v>
      </c>
      <c r="C168" s="67"/>
      <c r="D168" s="66" t="s">
        <v>4315</v>
      </c>
      <c r="E168" s="401">
        <v>96096606</v>
      </c>
      <c r="F168" s="846">
        <v>15337</v>
      </c>
      <c r="H168" s="1"/>
      <c r="I168" s="1"/>
    </row>
    <row r="169" spans="2:9" ht="14.4">
      <c r="B169" s="67" t="s">
        <v>4911</v>
      </c>
      <c r="C169" s="67"/>
      <c r="D169" s="66" t="s">
        <v>4315</v>
      </c>
      <c r="E169" s="401">
        <v>96397052</v>
      </c>
      <c r="F169" s="846">
        <v>16314</v>
      </c>
      <c r="H169" s="1"/>
      <c r="I169" s="1"/>
    </row>
    <row r="170" spans="2:9" ht="14.4">
      <c r="B170" s="67" t="s">
        <v>4912</v>
      </c>
      <c r="C170" s="67"/>
      <c r="D170" s="66" t="s">
        <v>4315</v>
      </c>
      <c r="E170" s="401">
        <v>96096607</v>
      </c>
      <c r="F170" s="846">
        <v>17200</v>
      </c>
      <c r="H170" s="1"/>
      <c r="I170" s="1"/>
    </row>
    <row r="171" spans="2:9" ht="14.4">
      <c r="B171" s="67" t="s">
        <v>4913</v>
      </c>
      <c r="C171" s="67"/>
      <c r="D171" s="66" t="s">
        <v>4315</v>
      </c>
      <c r="E171" s="401">
        <v>96397055</v>
      </c>
      <c r="F171" s="846">
        <v>18182</v>
      </c>
      <c r="H171" s="1"/>
      <c r="I171" s="1"/>
    </row>
    <row r="172" spans="2:9" ht="14.4">
      <c r="B172" s="67" t="s">
        <v>4914</v>
      </c>
      <c r="C172" s="67"/>
      <c r="D172" s="66" t="s">
        <v>4315</v>
      </c>
      <c r="E172" s="401">
        <v>99113698</v>
      </c>
      <c r="F172" s="846">
        <v>5673</v>
      </c>
      <c r="H172" s="1"/>
      <c r="I172" s="1"/>
    </row>
    <row r="173" spans="2:9" ht="14.4">
      <c r="B173" s="67" t="s">
        <v>4915</v>
      </c>
      <c r="C173" s="67"/>
      <c r="D173" s="66" t="s">
        <v>4315</v>
      </c>
      <c r="E173" s="401">
        <v>99114826</v>
      </c>
      <c r="F173" s="846">
        <v>6615</v>
      </c>
      <c r="H173" s="1"/>
      <c r="I173" s="1"/>
    </row>
    <row r="174" spans="2:9" ht="14.4">
      <c r="B174" s="67" t="s">
        <v>4916</v>
      </c>
      <c r="C174" s="67"/>
      <c r="D174" s="66" t="s">
        <v>4315</v>
      </c>
      <c r="E174" s="401">
        <v>99113699</v>
      </c>
      <c r="F174" s="846">
        <v>6815</v>
      </c>
      <c r="H174" s="1"/>
      <c r="I174" s="1"/>
    </row>
    <row r="175" spans="2:9" ht="14.4">
      <c r="B175" s="67" t="s">
        <v>4917</v>
      </c>
      <c r="C175" s="67"/>
      <c r="D175" s="66" t="s">
        <v>4315</v>
      </c>
      <c r="E175" s="401">
        <v>99114830</v>
      </c>
      <c r="F175" s="846">
        <v>7757</v>
      </c>
      <c r="H175" s="1"/>
      <c r="I175" s="1"/>
    </row>
    <row r="176" spans="2:9" ht="14.4">
      <c r="B176" s="67" t="s">
        <v>4918</v>
      </c>
      <c r="C176" s="67"/>
      <c r="D176" s="66" t="s">
        <v>4315</v>
      </c>
      <c r="E176" s="401">
        <v>99113947</v>
      </c>
      <c r="F176" s="846">
        <v>5309</v>
      </c>
      <c r="H176" s="1"/>
      <c r="I176" s="1"/>
    </row>
    <row r="177" spans="2:9" ht="14.4">
      <c r="B177" s="67" t="s">
        <v>4919</v>
      </c>
      <c r="C177" s="67"/>
      <c r="D177" s="66" t="s">
        <v>4315</v>
      </c>
      <c r="E177" s="401">
        <v>99114674</v>
      </c>
      <c r="F177" s="846">
        <v>6251</v>
      </c>
      <c r="H177" s="1"/>
      <c r="I177" s="1"/>
    </row>
    <row r="178" spans="2:9" ht="14.4">
      <c r="B178" s="67" t="s">
        <v>4920</v>
      </c>
      <c r="C178" s="67"/>
      <c r="D178" s="66" t="s">
        <v>4315</v>
      </c>
      <c r="E178" s="401">
        <v>99113948</v>
      </c>
      <c r="F178" s="846">
        <v>6000</v>
      </c>
      <c r="H178" s="1"/>
      <c r="I178" s="1"/>
    </row>
    <row r="179" spans="2:9" ht="14.4">
      <c r="B179" s="67" t="s">
        <v>4921</v>
      </c>
      <c r="C179" s="67"/>
      <c r="D179" s="66" t="s">
        <v>4315</v>
      </c>
      <c r="E179" s="401">
        <v>99114719</v>
      </c>
      <c r="F179" s="846">
        <v>6943</v>
      </c>
      <c r="H179" s="1"/>
      <c r="I179" s="1"/>
    </row>
    <row r="180" spans="2:9" ht="14.4">
      <c r="B180" s="67" t="s">
        <v>4922</v>
      </c>
      <c r="C180" s="67"/>
      <c r="D180" s="66" t="s">
        <v>4315</v>
      </c>
      <c r="E180" s="401">
        <v>99113949</v>
      </c>
      <c r="F180" s="846">
        <v>6568</v>
      </c>
      <c r="H180" s="1"/>
      <c r="I180" s="1"/>
    </row>
    <row r="181" spans="2:9" ht="14.4">
      <c r="B181" s="67" t="s">
        <v>4923</v>
      </c>
      <c r="C181" s="67"/>
      <c r="D181" s="66" t="s">
        <v>4315</v>
      </c>
      <c r="E181" s="401">
        <v>99114720</v>
      </c>
      <c r="F181" s="846">
        <v>7510</v>
      </c>
      <c r="H181" s="1"/>
      <c r="I181" s="1"/>
    </row>
    <row r="182" spans="2:9" ht="14.4">
      <c r="B182" s="67" t="s">
        <v>4924</v>
      </c>
      <c r="C182" s="67"/>
      <c r="D182" s="66" t="s">
        <v>4315</v>
      </c>
      <c r="E182" s="401">
        <v>99113700</v>
      </c>
      <c r="F182" s="846">
        <v>7982</v>
      </c>
      <c r="H182" s="1"/>
      <c r="I182" s="1"/>
    </row>
    <row r="183" spans="2:9" ht="14.4">
      <c r="B183" s="67" t="s">
        <v>4925</v>
      </c>
      <c r="C183" s="67"/>
      <c r="D183" s="66" t="s">
        <v>4315</v>
      </c>
      <c r="E183" s="401">
        <v>99114831</v>
      </c>
      <c r="F183" s="846">
        <v>8924</v>
      </c>
      <c r="H183" s="1"/>
      <c r="I183" s="1"/>
    </row>
    <row r="184" spans="2:9" ht="14.4">
      <c r="B184" s="67" t="s">
        <v>4926</v>
      </c>
      <c r="C184" s="67"/>
      <c r="D184" s="66" t="s">
        <v>4315</v>
      </c>
      <c r="E184" s="401">
        <v>99113950</v>
      </c>
      <c r="F184" s="846">
        <v>8220</v>
      </c>
      <c r="H184" s="1"/>
      <c r="I184" s="1"/>
    </row>
    <row r="185" spans="2:9" ht="14.4">
      <c r="B185" s="67" t="s">
        <v>4927</v>
      </c>
      <c r="C185" s="67"/>
      <c r="D185" s="66" t="s">
        <v>4315</v>
      </c>
      <c r="E185" s="401">
        <v>99114721</v>
      </c>
      <c r="F185" s="846">
        <v>9162</v>
      </c>
      <c r="H185" s="1"/>
      <c r="I185" s="1"/>
    </row>
    <row r="186" spans="2:9" ht="14.4">
      <c r="B186" s="67" t="s">
        <v>4928</v>
      </c>
      <c r="C186" s="67"/>
      <c r="D186" s="66" t="s">
        <v>4315</v>
      </c>
      <c r="E186" s="401">
        <v>99113701</v>
      </c>
      <c r="F186" s="846">
        <v>8989</v>
      </c>
      <c r="H186" s="1"/>
      <c r="I186" s="1"/>
    </row>
    <row r="187" spans="2:9" ht="14.4">
      <c r="B187" s="67" t="s">
        <v>4929</v>
      </c>
      <c r="C187" s="67"/>
      <c r="D187" s="66" t="s">
        <v>4315</v>
      </c>
      <c r="E187" s="401">
        <v>99114832</v>
      </c>
      <c r="F187" s="846">
        <v>9931</v>
      </c>
      <c r="H187" s="1"/>
      <c r="I187" s="1"/>
    </row>
    <row r="188" spans="2:9" ht="14.4">
      <c r="B188" s="67" t="s">
        <v>4930</v>
      </c>
      <c r="C188" s="67"/>
      <c r="D188" s="66" t="s">
        <v>4315</v>
      </c>
      <c r="E188" s="401">
        <v>99113951</v>
      </c>
      <c r="F188" s="846">
        <v>11152</v>
      </c>
      <c r="H188" s="1"/>
      <c r="I188" s="1"/>
    </row>
    <row r="189" spans="2:9" ht="14.4">
      <c r="B189" s="67" t="s">
        <v>4931</v>
      </c>
      <c r="C189" s="67"/>
      <c r="D189" s="66" t="s">
        <v>4315</v>
      </c>
      <c r="E189" s="401">
        <v>99114722</v>
      </c>
      <c r="F189" s="846">
        <v>12095</v>
      </c>
      <c r="H189" s="1"/>
      <c r="I189" s="1"/>
    </row>
    <row r="190" spans="2:9" ht="14.4">
      <c r="B190" s="67" t="s">
        <v>4932</v>
      </c>
      <c r="C190" s="67"/>
      <c r="D190" s="66" t="s">
        <v>4315</v>
      </c>
      <c r="E190" s="401">
        <v>96110190</v>
      </c>
      <c r="F190" s="846">
        <v>11383</v>
      </c>
      <c r="H190" s="1"/>
      <c r="I190" s="1"/>
    </row>
    <row r="191" spans="2:9" ht="14.4">
      <c r="B191" s="67" t="s">
        <v>4933</v>
      </c>
      <c r="C191" s="67"/>
      <c r="D191" s="66" t="s">
        <v>4315</v>
      </c>
      <c r="E191" s="401">
        <v>96275968</v>
      </c>
      <c r="F191" s="846">
        <v>12325</v>
      </c>
      <c r="H191" s="1"/>
      <c r="I191" s="1"/>
    </row>
    <row r="192" spans="2:9" ht="14.4">
      <c r="B192" s="67" t="s">
        <v>4934</v>
      </c>
      <c r="C192" s="67"/>
      <c r="D192" s="66" t="s">
        <v>4315</v>
      </c>
      <c r="E192" s="401">
        <v>96110065</v>
      </c>
      <c r="F192" s="846">
        <v>12105</v>
      </c>
      <c r="H192" s="1"/>
      <c r="I192" s="1"/>
    </row>
    <row r="193" spans="2:9" ht="14.4">
      <c r="B193" s="67" t="s">
        <v>4935</v>
      </c>
      <c r="C193" s="67"/>
      <c r="D193" s="66" t="s">
        <v>4315</v>
      </c>
      <c r="E193" s="401">
        <v>96275644</v>
      </c>
      <c r="F193" s="846">
        <v>13048</v>
      </c>
      <c r="H193" s="1"/>
      <c r="I193" s="1"/>
    </row>
    <row r="194" spans="2:9" ht="14.4">
      <c r="B194" s="67" t="s">
        <v>4936</v>
      </c>
      <c r="C194" s="67"/>
      <c r="D194" s="66" t="s">
        <v>4315</v>
      </c>
      <c r="E194" s="401">
        <v>96110066</v>
      </c>
      <c r="F194" s="846">
        <v>14764</v>
      </c>
      <c r="H194" s="1"/>
      <c r="I194" s="1"/>
    </row>
    <row r="195" spans="2:9" ht="14.4">
      <c r="B195" s="67" t="s">
        <v>4937</v>
      </c>
      <c r="C195" s="67"/>
      <c r="D195" s="66" t="s">
        <v>4315</v>
      </c>
      <c r="E195" s="401">
        <v>96397058</v>
      </c>
      <c r="F195" s="846">
        <v>15706</v>
      </c>
      <c r="H195" s="1"/>
      <c r="I195" s="1"/>
    </row>
    <row r="196" spans="2:9" ht="14.4">
      <c r="B196" s="67" t="s">
        <v>4938</v>
      </c>
      <c r="C196" s="67"/>
      <c r="D196" s="66" t="s">
        <v>4315</v>
      </c>
      <c r="E196" s="401">
        <v>96110067</v>
      </c>
      <c r="F196" s="846">
        <v>17506</v>
      </c>
      <c r="H196" s="1"/>
      <c r="I196" s="1"/>
    </row>
    <row r="197" spans="2:9" ht="14.4">
      <c r="B197" s="67" t="s">
        <v>4939</v>
      </c>
      <c r="C197" s="67"/>
      <c r="D197" s="66" t="s">
        <v>4315</v>
      </c>
      <c r="E197" s="401">
        <v>96397061</v>
      </c>
      <c r="F197" s="846">
        <v>18449</v>
      </c>
      <c r="H197" s="1"/>
      <c r="I197" s="1"/>
    </row>
    <row r="198" spans="2:9" ht="14.4">
      <c r="B198" s="67" t="s">
        <v>4940</v>
      </c>
      <c r="C198" s="67"/>
      <c r="D198" s="66" t="s">
        <v>4315</v>
      </c>
      <c r="E198" s="401">
        <v>98416953</v>
      </c>
      <c r="F198" s="846">
        <v>5249</v>
      </c>
      <c r="H198" s="1"/>
      <c r="I198" s="1"/>
    </row>
    <row r="199" spans="2:9" ht="14.4">
      <c r="B199" s="67" t="s">
        <v>4940</v>
      </c>
      <c r="C199" s="67"/>
      <c r="D199" s="66" t="s">
        <v>4315</v>
      </c>
      <c r="E199" s="401">
        <v>98416967</v>
      </c>
      <c r="F199" s="846">
        <v>5505</v>
      </c>
      <c r="H199" s="1"/>
      <c r="I199" s="1"/>
    </row>
    <row r="200" spans="2:9" ht="14.4">
      <c r="B200" s="67" t="s">
        <v>4940</v>
      </c>
      <c r="C200" s="67"/>
      <c r="D200" s="66" t="s">
        <v>4315</v>
      </c>
      <c r="E200" s="401">
        <v>98437614</v>
      </c>
      <c r="F200" s="846">
        <v>4983</v>
      </c>
      <c r="H200" s="1"/>
      <c r="I200" s="1"/>
    </row>
    <row r="201" spans="2:9" ht="14.4">
      <c r="B201" s="67" t="s">
        <v>4940</v>
      </c>
      <c r="C201" s="67"/>
      <c r="D201" s="66" t="s">
        <v>4315</v>
      </c>
      <c r="E201" s="401">
        <v>98437728</v>
      </c>
      <c r="F201" s="846">
        <v>4728</v>
      </c>
      <c r="H201" s="1"/>
      <c r="I201" s="1"/>
    </row>
    <row r="202" spans="2:9" ht="14.4">
      <c r="B202" s="67" t="s">
        <v>4941</v>
      </c>
      <c r="C202" s="67"/>
      <c r="D202" s="66" t="s">
        <v>4315</v>
      </c>
      <c r="E202" s="401">
        <v>98437911</v>
      </c>
      <c r="F202" s="846">
        <v>4983</v>
      </c>
      <c r="H202" s="1"/>
      <c r="I202" s="1"/>
    </row>
    <row r="203" spans="2:9" ht="14.4">
      <c r="B203" s="67" t="s">
        <v>4941</v>
      </c>
      <c r="C203" s="67"/>
      <c r="D203" s="66" t="s">
        <v>4315</v>
      </c>
      <c r="E203" s="401">
        <v>98438366</v>
      </c>
      <c r="F203" s="846">
        <v>4728</v>
      </c>
      <c r="H203" s="1"/>
      <c r="I203" s="1"/>
    </row>
    <row r="204" spans="2:9" ht="14.4">
      <c r="B204" s="67" t="s">
        <v>4942</v>
      </c>
      <c r="C204" s="67"/>
      <c r="D204" s="66" t="s">
        <v>4315</v>
      </c>
      <c r="E204" s="401">
        <v>98416954</v>
      </c>
      <c r="F204" s="846">
        <v>5591</v>
      </c>
      <c r="H204" s="1"/>
      <c r="I204" s="1"/>
    </row>
    <row r="205" spans="2:9" ht="14.4">
      <c r="B205" s="67" t="s">
        <v>4942</v>
      </c>
      <c r="C205" s="67"/>
      <c r="D205" s="66" t="s">
        <v>4315</v>
      </c>
      <c r="E205" s="401">
        <v>98416968</v>
      </c>
      <c r="F205" s="846">
        <v>5830</v>
      </c>
      <c r="H205" s="1"/>
      <c r="I205" s="1"/>
    </row>
    <row r="206" spans="2:9" ht="14.4">
      <c r="B206" s="67" t="s">
        <v>4942</v>
      </c>
      <c r="C206" s="67"/>
      <c r="D206" s="66" t="s">
        <v>4315</v>
      </c>
      <c r="E206" s="401">
        <v>98437615</v>
      </c>
      <c r="F206" s="846">
        <v>5288</v>
      </c>
      <c r="H206" s="1"/>
      <c r="I206" s="1"/>
    </row>
    <row r="207" spans="2:9" ht="14.4">
      <c r="B207" s="67" t="s">
        <v>4942</v>
      </c>
      <c r="C207" s="67"/>
      <c r="D207" s="66" t="s">
        <v>4315</v>
      </c>
      <c r="E207" s="401">
        <v>98437729</v>
      </c>
      <c r="F207" s="846">
        <v>5050</v>
      </c>
      <c r="H207" s="1"/>
      <c r="I207" s="1"/>
    </row>
    <row r="208" spans="2:9" ht="14.4">
      <c r="B208" s="67" t="s">
        <v>4943</v>
      </c>
      <c r="C208" s="67"/>
      <c r="D208" s="66" t="s">
        <v>4315</v>
      </c>
      <c r="E208" s="401">
        <v>98437912</v>
      </c>
      <c r="F208" s="846">
        <v>5288</v>
      </c>
      <c r="H208" s="1"/>
      <c r="I208" s="1"/>
    </row>
    <row r="209" spans="2:9" ht="14.4">
      <c r="B209" s="67" t="s">
        <v>4943</v>
      </c>
      <c r="C209" s="67"/>
      <c r="D209" s="66" t="s">
        <v>4315</v>
      </c>
      <c r="E209" s="401">
        <v>98438367</v>
      </c>
      <c r="F209" s="846">
        <v>5050</v>
      </c>
      <c r="H209" s="1"/>
      <c r="I209" s="1"/>
    </row>
    <row r="210" spans="2:9" ht="14.4">
      <c r="B210" s="67" t="s">
        <v>4944</v>
      </c>
      <c r="C210" s="67"/>
      <c r="D210" s="66" t="s">
        <v>4315</v>
      </c>
      <c r="E210" s="401">
        <v>98416969</v>
      </c>
      <c r="F210" s="846">
        <v>6183</v>
      </c>
      <c r="H210" s="1"/>
      <c r="I210" s="1"/>
    </row>
    <row r="211" spans="2:9" ht="14.4">
      <c r="B211" s="67" t="s">
        <v>4944</v>
      </c>
      <c r="C211" s="67"/>
      <c r="D211" s="66" t="s">
        <v>4315</v>
      </c>
      <c r="E211" s="401">
        <v>98437616</v>
      </c>
      <c r="F211" s="846">
        <v>5611</v>
      </c>
      <c r="H211" s="1"/>
      <c r="I211" s="1"/>
    </row>
    <row r="212" spans="2:9" ht="14.4">
      <c r="B212" s="67" t="s">
        <v>4945</v>
      </c>
      <c r="C212" s="67"/>
      <c r="D212" s="66" t="s">
        <v>4315</v>
      </c>
      <c r="E212" s="401">
        <v>98437913</v>
      </c>
      <c r="F212" s="846">
        <v>5611</v>
      </c>
      <c r="H212" s="1"/>
      <c r="I212" s="1"/>
    </row>
    <row r="213" spans="2:9" ht="14.4">
      <c r="B213" s="67" t="s">
        <v>4946</v>
      </c>
      <c r="C213" s="67"/>
      <c r="D213" s="66" t="s">
        <v>4315</v>
      </c>
      <c r="E213" s="401">
        <v>98416951</v>
      </c>
      <c r="F213" s="846">
        <v>3991</v>
      </c>
      <c r="H213" s="1"/>
      <c r="I213" s="1"/>
    </row>
    <row r="214" spans="2:9" ht="14.4">
      <c r="B214" s="67" t="s">
        <v>4946</v>
      </c>
      <c r="C214" s="67"/>
      <c r="D214" s="66" t="s">
        <v>4315</v>
      </c>
      <c r="E214" s="401">
        <v>98416965</v>
      </c>
      <c r="F214" s="846">
        <v>4331</v>
      </c>
      <c r="H214" s="1"/>
      <c r="I214" s="1"/>
    </row>
    <row r="215" spans="2:9" ht="14.4">
      <c r="B215" s="67" t="s">
        <v>4946</v>
      </c>
      <c r="C215" s="67"/>
      <c r="D215" s="66" t="s">
        <v>4315</v>
      </c>
      <c r="E215" s="401">
        <v>98437612</v>
      </c>
      <c r="F215" s="846">
        <v>3902</v>
      </c>
      <c r="H215" s="1"/>
      <c r="I215" s="1"/>
    </row>
    <row r="216" spans="2:9" ht="14.4">
      <c r="B216" s="67" t="s">
        <v>4946</v>
      </c>
      <c r="C216" s="67"/>
      <c r="D216" s="66" t="s">
        <v>4315</v>
      </c>
      <c r="E216" s="401">
        <v>98437726</v>
      </c>
      <c r="F216" s="846">
        <v>3561</v>
      </c>
      <c r="H216" s="1"/>
      <c r="I216" s="1"/>
    </row>
    <row r="217" spans="2:9" ht="14.4">
      <c r="B217" s="67" t="s">
        <v>4947</v>
      </c>
      <c r="C217" s="67"/>
      <c r="D217" s="66" t="s">
        <v>4315</v>
      </c>
      <c r="E217" s="401">
        <v>98437909</v>
      </c>
      <c r="F217" s="846">
        <v>3902</v>
      </c>
      <c r="H217" s="1"/>
      <c r="I217" s="1"/>
    </row>
    <row r="218" spans="2:9" ht="14.4">
      <c r="B218" s="67" t="s">
        <v>4947</v>
      </c>
      <c r="C218" s="67"/>
      <c r="D218" s="66" t="s">
        <v>4315</v>
      </c>
      <c r="E218" s="401">
        <v>98438364</v>
      </c>
      <c r="F218" s="846">
        <v>3561</v>
      </c>
      <c r="H218" s="1"/>
      <c r="I218" s="1"/>
    </row>
    <row r="219" spans="2:9" ht="14.4">
      <c r="B219" s="67" t="s">
        <v>4948</v>
      </c>
      <c r="C219" s="67"/>
      <c r="D219" s="66" t="s">
        <v>4315</v>
      </c>
      <c r="E219" s="401">
        <v>98416265</v>
      </c>
      <c r="F219" s="846">
        <v>2901</v>
      </c>
      <c r="H219" s="1"/>
      <c r="I219" s="1"/>
    </row>
    <row r="220" spans="2:9" ht="14.4">
      <c r="B220" s="67" t="s">
        <v>4948</v>
      </c>
      <c r="C220" s="67"/>
      <c r="D220" s="66" t="s">
        <v>4315</v>
      </c>
      <c r="E220" s="401">
        <v>98416296</v>
      </c>
      <c r="F220" s="846">
        <v>3241</v>
      </c>
      <c r="H220" s="1"/>
      <c r="I220" s="1"/>
    </row>
    <row r="221" spans="2:9" ht="14.4">
      <c r="B221" s="67" t="s">
        <v>4948</v>
      </c>
      <c r="C221" s="67"/>
      <c r="D221" s="66" t="s">
        <v>4315</v>
      </c>
      <c r="E221" s="401">
        <v>98437881</v>
      </c>
      <c r="F221" s="846">
        <v>2904</v>
      </c>
      <c r="H221" s="1"/>
      <c r="I221" s="1"/>
    </row>
    <row r="222" spans="2:9" ht="14.4">
      <c r="B222" s="67" t="s">
        <v>4948</v>
      </c>
      <c r="C222" s="67"/>
      <c r="D222" s="66" t="s">
        <v>4315</v>
      </c>
      <c r="E222" s="401">
        <v>98438339</v>
      </c>
      <c r="F222" s="846">
        <v>2563</v>
      </c>
      <c r="H222" s="1"/>
      <c r="I222" s="1"/>
    </row>
    <row r="223" spans="2:9" ht="14.4">
      <c r="B223" s="67" t="s">
        <v>4949</v>
      </c>
      <c r="C223" s="67"/>
      <c r="D223" s="66" t="s">
        <v>4315</v>
      </c>
      <c r="E223" s="401">
        <v>98416266</v>
      </c>
      <c r="F223" s="846">
        <v>3137</v>
      </c>
      <c r="H223" s="1"/>
      <c r="I223" s="1"/>
    </row>
    <row r="224" spans="2:9" ht="14.4">
      <c r="B224" s="67" t="s">
        <v>4949</v>
      </c>
      <c r="C224" s="67"/>
      <c r="D224" s="66" t="s">
        <v>4315</v>
      </c>
      <c r="E224" s="401">
        <v>98416297</v>
      </c>
      <c r="F224" s="846">
        <v>3454</v>
      </c>
      <c r="H224" s="1"/>
      <c r="I224" s="1"/>
    </row>
    <row r="225" spans="2:9" ht="14.4">
      <c r="B225" s="67" t="s">
        <v>4949</v>
      </c>
      <c r="C225" s="67"/>
      <c r="D225" s="66" t="s">
        <v>4315</v>
      </c>
      <c r="E225" s="401">
        <v>98437882</v>
      </c>
      <c r="F225" s="846">
        <v>3100</v>
      </c>
      <c r="H225" s="1"/>
      <c r="I225" s="1"/>
    </row>
    <row r="226" spans="2:9" ht="14.4">
      <c r="B226" s="67" t="s">
        <v>4949</v>
      </c>
      <c r="C226" s="67"/>
      <c r="D226" s="66" t="s">
        <v>4315</v>
      </c>
      <c r="E226" s="401">
        <v>98438340</v>
      </c>
      <c r="F226" s="846">
        <v>2783</v>
      </c>
      <c r="H226" s="1"/>
      <c r="I226" s="1"/>
    </row>
    <row r="227" spans="2:9" ht="14.4">
      <c r="B227" s="67" t="s">
        <v>4950</v>
      </c>
      <c r="C227" s="67"/>
      <c r="D227" s="66" t="s">
        <v>4315</v>
      </c>
      <c r="E227" s="401">
        <v>98416267</v>
      </c>
      <c r="F227" s="846">
        <v>3381</v>
      </c>
      <c r="H227" s="1"/>
      <c r="I227" s="1"/>
    </row>
    <row r="228" spans="2:9" ht="14.4">
      <c r="B228" s="67" t="s">
        <v>4950</v>
      </c>
      <c r="C228" s="67"/>
      <c r="D228" s="66" t="s">
        <v>4315</v>
      </c>
      <c r="E228" s="401">
        <v>98416298</v>
      </c>
      <c r="F228" s="846">
        <v>3678</v>
      </c>
      <c r="H228" s="1"/>
      <c r="I228" s="1"/>
    </row>
    <row r="229" spans="2:9" ht="14.4">
      <c r="B229" s="67" t="s">
        <v>4950</v>
      </c>
      <c r="C229" s="67"/>
      <c r="D229" s="66" t="s">
        <v>4315</v>
      </c>
      <c r="E229" s="401">
        <v>98437883</v>
      </c>
      <c r="F229" s="846">
        <v>3307</v>
      </c>
      <c r="H229" s="1"/>
      <c r="I229" s="1"/>
    </row>
    <row r="230" spans="2:9" ht="14.4">
      <c r="B230" s="67" t="s">
        <v>4950</v>
      </c>
      <c r="C230" s="67"/>
      <c r="D230" s="66" t="s">
        <v>4315</v>
      </c>
      <c r="E230" s="401">
        <v>98438341</v>
      </c>
      <c r="F230" s="846">
        <v>3010</v>
      </c>
      <c r="H230" s="1"/>
      <c r="I230" s="1"/>
    </row>
    <row r="231" spans="2:9" ht="14.4">
      <c r="B231" s="67" t="s">
        <v>4951</v>
      </c>
      <c r="C231" s="67"/>
      <c r="D231" s="66" t="s">
        <v>4315</v>
      </c>
      <c r="E231" s="401">
        <v>98416268</v>
      </c>
      <c r="F231" s="846">
        <v>3549</v>
      </c>
      <c r="H231" s="1"/>
      <c r="I231" s="1"/>
    </row>
    <row r="232" spans="2:9" ht="14.4">
      <c r="B232" s="67" t="s">
        <v>4951</v>
      </c>
      <c r="C232" s="67"/>
      <c r="D232" s="66" t="s">
        <v>4315</v>
      </c>
      <c r="E232" s="401">
        <v>98416299</v>
      </c>
      <c r="F232" s="846">
        <v>3822</v>
      </c>
      <c r="H232" s="1"/>
      <c r="I232" s="1"/>
    </row>
    <row r="233" spans="2:9" ht="14.4">
      <c r="B233" s="67" t="s">
        <v>4951</v>
      </c>
      <c r="C233" s="67"/>
      <c r="D233" s="66" t="s">
        <v>4315</v>
      </c>
      <c r="E233" s="401">
        <v>98437884</v>
      </c>
      <c r="F233" s="846">
        <v>3433</v>
      </c>
      <c r="H233" s="1"/>
      <c r="I233" s="1"/>
    </row>
    <row r="234" spans="2:9" ht="14.4">
      <c r="B234" s="67" t="s">
        <v>4951</v>
      </c>
      <c r="C234" s="67"/>
      <c r="D234" s="66" t="s">
        <v>4315</v>
      </c>
      <c r="E234" s="401">
        <v>98438342</v>
      </c>
      <c r="F234" s="846">
        <v>3161</v>
      </c>
      <c r="H234" s="1"/>
      <c r="I234" s="1"/>
    </row>
    <row r="235" spans="2:9" ht="14.4">
      <c r="B235" s="67" t="s">
        <v>4952</v>
      </c>
      <c r="C235" s="67"/>
      <c r="D235" s="66" t="s">
        <v>4315</v>
      </c>
      <c r="E235" s="401">
        <v>98416225</v>
      </c>
      <c r="F235" s="846">
        <v>2604</v>
      </c>
      <c r="H235" s="1"/>
      <c r="I235" s="1"/>
    </row>
    <row r="236" spans="2:9" ht="14.4">
      <c r="B236" s="67" t="s">
        <v>4952</v>
      </c>
      <c r="C236" s="67"/>
      <c r="D236" s="66" t="s">
        <v>4315</v>
      </c>
      <c r="E236" s="401">
        <v>98416295</v>
      </c>
      <c r="F236" s="846">
        <v>2945</v>
      </c>
      <c r="H236" s="1"/>
      <c r="I236" s="1"/>
    </row>
    <row r="237" spans="2:9" ht="14.4">
      <c r="B237" s="67" t="s">
        <v>4952</v>
      </c>
      <c r="C237" s="67"/>
      <c r="D237" s="66" t="s">
        <v>4315</v>
      </c>
      <c r="E237" s="401">
        <v>98437880</v>
      </c>
      <c r="F237" s="846">
        <v>2624</v>
      </c>
      <c r="H237" s="1"/>
      <c r="I237" s="1"/>
    </row>
    <row r="238" spans="2:9" ht="14.4">
      <c r="B238" s="67" t="s">
        <v>4952</v>
      </c>
      <c r="C238" s="67"/>
      <c r="D238" s="66" t="s">
        <v>4315</v>
      </c>
      <c r="E238" s="401">
        <v>98438338</v>
      </c>
      <c r="F238" s="846">
        <v>2284</v>
      </c>
      <c r="H238" s="1"/>
      <c r="I238" s="1"/>
    </row>
    <row r="239" spans="2:9" ht="14.4">
      <c r="B239" s="67" t="s">
        <v>4953</v>
      </c>
      <c r="C239" s="67"/>
      <c r="D239" s="66" t="s">
        <v>4315</v>
      </c>
      <c r="E239" s="401">
        <v>98416404</v>
      </c>
      <c r="F239" s="846">
        <v>3361</v>
      </c>
      <c r="H239" s="1"/>
      <c r="I239" s="1"/>
    </row>
    <row r="240" spans="2:9" ht="14.4">
      <c r="B240" s="67" t="s">
        <v>4953</v>
      </c>
      <c r="C240" s="67"/>
      <c r="D240" s="66" t="s">
        <v>4315</v>
      </c>
      <c r="E240" s="401">
        <v>98416451</v>
      </c>
      <c r="F240" s="846">
        <v>3678</v>
      </c>
      <c r="H240" s="1"/>
      <c r="I240" s="1"/>
    </row>
    <row r="241" spans="2:9" ht="14.4">
      <c r="B241" s="67" t="s">
        <v>4953</v>
      </c>
      <c r="C241" s="67"/>
      <c r="D241" s="66" t="s">
        <v>4315</v>
      </c>
      <c r="E241" s="401">
        <v>98437886</v>
      </c>
      <c r="F241" s="846">
        <v>3307</v>
      </c>
      <c r="H241" s="1"/>
      <c r="I241" s="1"/>
    </row>
    <row r="242" spans="2:9" ht="14.4">
      <c r="B242" s="67" t="s">
        <v>4953</v>
      </c>
      <c r="C242" s="67"/>
      <c r="D242" s="66" t="s">
        <v>4315</v>
      </c>
      <c r="E242" s="401">
        <v>98438344</v>
      </c>
      <c r="F242" s="846">
        <v>2990</v>
      </c>
      <c r="H242" s="1"/>
      <c r="I242" s="1"/>
    </row>
    <row r="243" spans="2:9" ht="14.4">
      <c r="B243" s="67" t="s">
        <v>4954</v>
      </c>
      <c r="C243" s="67"/>
      <c r="D243" s="66" t="s">
        <v>4315</v>
      </c>
      <c r="E243" s="401">
        <v>98416405</v>
      </c>
      <c r="F243" s="846">
        <v>3616</v>
      </c>
      <c r="H243" s="1"/>
      <c r="I243" s="1"/>
    </row>
    <row r="244" spans="2:9" ht="14.4">
      <c r="B244" s="67" t="s">
        <v>4954</v>
      </c>
      <c r="C244" s="67"/>
      <c r="D244" s="66" t="s">
        <v>4315</v>
      </c>
      <c r="E244" s="401">
        <v>98416452</v>
      </c>
      <c r="F244" s="846">
        <v>3912</v>
      </c>
      <c r="H244" s="1"/>
      <c r="I244" s="1"/>
    </row>
    <row r="245" spans="2:9" ht="14.4">
      <c r="B245" s="67" t="s">
        <v>4954</v>
      </c>
      <c r="C245" s="67"/>
      <c r="D245" s="66" t="s">
        <v>4315</v>
      </c>
      <c r="E245" s="401">
        <v>98437887</v>
      </c>
      <c r="F245" s="846">
        <v>3524</v>
      </c>
      <c r="H245" s="1"/>
      <c r="I245" s="1"/>
    </row>
    <row r="246" spans="2:9" ht="14.4">
      <c r="B246" s="67" t="s">
        <v>4954</v>
      </c>
      <c r="C246" s="67"/>
      <c r="D246" s="66" t="s">
        <v>4315</v>
      </c>
      <c r="E246" s="401">
        <v>98438345</v>
      </c>
      <c r="F246" s="846">
        <v>3228</v>
      </c>
      <c r="H246" s="1"/>
      <c r="I246" s="1"/>
    </row>
    <row r="247" spans="2:9" ht="14.4">
      <c r="B247" s="67" t="s">
        <v>4955</v>
      </c>
      <c r="C247" s="67"/>
      <c r="D247" s="66" t="s">
        <v>4315</v>
      </c>
      <c r="E247" s="401">
        <v>98416406</v>
      </c>
      <c r="F247" s="846">
        <v>3890</v>
      </c>
      <c r="H247" s="1"/>
      <c r="I247" s="1"/>
    </row>
    <row r="248" spans="2:9" ht="14.4">
      <c r="B248" s="67" t="s">
        <v>4955</v>
      </c>
      <c r="C248" s="67"/>
      <c r="D248" s="66" t="s">
        <v>4315</v>
      </c>
      <c r="E248" s="401">
        <v>98416453</v>
      </c>
      <c r="F248" s="846">
        <v>4162</v>
      </c>
      <c r="H248" s="1"/>
      <c r="I248" s="1"/>
    </row>
    <row r="249" spans="2:9" ht="14.4">
      <c r="B249" s="67" t="s">
        <v>4955</v>
      </c>
      <c r="C249" s="67"/>
      <c r="D249" s="66" t="s">
        <v>4315</v>
      </c>
      <c r="E249" s="401">
        <v>98437888</v>
      </c>
      <c r="F249" s="846">
        <v>3753</v>
      </c>
      <c r="H249" s="1"/>
      <c r="I249" s="1"/>
    </row>
    <row r="250" spans="2:9" ht="14.4">
      <c r="B250" s="67" t="s">
        <v>4955</v>
      </c>
      <c r="C250" s="67"/>
      <c r="D250" s="66" t="s">
        <v>4315</v>
      </c>
      <c r="E250" s="401">
        <v>98438346</v>
      </c>
      <c r="F250" s="846">
        <v>3481</v>
      </c>
      <c r="H250" s="1"/>
      <c r="I250" s="1"/>
    </row>
    <row r="251" spans="2:9" ht="14.4">
      <c r="B251" s="67" t="s">
        <v>4956</v>
      </c>
      <c r="C251" s="67"/>
      <c r="D251" s="66" t="s">
        <v>4315</v>
      </c>
      <c r="E251" s="401">
        <v>98416407</v>
      </c>
      <c r="F251" s="846">
        <v>4076</v>
      </c>
      <c r="H251" s="1"/>
      <c r="I251" s="1"/>
    </row>
    <row r="252" spans="2:9" ht="14.4">
      <c r="B252" s="67" t="s">
        <v>4956</v>
      </c>
      <c r="C252" s="67"/>
      <c r="D252" s="66" t="s">
        <v>4315</v>
      </c>
      <c r="E252" s="401">
        <v>98416454</v>
      </c>
      <c r="F252" s="846">
        <v>4331</v>
      </c>
      <c r="H252" s="1"/>
      <c r="I252" s="1"/>
    </row>
    <row r="253" spans="2:9" ht="14.4">
      <c r="B253" s="67" t="s">
        <v>4956</v>
      </c>
      <c r="C253" s="67"/>
      <c r="D253" s="66" t="s">
        <v>4315</v>
      </c>
      <c r="E253" s="401">
        <v>98437889</v>
      </c>
      <c r="F253" s="846">
        <v>3902</v>
      </c>
      <c r="H253" s="1"/>
      <c r="I253" s="1"/>
    </row>
    <row r="254" spans="2:9" ht="14.4">
      <c r="B254" s="67" t="s">
        <v>4956</v>
      </c>
      <c r="C254" s="67"/>
      <c r="D254" s="66" t="s">
        <v>4315</v>
      </c>
      <c r="E254" s="401">
        <v>98438347</v>
      </c>
      <c r="F254" s="846">
        <v>3646</v>
      </c>
      <c r="H254" s="1"/>
      <c r="I254" s="1"/>
    </row>
    <row r="255" spans="2:9" ht="14.4">
      <c r="B255" s="67" t="s">
        <v>4957</v>
      </c>
      <c r="C255" s="67"/>
      <c r="D255" s="66" t="s">
        <v>4315</v>
      </c>
      <c r="E255" s="401">
        <v>98416408</v>
      </c>
      <c r="F255" s="846">
        <v>4450</v>
      </c>
      <c r="H255" s="1"/>
      <c r="I255" s="1"/>
    </row>
    <row r="256" spans="2:9" ht="14.4">
      <c r="B256" s="67" t="s">
        <v>4957</v>
      </c>
      <c r="C256" s="67"/>
      <c r="D256" s="66" t="s">
        <v>4315</v>
      </c>
      <c r="E256" s="401">
        <v>98416455</v>
      </c>
      <c r="F256" s="846">
        <v>4688</v>
      </c>
      <c r="H256" s="1"/>
      <c r="I256" s="1"/>
    </row>
    <row r="257" spans="2:9" ht="14.4">
      <c r="B257" s="67" t="s">
        <v>4957</v>
      </c>
      <c r="C257" s="67"/>
      <c r="D257" s="66" t="s">
        <v>4315</v>
      </c>
      <c r="E257" s="401">
        <v>98437890</v>
      </c>
      <c r="F257" s="846">
        <v>4242</v>
      </c>
      <c r="H257" s="1"/>
      <c r="I257" s="1"/>
    </row>
    <row r="258" spans="2:9" ht="14.4">
      <c r="B258" s="67" t="s">
        <v>4957</v>
      </c>
      <c r="C258" s="67"/>
      <c r="D258" s="66" t="s">
        <v>4315</v>
      </c>
      <c r="E258" s="401">
        <v>98438348</v>
      </c>
      <c r="F258" s="846">
        <v>4004</v>
      </c>
      <c r="H258" s="1"/>
      <c r="I258" s="1"/>
    </row>
    <row r="259" spans="2:9" ht="14.4">
      <c r="B259" s="67" t="s">
        <v>4958</v>
      </c>
      <c r="C259" s="67"/>
      <c r="D259" s="66" t="s">
        <v>4315</v>
      </c>
      <c r="E259" s="401">
        <v>98416403</v>
      </c>
      <c r="F259" s="846">
        <v>3114</v>
      </c>
      <c r="H259" s="1"/>
      <c r="I259" s="1"/>
    </row>
    <row r="260" spans="2:9" ht="14.4">
      <c r="B260" s="67" t="s">
        <v>4958</v>
      </c>
      <c r="C260" s="67"/>
      <c r="D260" s="66" t="s">
        <v>4315</v>
      </c>
      <c r="E260" s="401">
        <v>98416440</v>
      </c>
      <c r="F260" s="846">
        <v>3454</v>
      </c>
      <c r="H260" s="1"/>
      <c r="I260" s="1"/>
    </row>
    <row r="261" spans="2:9" ht="14.4">
      <c r="B261" s="67" t="s">
        <v>4958</v>
      </c>
      <c r="C261" s="67"/>
      <c r="D261" s="66" t="s">
        <v>4315</v>
      </c>
      <c r="E261" s="401">
        <v>98437885</v>
      </c>
      <c r="F261" s="846">
        <v>3100</v>
      </c>
      <c r="H261" s="1"/>
      <c r="I261" s="1"/>
    </row>
    <row r="262" spans="2:9" ht="14.4">
      <c r="B262" s="67" t="s">
        <v>4958</v>
      </c>
      <c r="C262" s="67"/>
      <c r="D262" s="66" t="s">
        <v>4315</v>
      </c>
      <c r="E262" s="401">
        <v>98438343</v>
      </c>
      <c r="F262" s="846">
        <v>2759</v>
      </c>
      <c r="H262" s="1"/>
      <c r="I262" s="1"/>
    </row>
    <row r="263" spans="2:9" ht="14.4">
      <c r="B263" s="67" t="s">
        <v>4959</v>
      </c>
      <c r="C263" s="67"/>
      <c r="D263" s="66" t="s">
        <v>4315</v>
      </c>
      <c r="E263" s="401">
        <v>98416576</v>
      </c>
      <c r="F263" s="846">
        <v>3775</v>
      </c>
      <c r="H263" s="1"/>
      <c r="I263" s="1"/>
    </row>
    <row r="264" spans="2:9" ht="14.4">
      <c r="B264" s="67" t="s">
        <v>4959</v>
      </c>
      <c r="C264" s="67"/>
      <c r="D264" s="66" t="s">
        <v>4315</v>
      </c>
      <c r="E264" s="401">
        <v>98416611</v>
      </c>
      <c r="F264" s="846">
        <v>4071</v>
      </c>
      <c r="H264" s="1"/>
      <c r="I264" s="1"/>
    </row>
    <row r="265" spans="2:9" ht="14.4">
      <c r="B265" s="67" t="s">
        <v>4959</v>
      </c>
      <c r="C265" s="67"/>
      <c r="D265" s="66" t="s">
        <v>4315</v>
      </c>
      <c r="E265" s="401">
        <v>98437893</v>
      </c>
      <c r="F265" s="846">
        <v>3662</v>
      </c>
      <c r="H265" s="1"/>
      <c r="I265" s="1"/>
    </row>
    <row r="266" spans="2:9" ht="14.4">
      <c r="B266" s="67" t="s">
        <v>4959</v>
      </c>
      <c r="C266" s="67"/>
      <c r="D266" s="66" t="s">
        <v>4315</v>
      </c>
      <c r="E266" s="401">
        <v>98438351</v>
      </c>
      <c r="F266" s="846">
        <v>3366</v>
      </c>
      <c r="H266" s="1"/>
      <c r="I266" s="1"/>
    </row>
    <row r="267" spans="2:9" ht="14.4">
      <c r="B267" s="67" t="s">
        <v>4960</v>
      </c>
      <c r="C267" s="67"/>
      <c r="D267" s="66" t="s">
        <v>4315</v>
      </c>
      <c r="E267" s="401">
        <v>98416577</v>
      </c>
      <c r="F267" s="846">
        <v>4059</v>
      </c>
      <c r="H267" s="1"/>
      <c r="I267" s="1"/>
    </row>
    <row r="268" spans="2:9" ht="14.4">
      <c r="B268" s="67" t="s">
        <v>4960</v>
      </c>
      <c r="C268" s="67"/>
      <c r="D268" s="66" t="s">
        <v>4315</v>
      </c>
      <c r="E268" s="401">
        <v>98416612</v>
      </c>
      <c r="F268" s="846">
        <v>4331</v>
      </c>
      <c r="H268" s="1"/>
      <c r="I268" s="1"/>
    </row>
    <row r="269" spans="2:9" ht="14.4">
      <c r="B269" s="67" t="s">
        <v>4960</v>
      </c>
      <c r="C269" s="67"/>
      <c r="D269" s="66" t="s">
        <v>4315</v>
      </c>
      <c r="E269" s="401">
        <v>98437894</v>
      </c>
      <c r="F269" s="846">
        <v>3902</v>
      </c>
      <c r="H269" s="1"/>
      <c r="I269" s="1"/>
    </row>
    <row r="270" spans="2:9" ht="14.4">
      <c r="B270" s="67" t="s">
        <v>4960</v>
      </c>
      <c r="C270" s="67"/>
      <c r="D270" s="66" t="s">
        <v>4315</v>
      </c>
      <c r="E270" s="401">
        <v>98438352</v>
      </c>
      <c r="F270" s="846">
        <v>3630</v>
      </c>
      <c r="H270" s="1"/>
      <c r="I270" s="1"/>
    </row>
    <row r="271" spans="2:9" ht="14.4">
      <c r="B271" s="67" t="s">
        <v>4961</v>
      </c>
      <c r="C271" s="67"/>
      <c r="D271" s="66" t="s">
        <v>4315</v>
      </c>
      <c r="E271" s="401">
        <v>98416578</v>
      </c>
      <c r="F271" s="846">
        <v>4346</v>
      </c>
      <c r="H271" s="1"/>
      <c r="I271" s="1"/>
    </row>
    <row r="272" spans="2:9" ht="14.4">
      <c r="B272" s="67" t="s">
        <v>4961</v>
      </c>
      <c r="C272" s="67"/>
      <c r="D272" s="66" t="s">
        <v>4315</v>
      </c>
      <c r="E272" s="401">
        <v>98416613</v>
      </c>
      <c r="F272" s="846">
        <v>4602</v>
      </c>
      <c r="H272" s="1"/>
      <c r="I272" s="1"/>
    </row>
    <row r="273" spans="2:9" ht="14.4">
      <c r="B273" s="67" t="s">
        <v>4961</v>
      </c>
      <c r="C273" s="67"/>
      <c r="D273" s="66" t="s">
        <v>4315</v>
      </c>
      <c r="E273" s="401">
        <v>98437895</v>
      </c>
      <c r="F273" s="846">
        <v>4152</v>
      </c>
      <c r="H273" s="1"/>
      <c r="I273" s="1"/>
    </row>
    <row r="274" spans="2:9" ht="14.4">
      <c r="B274" s="67" t="s">
        <v>4961</v>
      </c>
      <c r="C274" s="67"/>
      <c r="D274" s="66" t="s">
        <v>4315</v>
      </c>
      <c r="E274" s="401">
        <v>98438353</v>
      </c>
      <c r="F274" s="846">
        <v>3897</v>
      </c>
      <c r="H274" s="1"/>
      <c r="I274" s="1"/>
    </row>
    <row r="275" spans="2:9" ht="14.4">
      <c r="B275" s="67" t="s">
        <v>4962</v>
      </c>
      <c r="C275" s="67"/>
      <c r="D275" s="66" t="s">
        <v>4315</v>
      </c>
      <c r="E275" s="401">
        <v>98416579</v>
      </c>
      <c r="F275" s="846">
        <v>4700</v>
      </c>
      <c r="H275" s="1"/>
      <c r="I275" s="1"/>
    </row>
    <row r="276" spans="2:9" ht="14.4">
      <c r="B276" s="67" t="s">
        <v>4962</v>
      </c>
      <c r="C276" s="67"/>
      <c r="D276" s="66" t="s">
        <v>4315</v>
      </c>
      <c r="E276" s="401">
        <v>98416614</v>
      </c>
      <c r="F276" s="846">
        <v>4939</v>
      </c>
      <c r="H276" s="1"/>
      <c r="I276" s="1"/>
    </row>
    <row r="277" spans="2:9" ht="14.4">
      <c r="B277" s="67" t="s">
        <v>4962</v>
      </c>
      <c r="C277" s="67"/>
      <c r="D277" s="66" t="s">
        <v>4315</v>
      </c>
      <c r="E277" s="401">
        <v>98437896</v>
      </c>
      <c r="F277" s="846">
        <v>4417</v>
      </c>
      <c r="H277" s="1"/>
      <c r="I277" s="1"/>
    </row>
    <row r="278" spans="2:9" ht="14.4">
      <c r="B278" s="67" t="s">
        <v>4962</v>
      </c>
      <c r="C278" s="67"/>
      <c r="D278" s="66" t="s">
        <v>4315</v>
      </c>
      <c r="E278" s="401">
        <v>98438354</v>
      </c>
      <c r="F278" s="846">
        <v>4179</v>
      </c>
      <c r="H278" s="1"/>
      <c r="I278" s="1"/>
    </row>
    <row r="279" spans="2:9" ht="14.4">
      <c r="B279" s="67" t="s">
        <v>4963</v>
      </c>
      <c r="C279" s="67"/>
      <c r="D279" s="66" t="s">
        <v>4315</v>
      </c>
      <c r="E279" s="401">
        <v>98416615</v>
      </c>
      <c r="F279" s="846">
        <v>5238</v>
      </c>
      <c r="H279" s="1"/>
      <c r="I279" s="1"/>
    </row>
    <row r="280" spans="2:9" ht="14.4">
      <c r="B280" s="67" t="s">
        <v>4963</v>
      </c>
      <c r="C280" s="67"/>
      <c r="D280" s="66" t="s">
        <v>4315</v>
      </c>
      <c r="E280" s="401">
        <v>98437897</v>
      </c>
      <c r="F280" s="846">
        <v>4693</v>
      </c>
      <c r="H280" s="1"/>
      <c r="I280" s="1"/>
    </row>
    <row r="281" spans="2:9" ht="14.4">
      <c r="B281" s="67" t="s">
        <v>4964</v>
      </c>
      <c r="C281" s="67"/>
      <c r="D281" s="66" t="s">
        <v>4315</v>
      </c>
      <c r="E281" s="401">
        <v>98416569</v>
      </c>
      <c r="F281" s="846">
        <v>3587</v>
      </c>
      <c r="H281" s="1"/>
      <c r="I281" s="1"/>
    </row>
    <row r="282" spans="2:9" ht="14.4">
      <c r="B282" s="67" t="s">
        <v>4964</v>
      </c>
      <c r="C282" s="67"/>
      <c r="D282" s="66" t="s">
        <v>4315</v>
      </c>
      <c r="E282" s="401">
        <v>98416574</v>
      </c>
      <c r="F282" s="846">
        <v>3270</v>
      </c>
      <c r="H282" s="1"/>
      <c r="I282" s="1"/>
    </row>
    <row r="283" spans="2:9" ht="14.4">
      <c r="B283" s="67" t="s">
        <v>4964</v>
      </c>
      <c r="C283" s="67"/>
      <c r="D283" s="66" t="s">
        <v>4315</v>
      </c>
      <c r="E283" s="401">
        <v>98437891</v>
      </c>
      <c r="F283" s="846">
        <v>3216</v>
      </c>
      <c r="H283" s="1"/>
      <c r="I283" s="1"/>
    </row>
    <row r="284" spans="2:9" ht="14.4">
      <c r="B284" s="67" t="s">
        <v>4964</v>
      </c>
      <c r="C284" s="67"/>
      <c r="D284" s="66" t="s">
        <v>4315</v>
      </c>
      <c r="E284" s="401">
        <v>98438349</v>
      </c>
      <c r="F284" s="846">
        <v>2899</v>
      </c>
      <c r="H284" s="1"/>
      <c r="I284" s="1"/>
    </row>
    <row r="285" spans="2:9" ht="14.4">
      <c r="B285" s="67" t="s">
        <v>4965</v>
      </c>
      <c r="C285" s="67"/>
      <c r="D285" s="66" t="s">
        <v>4315</v>
      </c>
      <c r="E285" s="401">
        <v>98416570</v>
      </c>
      <c r="F285" s="846">
        <v>3822</v>
      </c>
      <c r="H285" s="1"/>
      <c r="I285" s="1"/>
    </row>
    <row r="286" spans="2:9" ht="14.4">
      <c r="B286" s="67" t="s">
        <v>4965</v>
      </c>
      <c r="C286" s="67"/>
      <c r="D286" s="66" t="s">
        <v>4315</v>
      </c>
      <c r="E286" s="401">
        <v>98416575</v>
      </c>
      <c r="F286" s="846">
        <v>3505</v>
      </c>
      <c r="H286" s="1"/>
      <c r="I286" s="1"/>
    </row>
    <row r="287" spans="2:9" ht="14.4">
      <c r="B287" s="67" t="s">
        <v>4965</v>
      </c>
      <c r="C287" s="67"/>
      <c r="D287" s="66" t="s">
        <v>4315</v>
      </c>
      <c r="E287" s="401">
        <v>98437892</v>
      </c>
      <c r="F287" s="846">
        <v>3433</v>
      </c>
      <c r="H287" s="1"/>
      <c r="I287" s="1"/>
    </row>
    <row r="288" spans="2:9" ht="14.4">
      <c r="B288" s="67" t="s">
        <v>4965</v>
      </c>
      <c r="C288" s="67"/>
      <c r="D288" s="66" t="s">
        <v>4315</v>
      </c>
      <c r="E288" s="401">
        <v>98438350</v>
      </c>
      <c r="F288" s="846">
        <v>3117</v>
      </c>
      <c r="H288" s="1"/>
      <c r="I288" s="1"/>
    </row>
    <row r="289" spans="2:9" ht="14.4">
      <c r="B289" s="67" t="s">
        <v>4966</v>
      </c>
      <c r="C289" s="67"/>
      <c r="D289" s="66" t="s">
        <v>4315</v>
      </c>
      <c r="E289" s="401">
        <v>98416742</v>
      </c>
      <c r="F289" s="846">
        <v>4330</v>
      </c>
      <c r="H289" s="1"/>
      <c r="I289" s="1"/>
    </row>
    <row r="290" spans="2:9" ht="14.4">
      <c r="B290" s="67" t="s">
        <v>4966</v>
      </c>
      <c r="C290" s="67"/>
      <c r="D290" s="66" t="s">
        <v>4315</v>
      </c>
      <c r="E290" s="401">
        <v>98416790</v>
      </c>
      <c r="F290" s="846">
        <v>4602</v>
      </c>
      <c r="H290" s="1"/>
      <c r="I290" s="1"/>
    </row>
    <row r="291" spans="2:9" ht="14.4">
      <c r="B291" s="67" t="s">
        <v>4966</v>
      </c>
      <c r="C291" s="67"/>
      <c r="D291" s="66" t="s">
        <v>4315</v>
      </c>
      <c r="E291" s="401">
        <v>98437900</v>
      </c>
      <c r="F291" s="846">
        <v>4152</v>
      </c>
      <c r="H291" s="1"/>
      <c r="I291" s="1"/>
    </row>
    <row r="292" spans="2:9" ht="14.4">
      <c r="B292" s="67" t="s">
        <v>4966</v>
      </c>
      <c r="C292" s="67"/>
      <c r="D292" s="66" t="s">
        <v>4315</v>
      </c>
      <c r="E292" s="401">
        <v>98438357</v>
      </c>
      <c r="F292" s="846">
        <v>3880</v>
      </c>
      <c r="H292" s="1"/>
      <c r="I292" s="1"/>
    </row>
    <row r="293" spans="2:9" ht="14.4">
      <c r="B293" s="67" t="s">
        <v>4967</v>
      </c>
      <c r="C293" s="67"/>
      <c r="D293" s="66" t="s">
        <v>4315</v>
      </c>
      <c r="E293" s="401">
        <v>98416743</v>
      </c>
      <c r="F293" s="846">
        <v>4635</v>
      </c>
      <c r="H293" s="1"/>
      <c r="I293" s="1"/>
    </row>
    <row r="294" spans="2:9" ht="14.4">
      <c r="B294" s="67" t="s">
        <v>4967</v>
      </c>
      <c r="C294" s="67"/>
      <c r="D294" s="66" t="s">
        <v>4315</v>
      </c>
      <c r="E294" s="401">
        <v>98416791</v>
      </c>
      <c r="F294" s="846">
        <v>4891</v>
      </c>
      <c r="H294" s="1"/>
      <c r="I294" s="1"/>
    </row>
    <row r="295" spans="2:9" ht="14.4">
      <c r="B295" s="67" t="s">
        <v>4967</v>
      </c>
      <c r="C295" s="67"/>
      <c r="D295" s="66" t="s">
        <v>4315</v>
      </c>
      <c r="E295" s="401">
        <v>98437901</v>
      </c>
      <c r="F295" s="846">
        <v>4417</v>
      </c>
      <c r="H295" s="1"/>
      <c r="I295" s="1"/>
    </row>
    <row r="296" spans="2:9" ht="14.4">
      <c r="B296" s="67" t="s">
        <v>4967</v>
      </c>
      <c r="C296" s="67"/>
      <c r="D296" s="66" t="s">
        <v>4315</v>
      </c>
      <c r="E296" s="401">
        <v>98438358</v>
      </c>
      <c r="F296" s="846">
        <v>4162</v>
      </c>
      <c r="H296" s="1"/>
      <c r="I296" s="1"/>
    </row>
    <row r="297" spans="2:9" ht="14.4">
      <c r="B297" s="67" t="s">
        <v>4968</v>
      </c>
      <c r="C297" s="67"/>
      <c r="D297" s="66" t="s">
        <v>4315</v>
      </c>
      <c r="E297" s="401">
        <v>98416744</v>
      </c>
      <c r="F297" s="846">
        <v>4945</v>
      </c>
      <c r="H297" s="1"/>
      <c r="I297" s="1"/>
    </row>
    <row r="298" spans="2:9" ht="14.4">
      <c r="B298" s="67" t="s">
        <v>4968</v>
      </c>
      <c r="C298" s="67"/>
      <c r="D298" s="66" t="s">
        <v>4315</v>
      </c>
      <c r="E298" s="401">
        <v>98416792</v>
      </c>
      <c r="F298" s="846">
        <v>5184</v>
      </c>
      <c r="H298" s="1"/>
      <c r="I298" s="1"/>
    </row>
    <row r="299" spans="2:9" ht="14.4">
      <c r="B299" s="67" t="s">
        <v>4968</v>
      </c>
      <c r="C299" s="67"/>
      <c r="D299" s="66" t="s">
        <v>4315</v>
      </c>
      <c r="E299" s="401">
        <v>98437902</v>
      </c>
      <c r="F299" s="846">
        <v>4693</v>
      </c>
      <c r="H299" s="1"/>
      <c r="I299" s="1"/>
    </row>
    <row r="300" spans="2:9" ht="14.4">
      <c r="B300" s="67" t="s">
        <v>4968</v>
      </c>
      <c r="C300" s="67"/>
      <c r="D300" s="66" t="s">
        <v>4315</v>
      </c>
      <c r="E300" s="401">
        <v>98438359</v>
      </c>
      <c r="F300" s="846">
        <v>4455</v>
      </c>
      <c r="H300" s="1"/>
      <c r="I300" s="1"/>
    </row>
    <row r="301" spans="2:9" ht="14.4">
      <c r="B301" s="67" t="s">
        <v>4969</v>
      </c>
      <c r="C301" s="67"/>
      <c r="D301" s="66" t="s">
        <v>4315</v>
      </c>
      <c r="E301" s="401">
        <v>98416793</v>
      </c>
      <c r="F301" s="846">
        <v>5498</v>
      </c>
      <c r="H301" s="1"/>
      <c r="I301" s="1"/>
    </row>
    <row r="302" spans="2:9" ht="14.4">
      <c r="B302" s="67" t="s">
        <v>4969</v>
      </c>
      <c r="C302" s="67"/>
      <c r="D302" s="66" t="s">
        <v>4315</v>
      </c>
      <c r="E302" s="401">
        <v>98437903</v>
      </c>
      <c r="F302" s="846">
        <v>4983</v>
      </c>
      <c r="H302" s="1"/>
      <c r="I302" s="1"/>
    </row>
    <row r="303" spans="2:9" ht="14.4">
      <c r="B303" s="67" t="s">
        <v>4970</v>
      </c>
      <c r="C303" s="67"/>
      <c r="D303" s="66" t="s">
        <v>4315</v>
      </c>
      <c r="E303" s="401">
        <v>98416740</v>
      </c>
      <c r="F303" s="846">
        <v>3754</v>
      </c>
      <c r="H303" s="1"/>
      <c r="I303" s="1"/>
    </row>
    <row r="304" spans="2:9" ht="14.4">
      <c r="B304" s="67" t="s">
        <v>4970</v>
      </c>
      <c r="C304" s="67"/>
      <c r="D304" s="66" t="s">
        <v>4315</v>
      </c>
      <c r="E304" s="401">
        <v>98416788</v>
      </c>
      <c r="F304" s="846">
        <v>4071</v>
      </c>
      <c r="H304" s="1"/>
      <c r="I304" s="1"/>
    </row>
    <row r="305" spans="2:9" ht="14.4">
      <c r="B305" s="67" t="s">
        <v>4970</v>
      </c>
      <c r="C305" s="67"/>
      <c r="D305" s="66" t="s">
        <v>4315</v>
      </c>
      <c r="E305" s="401">
        <v>98437898</v>
      </c>
      <c r="F305" s="846">
        <v>3662</v>
      </c>
      <c r="H305" s="1"/>
      <c r="I305" s="1"/>
    </row>
    <row r="306" spans="2:9" ht="14.4">
      <c r="B306" s="67" t="s">
        <v>4970</v>
      </c>
      <c r="C306" s="67"/>
      <c r="D306" s="66" t="s">
        <v>4315</v>
      </c>
      <c r="E306" s="401">
        <v>98438355</v>
      </c>
      <c r="F306" s="846">
        <v>3346</v>
      </c>
      <c r="H306" s="1"/>
      <c r="I306" s="1"/>
    </row>
    <row r="307" spans="2:9" ht="14.4">
      <c r="B307" s="67" t="s">
        <v>4971</v>
      </c>
      <c r="C307" s="67"/>
      <c r="D307" s="66" t="s">
        <v>4315</v>
      </c>
      <c r="E307" s="401">
        <v>98416741</v>
      </c>
      <c r="F307" s="846">
        <v>4035</v>
      </c>
      <c r="H307" s="1"/>
      <c r="I307" s="1"/>
    </row>
    <row r="308" spans="2:9" ht="14.4">
      <c r="B308" s="67" t="s">
        <v>4971</v>
      </c>
      <c r="C308" s="67"/>
      <c r="D308" s="66" t="s">
        <v>4315</v>
      </c>
      <c r="E308" s="401">
        <v>98416789</v>
      </c>
      <c r="F308" s="846">
        <v>4331</v>
      </c>
      <c r="H308" s="1"/>
      <c r="I308" s="1"/>
    </row>
    <row r="309" spans="2:9" ht="14.4">
      <c r="B309" s="67" t="s">
        <v>4971</v>
      </c>
      <c r="C309" s="67"/>
      <c r="D309" s="66" t="s">
        <v>4315</v>
      </c>
      <c r="E309" s="401">
        <v>98437899</v>
      </c>
      <c r="F309" s="846">
        <v>3902</v>
      </c>
      <c r="H309" s="1"/>
      <c r="I309" s="1"/>
    </row>
    <row r="310" spans="2:9" ht="14.4">
      <c r="B310" s="67" t="s">
        <v>4971</v>
      </c>
      <c r="C310" s="67"/>
      <c r="D310" s="66" t="s">
        <v>4315</v>
      </c>
      <c r="E310" s="401">
        <v>98438356</v>
      </c>
      <c r="F310" s="846">
        <v>3605</v>
      </c>
      <c r="H310" s="1"/>
      <c r="I310" s="1"/>
    </row>
    <row r="311" spans="2:9" ht="14.4">
      <c r="B311" s="67" t="s">
        <v>4972</v>
      </c>
      <c r="C311" s="67"/>
      <c r="D311" s="66" t="s">
        <v>4315</v>
      </c>
      <c r="E311" s="401">
        <v>98416850</v>
      </c>
      <c r="F311" s="846">
        <v>4935</v>
      </c>
      <c r="H311" s="1"/>
      <c r="I311" s="1"/>
    </row>
    <row r="312" spans="2:9" ht="14.4">
      <c r="B312" s="67" t="s">
        <v>4972</v>
      </c>
      <c r="C312" s="67"/>
      <c r="D312" s="66" t="s">
        <v>4315</v>
      </c>
      <c r="E312" s="401">
        <v>98416905</v>
      </c>
      <c r="F312" s="846">
        <v>5190</v>
      </c>
      <c r="H312" s="1"/>
      <c r="I312" s="1"/>
    </row>
    <row r="313" spans="2:9" ht="14.4">
      <c r="B313" s="67" t="s">
        <v>4972</v>
      </c>
      <c r="C313" s="67"/>
      <c r="D313" s="66" t="s">
        <v>4315</v>
      </c>
      <c r="E313" s="401">
        <v>98437603</v>
      </c>
      <c r="F313" s="846">
        <v>4693</v>
      </c>
      <c r="H313" s="1"/>
      <c r="I313" s="1"/>
    </row>
    <row r="314" spans="2:9" ht="14.4">
      <c r="B314" s="67" t="s">
        <v>4972</v>
      </c>
      <c r="C314" s="67"/>
      <c r="D314" s="66" t="s">
        <v>4315</v>
      </c>
      <c r="E314" s="401">
        <v>98437737</v>
      </c>
      <c r="F314" s="846">
        <v>4438</v>
      </c>
      <c r="H314" s="1"/>
      <c r="I314" s="1"/>
    </row>
    <row r="315" spans="2:9" ht="14.4">
      <c r="B315" s="67" t="s">
        <v>4973</v>
      </c>
      <c r="C315" s="67"/>
      <c r="D315" s="66" t="s">
        <v>4315</v>
      </c>
      <c r="E315" s="401">
        <v>98437906</v>
      </c>
      <c r="F315" s="846">
        <v>4693</v>
      </c>
      <c r="H315" s="1"/>
      <c r="I315" s="1"/>
    </row>
    <row r="316" spans="2:9" ht="14.4">
      <c r="B316" s="67" t="s">
        <v>4973</v>
      </c>
      <c r="C316" s="67"/>
      <c r="D316" s="66" t="s">
        <v>4315</v>
      </c>
      <c r="E316" s="401">
        <v>98438362</v>
      </c>
      <c r="F316" s="846">
        <v>4438</v>
      </c>
      <c r="H316" s="1"/>
      <c r="I316" s="1"/>
    </row>
    <row r="317" spans="2:9" ht="14.4">
      <c r="B317" s="67" t="s">
        <v>4974</v>
      </c>
      <c r="C317" s="67"/>
      <c r="D317" s="66" t="s">
        <v>4315</v>
      </c>
      <c r="E317" s="401">
        <v>98416891</v>
      </c>
      <c r="F317" s="846">
        <v>5259</v>
      </c>
      <c r="H317" s="1"/>
      <c r="I317" s="1"/>
    </row>
    <row r="318" spans="2:9" ht="14.4">
      <c r="B318" s="67" t="s">
        <v>4974</v>
      </c>
      <c r="C318" s="67"/>
      <c r="D318" s="66" t="s">
        <v>4315</v>
      </c>
      <c r="E318" s="401">
        <v>98416906</v>
      </c>
      <c r="F318" s="846">
        <v>5498</v>
      </c>
      <c r="H318" s="1"/>
      <c r="I318" s="1"/>
    </row>
    <row r="319" spans="2:9" ht="14.4">
      <c r="B319" s="67" t="s">
        <v>4974</v>
      </c>
      <c r="C319" s="67"/>
      <c r="D319" s="66" t="s">
        <v>4315</v>
      </c>
      <c r="E319" s="401">
        <v>98437604</v>
      </c>
      <c r="F319" s="846">
        <v>4983</v>
      </c>
      <c r="H319" s="1"/>
      <c r="I319" s="1"/>
    </row>
    <row r="320" spans="2:9" ht="14.4">
      <c r="B320" s="67" t="s">
        <v>4974</v>
      </c>
      <c r="C320" s="67"/>
      <c r="D320" s="66" t="s">
        <v>4315</v>
      </c>
      <c r="E320" s="401">
        <v>98437738</v>
      </c>
      <c r="F320" s="846">
        <v>4745</v>
      </c>
      <c r="H320" s="1"/>
      <c r="I320" s="1"/>
    </row>
    <row r="321" spans="2:9" ht="14.4">
      <c r="B321" s="67" t="s">
        <v>4975</v>
      </c>
      <c r="C321" s="67"/>
      <c r="D321" s="66" t="s">
        <v>4315</v>
      </c>
      <c r="E321" s="401">
        <v>98437907</v>
      </c>
      <c r="F321" s="846">
        <v>4983</v>
      </c>
      <c r="H321" s="1"/>
      <c r="I321" s="1"/>
    </row>
    <row r="322" spans="2:9" ht="14.4">
      <c r="B322" s="67" t="s">
        <v>4975</v>
      </c>
      <c r="C322" s="67"/>
      <c r="D322" s="66" t="s">
        <v>4315</v>
      </c>
      <c r="E322" s="401">
        <v>98438363</v>
      </c>
      <c r="F322" s="846">
        <v>4745</v>
      </c>
      <c r="H322" s="1"/>
      <c r="I322" s="1"/>
    </row>
    <row r="323" spans="2:9" ht="14.4">
      <c r="B323" s="67" t="s">
        <v>4976</v>
      </c>
      <c r="C323" s="67"/>
      <c r="D323" s="66" t="s">
        <v>4315</v>
      </c>
      <c r="E323" s="401">
        <v>98416907</v>
      </c>
      <c r="F323" s="846">
        <v>5830</v>
      </c>
      <c r="H323" s="1"/>
      <c r="I323" s="1"/>
    </row>
    <row r="324" spans="2:9" ht="14.4">
      <c r="B324" s="67" t="s">
        <v>4976</v>
      </c>
      <c r="C324" s="67"/>
      <c r="D324" s="66" t="s">
        <v>4315</v>
      </c>
      <c r="E324" s="401">
        <v>98437605</v>
      </c>
      <c r="F324" s="846">
        <v>5288</v>
      </c>
      <c r="H324" s="1"/>
      <c r="I324" s="1"/>
    </row>
    <row r="325" spans="2:9" ht="14.4">
      <c r="B325" s="67" t="s">
        <v>4977</v>
      </c>
      <c r="C325" s="67"/>
      <c r="D325" s="66" t="s">
        <v>4315</v>
      </c>
      <c r="E325" s="401">
        <v>98437908</v>
      </c>
      <c r="F325" s="846">
        <v>5288</v>
      </c>
      <c r="H325" s="1"/>
      <c r="I325" s="1"/>
    </row>
    <row r="326" spans="2:9" ht="14.4">
      <c r="B326" s="67" t="s">
        <v>4978</v>
      </c>
      <c r="C326" s="67"/>
      <c r="D326" s="66" t="s">
        <v>4315</v>
      </c>
      <c r="E326" s="401">
        <v>98416848</v>
      </c>
      <c r="F326" s="846">
        <v>3730</v>
      </c>
      <c r="H326" s="1"/>
      <c r="I326" s="1"/>
    </row>
    <row r="327" spans="2:9" ht="14.4">
      <c r="B327" s="67" t="s">
        <v>4978</v>
      </c>
      <c r="C327" s="67"/>
      <c r="D327" s="66" t="s">
        <v>4315</v>
      </c>
      <c r="E327" s="401">
        <v>98416903</v>
      </c>
      <c r="F327" s="846">
        <v>4071</v>
      </c>
      <c r="H327" s="1"/>
      <c r="I327" s="1"/>
    </row>
    <row r="328" spans="2:9" ht="14.4">
      <c r="B328" s="67" t="s">
        <v>4978</v>
      </c>
      <c r="C328" s="67"/>
      <c r="D328" s="66" t="s">
        <v>4315</v>
      </c>
      <c r="E328" s="401">
        <v>98437601</v>
      </c>
      <c r="F328" s="846">
        <v>3662</v>
      </c>
      <c r="H328" s="1"/>
      <c r="I328" s="1"/>
    </row>
    <row r="329" spans="2:9" ht="14.4">
      <c r="B329" s="67" t="s">
        <v>4978</v>
      </c>
      <c r="C329" s="67"/>
      <c r="D329" s="66" t="s">
        <v>4315</v>
      </c>
      <c r="E329" s="401">
        <v>98437735</v>
      </c>
      <c r="F329" s="846">
        <v>3322</v>
      </c>
      <c r="H329" s="1"/>
      <c r="I329" s="1"/>
    </row>
    <row r="330" spans="2:9" ht="14.4">
      <c r="B330" s="67" t="s">
        <v>4979</v>
      </c>
      <c r="C330" s="67"/>
      <c r="D330" s="66" t="s">
        <v>4315</v>
      </c>
      <c r="E330" s="401">
        <v>98437904</v>
      </c>
      <c r="F330" s="846">
        <v>3662</v>
      </c>
      <c r="H330" s="1"/>
      <c r="I330" s="1"/>
    </row>
    <row r="331" spans="2:9" ht="14.4">
      <c r="B331" s="67" t="s">
        <v>4979</v>
      </c>
      <c r="C331" s="67"/>
      <c r="D331" s="66" t="s">
        <v>4315</v>
      </c>
      <c r="E331" s="401">
        <v>98438360</v>
      </c>
      <c r="F331" s="846">
        <v>3322</v>
      </c>
      <c r="H331" s="1"/>
      <c r="I331" s="1"/>
    </row>
    <row r="332" spans="2:9" ht="14.4">
      <c r="B332" s="67" t="s">
        <v>4980</v>
      </c>
      <c r="C332" s="67"/>
      <c r="D332" s="66" t="s">
        <v>4315</v>
      </c>
      <c r="E332" s="401">
        <v>98417060</v>
      </c>
      <c r="F332" s="846">
        <v>9482</v>
      </c>
      <c r="H332" s="1"/>
      <c r="I332" s="1"/>
    </row>
    <row r="333" spans="2:9" ht="14.4">
      <c r="B333" s="67" t="s">
        <v>4980</v>
      </c>
      <c r="C333" s="67"/>
      <c r="D333" s="66" t="s">
        <v>4315</v>
      </c>
      <c r="E333" s="401">
        <v>98417166</v>
      </c>
      <c r="F333" s="846">
        <v>9993</v>
      </c>
      <c r="H333" s="1"/>
      <c r="I333" s="1"/>
    </row>
    <row r="334" spans="2:9" ht="14.4">
      <c r="B334" s="67" t="s">
        <v>4980</v>
      </c>
      <c r="C334" s="67"/>
      <c r="D334" s="66" t="s">
        <v>4315</v>
      </c>
      <c r="E334" s="401">
        <v>98437678</v>
      </c>
      <c r="F334" s="846">
        <v>9472</v>
      </c>
      <c r="H334" s="1"/>
      <c r="I334" s="1"/>
    </row>
    <row r="335" spans="2:9" ht="14.4">
      <c r="B335" s="67" t="s">
        <v>4980</v>
      </c>
      <c r="C335" s="67"/>
      <c r="D335" s="66" t="s">
        <v>4315</v>
      </c>
      <c r="E335" s="401">
        <v>98437790</v>
      </c>
      <c r="F335" s="846">
        <v>8961</v>
      </c>
      <c r="H335" s="1"/>
      <c r="I335" s="1"/>
    </row>
    <row r="336" spans="2:9" ht="14.4">
      <c r="B336" s="67" t="s">
        <v>4981</v>
      </c>
      <c r="C336" s="67"/>
      <c r="D336" s="66" t="s">
        <v>4315</v>
      </c>
      <c r="E336" s="401">
        <v>98438156</v>
      </c>
      <c r="F336" s="846">
        <v>9472</v>
      </c>
      <c r="H336" s="1"/>
      <c r="I336" s="1"/>
    </row>
    <row r="337" spans="2:9" ht="14.4">
      <c r="B337" s="67" t="s">
        <v>4981</v>
      </c>
      <c r="C337" s="67"/>
      <c r="D337" s="66" t="s">
        <v>4315</v>
      </c>
      <c r="E337" s="401">
        <v>98438583</v>
      </c>
      <c r="F337" s="846">
        <v>8961</v>
      </c>
      <c r="H337" s="1"/>
      <c r="I337" s="1"/>
    </row>
    <row r="338" spans="2:9" ht="14.4">
      <c r="B338" s="67" t="s">
        <v>4982</v>
      </c>
      <c r="C338" s="67"/>
      <c r="D338" s="66" t="s">
        <v>4315</v>
      </c>
      <c r="E338" s="401">
        <v>98417061</v>
      </c>
      <c r="F338" s="846">
        <v>10118</v>
      </c>
      <c r="H338" s="1"/>
      <c r="I338" s="1"/>
    </row>
    <row r="339" spans="2:9" ht="14.4">
      <c r="B339" s="67" t="s">
        <v>4982</v>
      </c>
      <c r="C339" s="67"/>
      <c r="D339" s="66" t="s">
        <v>4315</v>
      </c>
      <c r="E339" s="401">
        <v>98417167</v>
      </c>
      <c r="F339" s="846">
        <v>10594</v>
      </c>
      <c r="H339" s="1"/>
      <c r="I339" s="1"/>
    </row>
    <row r="340" spans="2:9" ht="14.4">
      <c r="B340" s="67" t="s">
        <v>4982</v>
      </c>
      <c r="C340" s="67"/>
      <c r="D340" s="66" t="s">
        <v>4315</v>
      </c>
      <c r="E340" s="401">
        <v>98437679</v>
      </c>
      <c r="F340" s="846">
        <v>10053</v>
      </c>
      <c r="H340" s="1"/>
      <c r="I340" s="1"/>
    </row>
    <row r="341" spans="2:9" ht="14.4">
      <c r="B341" s="67" t="s">
        <v>4982</v>
      </c>
      <c r="C341" s="67"/>
      <c r="D341" s="66" t="s">
        <v>4315</v>
      </c>
      <c r="E341" s="401">
        <v>98437791</v>
      </c>
      <c r="F341" s="846">
        <v>9576</v>
      </c>
      <c r="H341" s="1"/>
      <c r="I341" s="1"/>
    </row>
    <row r="342" spans="2:9" ht="14.4">
      <c r="B342" s="67" t="s">
        <v>4983</v>
      </c>
      <c r="C342" s="67"/>
      <c r="D342" s="66" t="s">
        <v>4315</v>
      </c>
      <c r="E342" s="401">
        <v>98438157</v>
      </c>
      <c r="F342" s="846">
        <v>10053</v>
      </c>
      <c r="H342" s="1"/>
      <c r="I342" s="1"/>
    </row>
    <row r="343" spans="2:9" ht="14.4">
      <c r="B343" s="67" t="s">
        <v>4983</v>
      </c>
      <c r="C343" s="67"/>
      <c r="D343" s="66" t="s">
        <v>4315</v>
      </c>
      <c r="E343" s="401">
        <v>98438584</v>
      </c>
      <c r="F343" s="846">
        <v>9576</v>
      </c>
      <c r="H343" s="1"/>
      <c r="I343" s="1"/>
    </row>
    <row r="344" spans="2:9" ht="14.4">
      <c r="B344" s="67" t="s">
        <v>4984</v>
      </c>
      <c r="C344" s="67"/>
      <c r="D344" s="66" t="s">
        <v>4315</v>
      </c>
      <c r="E344" s="401">
        <v>98417168</v>
      </c>
      <c r="F344" s="846">
        <v>11238</v>
      </c>
      <c r="H344" s="1"/>
      <c r="I344" s="1"/>
    </row>
    <row r="345" spans="2:9" ht="14.4">
      <c r="B345" s="67" t="s">
        <v>4984</v>
      </c>
      <c r="C345" s="67"/>
      <c r="D345" s="66" t="s">
        <v>4315</v>
      </c>
      <c r="E345" s="401">
        <v>98437680</v>
      </c>
      <c r="F345" s="846">
        <v>10666</v>
      </c>
      <c r="H345" s="1"/>
      <c r="I345" s="1"/>
    </row>
    <row r="346" spans="2:9" ht="14.4">
      <c r="B346" s="67" t="s">
        <v>4985</v>
      </c>
      <c r="C346" s="67"/>
      <c r="D346" s="66" t="s">
        <v>4315</v>
      </c>
      <c r="E346" s="401">
        <v>98438158</v>
      </c>
      <c r="F346" s="846">
        <v>10666</v>
      </c>
      <c r="H346" s="1"/>
      <c r="I346" s="1"/>
    </row>
    <row r="347" spans="2:9" ht="14.4">
      <c r="B347" s="67" t="s">
        <v>4986</v>
      </c>
      <c r="C347" s="67"/>
      <c r="D347" s="66" t="s">
        <v>4315</v>
      </c>
      <c r="E347" s="401">
        <v>98417058</v>
      </c>
      <c r="F347" s="846">
        <v>7166</v>
      </c>
      <c r="H347" s="1"/>
      <c r="I347" s="1"/>
    </row>
    <row r="348" spans="2:9" ht="14.4">
      <c r="B348" s="67" t="s">
        <v>4986</v>
      </c>
      <c r="C348" s="67"/>
      <c r="D348" s="66" t="s">
        <v>4315</v>
      </c>
      <c r="E348" s="401">
        <v>98417164</v>
      </c>
      <c r="F348" s="846">
        <v>7847</v>
      </c>
      <c r="H348" s="1"/>
      <c r="I348" s="1"/>
    </row>
    <row r="349" spans="2:9" ht="14.4">
      <c r="B349" s="67" t="s">
        <v>4986</v>
      </c>
      <c r="C349" s="67"/>
      <c r="D349" s="66" t="s">
        <v>4315</v>
      </c>
      <c r="E349" s="401">
        <v>98437676</v>
      </c>
      <c r="F349" s="846">
        <v>7418</v>
      </c>
      <c r="H349" s="1"/>
      <c r="I349" s="1"/>
    </row>
    <row r="350" spans="2:9" ht="14.4">
      <c r="B350" s="67" t="s">
        <v>4986</v>
      </c>
      <c r="C350" s="67"/>
      <c r="D350" s="66" t="s">
        <v>4315</v>
      </c>
      <c r="E350" s="401">
        <v>98437788</v>
      </c>
      <c r="F350" s="846">
        <v>6736</v>
      </c>
      <c r="H350" s="1"/>
      <c r="I350" s="1"/>
    </row>
    <row r="351" spans="2:9" ht="14.4">
      <c r="B351" s="67" t="s">
        <v>4987</v>
      </c>
      <c r="C351" s="67"/>
      <c r="D351" s="66" t="s">
        <v>4315</v>
      </c>
      <c r="E351" s="401">
        <v>98438154</v>
      </c>
      <c r="F351" s="846">
        <v>7418</v>
      </c>
      <c r="H351" s="1"/>
      <c r="I351" s="1"/>
    </row>
    <row r="352" spans="2:9" ht="14.4">
      <c r="B352" s="67" t="s">
        <v>4987</v>
      </c>
      <c r="C352" s="67"/>
      <c r="D352" s="66" t="s">
        <v>4315</v>
      </c>
      <c r="E352" s="401">
        <v>98438581</v>
      </c>
      <c r="F352" s="846">
        <v>6736</v>
      </c>
      <c r="H352" s="1"/>
      <c r="I352" s="1"/>
    </row>
    <row r="353" spans="2:9" ht="14.4">
      <c r="B353" s="67" t="s">
        <v>4988</v>
      </c>
      <c r="C353" s="67"/>
      <c r="D353" s="66" t="s">
        <v>4315</v>
      </c>
      <c r="E353" s="401">
        <v>98417033</v>
      </c>
      <c r="F353" s="846">
        <v>5176</v>
      </c>
      <c r="H353" s="1"/>
      <c r="I353" s="1"/>
    </row>
    <row r="354" spans="2:9" ht="14.4">
      <c r="B354" s="67" t="s">
        <v>4988</v>
      </c>
      <c r="C354" s="67"/>
      <c r="D354" s="66" t="s">
        <v>4315</v>
      </c>
      <c r="E354" s="401">
        <v>98417135</v>
      </c>
      <c r="F354" s="846">
        <v>5858</v>
      </c>
      <c r="H354" s="1"/>
      <c r="I354" s="1"/>
    </row>
    <row r="355" spans="2:9" ht="14.4">
      <c r="B355" s="67" t="s">
        <v>4988</v>
      </c>
      <c r="C355" s="67"/>
      <c r="D355" s="66" t="s">
        <v>4315</v>
      </c>
      <c r="E355" s="401">
        <v>98438126</v>
      </c>
      <c r="F355" s="846">
        <v>5520</v>
      </c>
      <c r="H355" s="1"/>
      <c r="I355" s="1"/>
    </row>
    <row r="356" spans="2:9" ht="14.4">
      <c r="B356" s="67" t="s">
        <v>4988</v>
      </c>
      <c r="C356" s="67"/>
      <c r="D356" s="66" t="s">
        <v>4315</v>
      </c>
      <c r="E356" s="401">
        <v>98438556</v>
      </c>
      <c r="F356" s="846">
        <v>4839</v>
      </c>
      <c r="H356" s="1"/>
      <c r="I356" s="1"/>
    </row>
    <row r="357" spans="2:9" ht="14.4">
      <c r="B357" s="67" t="s">
        <v>4989</v>
      </c>
      <c r="C357" s="67"/>
      <c r="D357" s="66" t="s">
        <v>4315</v>
      </c>
      <c r="E357" s="401">
        <v>98417034</v>
      </c>
      <c r="F357" s="846">
        <v>5615</v>
      </c>
      <c r="H357" s="1"/>
      <c r="I357" s="1"/>
    </row>
    <row r="358" spans="2:9" ht="14.4">
      <c r="B358" s="67" t="s">
        <v>4989</v>
      </c>
      <c r="C358" s="67"/>
      <c r="D358" s="66" t="s">
        <v>4315</v>
      </c>
      <c r="E358" s="401">
        <v>98417136</v>
      </c>
      <c r="F358" s="846">
        <v>6249</v>
      </c>
      <c r="H358" s="1"/>
      <c r="I358" s="1"/>
    </row>
    <row r="359" spans="2:9" ht="14.4">
      <c r="B359" s="67" t="s">
        <v>4989</v>
      </c>
      <c r="C359" s="67"/>
      <c r="D359" s="66" t="s">
        <v>4315</v>
      </c>
      <c r="E359" s="401">
        <v>98438127</v>
      </c>
      <c r="F359" s="846">
        <v>5894</v>
      </c>
      <c r="H359" s="1"/>
      <c r="I359" s="1"/>
    </row>
    <row r="360" spans="2:9" ht="14.4">
      <c r="B360" s="67" t="s">
        <v>4989</v>
      </c>
      <c r="C360" s="67"/>
      <c r="D360" s="66" t="s">
        <v>4315</v>
      </c>
      <c r="E360" s="401">
        <v>98438557</v>
      </c>
      <c r="F360" s="846">
        <v>5261</v>
      </c>
      <c r="H360" s="1"/>
      <c r="I360" s="1"/>
    </row>
    <row r="361" spans="2:9" ht="14.4">
      <c r="B361" s="67" t="s">
        <v>4990</v>
      </c>
      <c r="C361" s="67"/>
      <c r="D361" s="66" t="s">
        <v>4315</v>
      </c>
      <c r="E361" s="401">
        <v>98417035</v>
      </c>
      <c r="F361" s="846">
        <v>5893</v>
      </c>
      <c r="H361" s="1"/>
      <c r="I361" s="1"/>
    </row>
    <row r="362" spans="2:9" ht="14.4">
      <c r="B362" s="67" t="s">
        <v>4990</v>
      </c>
      <c r="C362" s="67"/>
      <c r="D362" s="66" t="s">
        <v>4315</v>
      </c>
      <c r="E362" s="401">
        <v>98417137</v>
      </c>
      <c r="F362" s="846">
        <v>6486</v>
      </c>
      <c r="H362" s="1"/>
      <c r="I362" s="1"/>
    </row>
    <row r="363" spans="2:9" ht="14.4">
      <c r="B363" s="67" t="s">
        <v>4990</v>
      </c>
      <c r="C363" s="67"/>
      <c r="D363" s="66" t="s">
        <v>4315</v>
      </c>
      <c r="E363" s="401">
        <v>98438128</v>
      </c>
      <c r="F363" s="846">
        <v>6115</v>
      </c>
      <c r="H363" s="1"/>
      <c r="I363" s="1"/>
    </row>
    <row r="364" spans="2:9" ht="14.4">
      <c r="B364" s="67" t="s">
        <v>4990</v>
      </c>
      <c r="C364" s="67"/>
      <c r="D364" s="66" t="s">
        <v>4315</v>
      </c>
      <c r="E364" s="401">
        <v>98438558</v>
      </c>
      <c r="F364" s="846">
        <v>5522</v>
      </c>
      <c r="H364" s="1"/>
      <c r="I364" s="1"/>
    </row>
    <row r="365" spans="2:9" ht="14.4">
      <c r="B365" s="67" t="s">
        <v>4991</v>
      </c>
      <c r="C365" s="67"/>
      <c r="D365" s="66" t="s">
        <v>4315</v>
      </c>
      <c r="E365" s="401">
        <v>98417036</v>
      </c>
      <c r="F365" s="846">
        <v>6543</v>
      </c>
      <c r="H365" s="1"/>
      <c r="I365" s="1"/>
    </row>
    <row r="366" spans="2:9" ht="14.4">
      <c r="B366" s="67" t="s">
        <v>4991</v>
      </c>
      <c r="C366" s="67"/>
      <c r="D366" s="66" t="s">
        <v>4315</v>
      </c>
      <c r="E366" s="401">
        <v>98417138</v>
      </c>
      <c r="F366" s="846">
        <v>7088</v>
      </c>
      <c r="H366" s="1"/>
      <c r="I366" s="1"/>
    </row>
    <row r="367" spans="2:9" ht="14.4">
      <c r="B367" s="67" t="s">
        <v>4991</v>
      </c>
      <c r="C367" s="67"/>
      <c r="D367" s="66" t="s">
        <v>4315</v>
      </c>
      <c r="E367" s="401">
        <v>98438129</v>
      </c>
      <c r="F367" s="846">
        <v>6700</v>
      </c>
      <c r="H367" s="1"/>
      <c r="I367" s="1"/>
    </row>
    <row r="368" spans="2:9" ht="14.4">
      <c r="B368" s="67" t="s">
        <v>4991</v>
      </c>
      <c r="C368" s="67"/>
      <c r="D368" s="66" t="s">
        <v>4315</v>
      </c>
      <c r="E368" s="401">
        <v>98438559</v>
      </c>
      <c r="F368" s="846">
        <v>6155</v>
      </c>
      <c r="H368" s="1"/>
      <c r="I368" s="1"/>
    </row>
    <row r="369" spans="2:9" ht="14.4">
      <c r="B369" s="67" t="s">
        <v>4992</v>
      </c>
      <c r="C369" s="67"/>
      <c r="D369" s="66" t="s">
        <v>4315</v>
      </c>
      <c r="E369" s="401">
        <v>98417032</v>
      </c>
      <c r="F369" s="846">
        <v>4803</v>
      </c>
      <c r="H369" s="1"/>
      <c r="I369" s="1"/>
    </row>
    <row r="370" spans="2:9" ht="14.4">
      <c r="B370" s="67" t="s">
        <v>4992</v>
      </c>
      <c r="C370" s="67"/>
      <c r="D370" s="66" t="s">
        <v>4315</v>
      </c>
      <c r="E370" s="401">
        <v>98417134</v>
      </c>
      <c r="F370" s="846">
        <v>5485</v>
      </c>
      <c r="H370" s="1"/>
      <c r="I370" s="1"/>
    </row>
    <row r="371" spans="2:9" ht="14.4">
      <c r="B371" s="67" t="s">
        <v>4992</v>
      </c>
      <c r="C371" s="67"/>
      <c r="D371" s="66" t="s">
        <v>4315</v>
      </c>
      <c r="E371" s="401">
        <v>98438125</v>
      </c>
      <c r="F371" s="846">
        <v>5165</v>
      </c>
      <c r="H371" s="1"/>
      <c r="I371" s="1"/>
    </row>
    <row r="372" spans="2:9" ht="14.4">
      <c r="B372" s="67" t="s">
        <v>4992</v>
      </c>
      <c r="C372" s="67"/>
      <c r="D372" s="66" t="s">
        <v>4315</v>
      </c>
      <c r="E372" s="401">
        <v>98438555</v>
      </c>
      <c r="F372" s="846">
        <v>4483</v>
      </c>
      <c r="H372" s="1"/>
      <c r="I372" s="1"/>
    </row>
    <row r="373" spans="2:9" ht="14.4">
      <c r="B373" s="67" t="s">
        <v>4993</v>
      </c>
      <c r="C373" s="67"/>
      <c r="D373" s="66" t="s">
        <v>4315</v>
      </c>
      <c r="E373" s="401">
        <v>98417038</v>
      </c>
      <c r="F373" s="846">
        <v>6024</v>
      </c>
      <c r="H373" s="1"/>
      <c r="I373" s="1"/>
    </row>
    <row r="374" spans="2:9" ht="14.4">
      <c r="B374" s="67" t="s">
        <v>4993</v>
      </c>
      <c r="C374" s="67"/>
      <c r="D374" s="66" t="s">
        <v>4315</v>
      </c>
      <c r="E374" s="401">
        <v>98417140</v>
      </c>
      <c r="F374" s="846">
        <v>6657</v>
      </c>
      <c r="H374" s="1"/>
      <c r="I374" s="1"/>
    </row>
    <row r="375" spans="2:9" ht="14.4">
      <c r="B375" s="67" t="s">
        <v>4993</v>
      </c>
      <c r="C375" s="67"/>
      <c r="D375" s="66" t="s">
        <v>4315</v>
      </c>
      <c r="E375" s="401">
        <v>98438131</v>
      </c>
      <c r="F375" s="846">
        <v>6286</v>
      </c>
      <c r="H375" s="1"/>
      <c r="I375" s="1"/>
    </row>
    <row r="376" spans="2:9" ht="14.4">
      <c r="B376" s="67" t="s">
        <v>4993</v>
      </c>
      <c r="C376" s="67"/>
      <c r="D376" s="66" t="s">
        <v>4315</v>
      </c>
      <c r="E376" s="401">
        <v>98438561</v>
      </c>
      <c r="F376" s="846">
        <v>5652</v>
      </c>
      <c r="H376" s="1"/>
      <c r="I376" s="1"/>
    </row>
    <row r="377" spans="2:9" ht="14.4">
      <c r="B377" s="67" t="s">
        <v>4994</v>
      </c>
      <c r="C377" s="67"/>
      <c r="D377" s="66" t="s">
        <v>4315</v>
      </c>
      <c r="E377" s="401">
        <v>98417039</v>
      </c>
      <c r="F377" s="846">
        <v>6495</v>
      </c>
      <c r="H377" s="1"/>
      <c r="I377" s="1"/>
    </row>
    <row r="378" spans="2:9" ht="14.4">
      <c r="B378" s="67" t="s">
        <v>4994</v>
      </c>
      <c r="C378" s="67"/>
      <c r="D378" s="66" t="s">
        <v>4315</v>
      </c>
      <c r="E378" s="401">
        <v>98417141</v>
      </c>
      <c r="F378" s="846">
        <v>7088</v>
      </c>
      <c r="H378" s="1"/>
      <c r="I378" s="1"/>
    </row>
    <row r="379" spans="2:9" ht="14.4">
      <c r="B379" s="67" t="s">
        <v>4994</v>
      </c>
      <c r="C379" s="67"/>
      <c r="D379" s="66" t="s">
        <v>4315</v>
      </c>
      <c r="E379" s="401">
        <v>98438132</v>
      </c>
      <c r="F379" s="846">
        <v>6700</v>
      </c>
      <c r="H379" s="1"/>
      <c r="I379" s="1"/>
    </row>
    <row r="380" spans="2:9" ht="14.4">
      <c r="B380" s="67" t="s">
        <v>4994</v>
      </c>
      <c r="C380" s="67"/>
      <c r="D380" s="66" t="s">
        <v>4315</v>
      </c>
      <c r="E380" s="401">
        <v>98438562</v>
      </c>
      <c r="F380" s="846">
        <v>6107</v>
      </c>
      <c r="H380" s="1"/>
      <c r="I380" s="1"/>
    </row>
    <row r="381" spans="2:9" ht="14.4">
      <c r="B381" s="67" t="s">
        <v>4995</v>
      </c>
      <c r="C381" s="67"/>
      <c r="D381" s="66" t="s">
        <v>4315</v>
      </c>
      <c r="E381" s="401">
        <v>98417040</v>
      </c>
      <c r="F381" s="846">
        <v>6829</v>
      </c>
      <c r="H381" s="1"/>
      <c r="I381" s="1"/>
    </row>
    <row r="382" spans="2:9" ht="14.4">
      <c r="B382" s="67" t="s">
        <v>4995</v>
      </c>
      <c r="C382" s="67"/>
      <c r="D382" s="66" t="s">
        <v>4315</v>
      </c>
      <c r="E382" s="401">
        <v>98417142</v>
      </c>
      <c r="F382" s="846">
        <v>7373</v>
      </c>
      <c r="H382" s="1"/>
      <c r="I382" s="1"/>
    </row>
    <row r="383" spans="2:9" ht="14.4">
      <c r="B383" s="67" t="s">
        <v>4995</v>
      </c>
      <c r="C383" s="67"/>
      <c r="D383" s="66" t="s">
        <v>4315</v>
      </c>
      <c r="E383" s="401">
        <v>98438133</v>
      </c>
      <c r="F383" s="846">
        <v>6965</v>
      </c>
      <c r="H383" s="1"/>
      <c r="I383" s="1"/>
    </row>
    <row r="384" spans="2:9" ht="14.4">
      <c r="B384" s="67" t="s">
        <v>4995</v>
      </c>
      <c r="C384" s="67"/>
      <c r="D384" s="66" t="s">
        <v>4315</v>
      </c>
      <c r="E384" s="401">
        <v>98438563</v>
      </c>
      <c r="F384" s="846">
        <v>6420</v>
      </c>
      <c r="H384" s="1"/>
      <c r="I384" s="1"/>
    </row>
    <row r="385" spans="2:9" ht="14.4">
      <c r="B385" s="67" t="s">
        <v>4996</v>
      </c>
      <c r="C385" s="67"/>
      <c r="D385" s="66" t="s">
        <v>4315</v>
      </c>
      <c r="E385" s="401">
        <v>98417041</v>
      </c>
      <c r="F385" s="846">
        <v>7336</v>
      </c>
      <c r="H385" s="1"/>
      <c r="I385" s="1"/>
    </row>
    <row r="386" spans="2:9" ht="14.4">
      <c r="B386" s="67" t="s">
        <v>4996</v>
      </c>
      <c r="C386" s="67"/>
      <c r="D386" s="66" t="s">
        <v>4315</v>
      </c>
      <c r="E386" s="401">
        <v>98417143</v>
      </c>
      <c r="F386" s="846">
        <v>7847</v>
      </c>
      <c r="H386" s="1"/>
      <c r="I386" s="1"/>
    </row>
    <row r="387" spans="2:9" ht="14.4">
      <c r="B387" s="67" t="s">
        <v>4996</v>
      </c>
      <c r="C387" s="67"/>
      <c r="D387" s="66" t="s">
        <v>4315</v>
      </c>
      <c r="E387" s="401">
        <v>98438134</v>
      </c>
      <c r="F387" s="846">
        <v>7418</v>
      </c>
      <c r="H387" s="1"/>
      <c r="I387" s="1"/>
    </row>
    <row r="388" spans="2:9" ht="14.4">
      <c r="B388" s="67" t="s">
        <v>4996</v>
      </c>
      <c r="C388" s="67"/>
      <c r="D388" s="66" t="s">
        <v>4315</v>
      </c>
      <c r="E388" s="401">
        <v>98438564</v>
      </c>
      <c r="F388" s="846">
        <v>6907</v>
      </c>
      <c r="H388" s="1"/>
      <c r="I388" s="1"/>
    </row>
    <row r="389" spans="2:9" ht="14.4">
      <c r="B389" s="67" t="s">
        <v>4997</v>
      </c>
      <c r="C389" s="67"/>
      <c r="D389" s="66" t="s">
        <v>4315</v>
      </c>
      <c r="E389" s="401">
        <v>98417042</v>
      </c>
      <c r="F389" s="846">
        <v>7863</v>
      </c>
      <c r="H389" s="1"/>
      <c r="I389" s="1"/>
    </row>
    <row r="390" spans="2:9" ht="14.4">
      <c r="B390" s="67" t="s">
        <v>4997</v>
      </c>
      <c r="C390" s="67"/>
      <c r="D390" s="66" t="s">
        <v>4315</v>
      </c>
      <c r="E390" s="401">
        <v>98417144</v>
      </c>
      <c r="F390" s="846">
        <v>8340</v>
      </c>
      <c r="H390" s="1"/>
      <c r="I390" s="1"/>
    </row>
    <row r="391" spans="2:9" ht="14.4">
      <c r="B391" s="67" t="s">
        <v>4997</v>
      </c>
      <c r="C391" s="67"/>
      <c r="D391" s="66" t="s">
        <v>4315</v>
      </c>
      <c r="E391" s="401">
        <v>98438135</v>
      </c>
      <c r="F391" s="846">
        <v>7893</v>
      </c>
      <c r="H391" s="1"/>
      <c r="I391" s="1"/>
    </row>
    <row r="392" spans="2:9" ht="14.4">
      <c r="B392" s="67" t="s">
        <v>4997</v>
      </c>
      <c r="C392" s="67"/>
      <c r="D392" s="66" t="s">
        <v>4315</v>
      </c>
      <c r="E392" s="401">
        <v>98438565</v>
      </c>
      <c r="F392" s="846">
        <v>7417</v>
      </c>
      <c r="H392" s="1"/>
      <c r="I392" s="1"/>
    </row>
    <row r="393" spans="2:9" ht="14.4">
      <c r="B393" s="67" t="s">
        <v>4998</v>
      </c>
      <c r="C393" s="67"/>
      <c r="D393" s="66" t="s">
        <v>4315</v>
      </c>
      <c r="E393" s="401">
        <v>98417037</v>
      </c>
      <c r="F393" s="846">
        <v>5567</v>
      </c>
      <c r="H393" s="1"/>
      <c r="I393" s="1"/>
    </row>
    <row r="394" spans="2:9" ht="14.4">
      <c r="B394" s="67" t="s">
        <v>4998</v>
      </c>
      <c r="C394" s="67"/>
      <c r="D394" s="66" t="s">
        <v>4315</v>
      </c>
      <c r="E394" s="401">
        <v>98417139</v>
      </c>
      <c r="F394" s="846">
        <v>6249</v>
      </c>
      <c r="H394" s="1"/>
      <c r="I394" s="1"/>
    </row>
    <row r="395" spans="2:9" ht="14.4">
      <c r="B395" s="67" t="s">
        <v>4998</v>
      </c>
      <c r="C395" s="67"/>
      <c r="D395" s="66" t="s">
        <v>4315</v>
      </c>
      <c r="E395" s="401">
        <v>98438130</v>
      </c>
      <c r="F395" s="846">
        <v>5894</v>
      </c>
      <c r="H395" s="1"/>
      <c r="I395" s="1"/>
    </row>
    <row r="396" spans="2:9" ht="14.4">
      <c r="B396" s="67" t="s">
        <v>4998</v>
      </c>
      <c r="C396" s="67"/>
      <c r="D396" s="66" t="s">
        <v>4315</v>
      </c>
      <c r="E396" s="401">
        <v>98438560</v>
      </c>
      <c r="F396" s="846">
        <v>5212</v>
      </c>
      <c r="H396" s="1"/>
      <c r="I396" s="1"/>
    </row>
    <row r="397" spans="2:9" ht="14.4">
      <c r="B397" s="67" t="s">
        <v>4999</v>
      </c>
      <c r="C397" s="67"/>
      <c r="D397" s="66" t="s">
        <v>4315</v>
      </c>
      <c r="E397" s="401">
        <v>98417045</v>
      </c>
      <c r="F397" s="846">
        <v>6781</v>
      </c>
      <c r="H397" s="1"/>
      <c r="I397" s="1"/>
    </row>
    <row r="398" spans="2:9" ht="14.4">
      <c r="B398" s="67" t="s">
        <v>4999</v>
      </c>
      <c r="C398" s="67"/>
      <c r="D398" s="66" t="s">
        <v>4315</v>
      </c>
      <c r="E398" s="401">
        <v>98417147</v>
      </c>
      <c r="F398" s="846">
        <v>7373</v>
      </c>
      <c r="H398" s="1"/>
      <c r="I398" s="1"/>
    </row>
    <row r="399" spans="2:9" ht="14.4">
      <c r="B399" s="67" t="s">
        <v>4999</v>
      </c>
      <c r="C399" s="67"/>
      <c r="D399" s="66" t="s">
        <v>4315</v>
      </c>
      <c r="E399" s="401">
        <v>98438138</v>
      </c>
      <c r="F399" s="846">
        <v>6965</v>
      </c>
      <c r="H399" s="1"/>
      <c r="I399" s="1"/>
    </row>
    <row r="400" spans="2:9" ht="14.4">
      <c r="B400" s="67" t="s">
        <v>4999</v>
      </c>
      <c r="C400" s="67"/>
      <c r="D400" s="66" t="s">
        <v>4315</v>
      </c>
      <c r="E400" s="401">
        <v>98438568</v>
      </c>
      <c r="F400" s="846">
        <v>6372</v>
      </c>
      <c r="H400" s="1"/>
      <c r="I400" s="1"/>
    </row>
    <row r="401" spans="2:9" ht="14.4">
      <c r="B401" s="67" t="s">
        <v>5000</v>
      </c>
      <c r="C401" s="67"/>
      <c r="D401" s="66" t="s">
        <v>4315</v>
      </c>
      <c r="E401" s="401">
        <v>98417046</v>
      </c>
      <c r="F401" s="846">
        <v>7302</v>
      </c>
      <c r="H401" s="1"/>
      <c r="I401" s="1"/>
    </row>
    <row r="402" spans="2:9" ht="14.4">
      <c r="B402" s="67" t="s">
        <v>5000</v>
      </c>
      <c r="C402" s="67"/>
      <c r="D402" s="66" t="s">
        <v>4315</v>
      </c>
      <c r="E402" s="401">
        <v>98417148</v>
      </c>
      <c r="F402" s="846">
        <v>7847</v>
      </c>
      <c r="H402" s="1"/>
      <c r="I402" s="1"/>
    </row>
    <row r="403" spans="2:9" ht="14.4">
      <c r="B403" s="67" t="s">
        <v>5000</v>
      </c>
      <c r="C403" s="67"/>
      <c r="D403" s="66" t="s">
        <v>4315</v>
      </c>
      <c r="E403" s="401">
        <v>98438139</v>
      </c>
      <c r="F403" s="846">
        <v>7418</v>
      </c>
      <c r="H403" s="1"/>
      <c r="I403" s="1"/>
    </row>
    <row r="404" spans="2:9" ht="14.4">
      <c r="B404" s="67" t="s">
        <v>5000</v>
      </c>
      <c r="C404" s="67"/>
      <c r="D404" s="66" t="s">
        <v>4315</v>
      </c>
      <c r="E404" s="401">
        <v>98438569</v>
      </c>
      <c r="F404" s="846">
        <v>6873</v>
      </c>
      <c r="H404" s="1"/>
      <c r="I404" s="1"/>
    </row>
    <row r="405" spans="2:9" ht="14.4">
      <c r="B405" s="67" t="s">
        <v>5001</v>
      </c>
      <c r="C405" s="67"/>
      <c r="D405" s="66" t="s">
        <v>4315</v>
      </c>
      <c r="E405" s="401">
        <v>98417047</v>
      </c>
      <c r="F405" s="846">
        <v>7832</v>
      </c>
      <c r="H405" s="1"/>
      <c r="I405" s="1"/>
    </row>
    <row r="406" spans="2:9" ht="14.4">
      <c r="B406" s="67" t="s">
        <v>5001</v>
      </c>
      <c r="C406" s="67"/>
      <c r="D406" s="66" t="s">
        <v>4315</v>
      </c>
      <c r="E406" s="401">
        <v>98417149</v>
      </c>
      <c r="F406" s="846">
        <v>8343</v>
      </c>
      <c r="H406" s="1"/>
      <c r="I406" s="1"/>
    </row>
    <row r="407" spans="2:9" ht="14.4">
      <c r="B407" s="67" t="s">
        <v>5001</v>
      </c>
      <c r="C407" s="67"/>
      <c r="D407" s="66" t="s">
        <v>4315</v>
      </c>
      <c r="E407" s="401">
        <v>98438140</v>
      </c>
      <c r="F407" s="846">
        <v>7893</v>
      </c>
      <c r="H407" s="1"/>
      <c r="I407" s="1"/>
    </row>
    <row r="408" spans="2:9" ht="14.4">
      <c r="B408" s="67" t="s">
        <v>5001</v>
      </c>
      <c r="C408" s="67"/>
      <c r="D408" s="66" t="s">
        <v>4315</v>
      </c>
      <c r="E408" s="401">
        <v>98438570</v>
      </c>
      <c r="F408" s="846">
        <v>7382</v>
      </c>
      <c r="H408" s="1"/>
      <c r="I408" s="1"/>
    </row>
    <row r="409" spans="2:9" ht="14.4">
      <c r="B409" s="67" t="s">
        <v>5002</v>
      </c>
      <c r="C409" s="67"/>
      <c r="D409" s="66" t="s">
        <v>4315</v>
      </c>
      <c r="E409" s="401">
        <v>98417048</v>
      </c>
      <c r="F409" s="846">
        <v>8443</v>
      </c>
      <c r="H409" s="1"/>
      <c r="I409" s="1"/>
    </row>
    <row r="410" spans="2:9" ht="14.4">
      <c r="B410" s="67" t="s">
        <v>5002</v>
      </c>
      <c r="C410" s="67"/>
      <c r="D410" s="66" t="s">
        <v>4315</v>
      </c>
      <c r="E410" s="401">
        <v>98417150</v>
      </c>
      <c r="F410" s="846">
        <v>8920</v>
      </c>
      <c r="H410" s="1"/>
      <c r="I410" s="1"/>
    </row>
    <row r="411" spans="2:9" ht="14.4">
      <c r="B411" s="67" t="s">
        <v>5002</v>
      </c>
      <c r="C411" s="67"/>
      <c r="D411" s="66" t="s">
        <v>4315</v>
      </c>
      <c r="E411" s="401">
        <v>98438141</v>
      </c>
      <c r="F411" s="846">
        <v>8398</v>
      </c>
      <c r="H411" s="1"/>
      <c r="I411" s="1"/>
    </row>
    <row r="412" spans="2:9" ht="14.4">
      <c r="B412" s="67" t="s">
        <v>5002</v>
      </c>
      <c r="C412" s="67"/>
      <c r="D412" s="66" t="s">
        <v>4315</v>
      </c>
      <c r="E412" s="401">
        <v>98438571</v>
      </c>
      <c r="F412" s="846">
        <v>7922</v>
      </c>
      <c r="H412" s="1"/>
      <c r="I412" s="1"/>
    </row>
    <row r="413" spans="2:9" ht="14.4">
      <c r="B413" s="67" t="s">
        <v>5003</v>
      </c>
      <c r="C413" s="67"/>
      <c r="D413" s="66" t="s">
        <v>4315</v>
      </c>
      <c r="E413" s="401">
        <v>98417151</v>
      </c>
      <c r="F413" s="846">
        <v>9466</v>
      </c>
      <c r="H413" s="1"/>
      <c r="I413" s="1"/>
    </row>
    <row r="414" spans="2:9" ht="14.4">
      <c r="B414" s="67" t="s">
        <v>5003</v>
      </c>
      <c r="C414" s="67"/>
      <c r="D414" s="66" t="s">
        <v>4315</v>
      </c>
      <c r="E414" s="401">
        <v>98438142</v>
      </c>
      <c r="F414" s="846">
        <v>8921</v>
      </c>
      <c r="H414" s="1"/>
      <c r="I414" s="1"/>
    </row>
    <row r="415" spans="2:9" ht="14.4">
      <c r="B415" s="67" t="s">
        <v>5004</v>
      </c>
      <c r="C415" s="67"/>
      <c r="D415" s="66" t="s">
        <v>4315</v>
      </c>
      <c r="E415" s="401">
        <v>98417043</v>
      </c>
      <c r="F415" s="846">
        <v>5853</v>
      </c>
      <c r="H415" s="1"/>
      <c r="I415" s="1"/>
    </row>
    <row r="416" spans="2:9" ht="14.4">
      <c r="B416" s="67" t="s">
        <v>5004</v>
      </c>
      <c r="C416" s="67"/>
      <c r="D416" s="66" t="s">
        <v>4315</v>
      </c>
      <c r="E416" s="401">
        <v>98417145</v>
      </c>
      <c r="F416" s="846">
        <v>6486</v>
      </c>
      <c r="H416" s="1"/>
      <c r="I416" s="1"/>
    </row>
    <row r="417" spans="2:9" ht="14.4">
      <c r="B417" s="67" t="s">
        <v>5004</v>
      </c>
      <c r="C417" s="67"/>
      <c r="D417" s="66" t="s">
        <v>4315</v>
      </c>
      <c r="E417" s="401">
        <v>98438136</v>
      </c>
      <c r="F417" s="846">
        <v>6115</v>
      </c>
      <c r="H417" s="1"/>
      <c r="I417" s="1"/>
    </row>
    <row r="418" spans="2:9" ht="14.4">
      <c r="B418" s="67" t="s">
        <v>5004</v>
      </c>
      <c r="C418" s="67"/>
      <c r="D418" s="66" t="s">
        <v>4315</v>
      </c>
      <c r="E418" s="401">
        <v>98438566</v>
      </c>
      <c r="F418" s="846">
        <v>5482</v>
      </c>
      <c r="H418" s="1"/>
      <c r="I418" s="1"/>
    </row>
    <row r="419" spans="2:9" ht="14.4">
      <c r="B419" s="67" t="s">
        <v>5005</v>
      </c>
      <c r="C419" s="67"/>
      <c r="D419" s="66" t="s">
        <v>4315</v>
      </c>
      <c r="E419" s="401">
        <v>98417044</v>
      </c>
      <c r="F419" s="846">
        <v>6284</v>
      </c>
      <c r="H419" s="1"/>
      <c r="I419" s="1"/>
    </row>
    <row r="420" spans="2:9" ht="14.4">
      <c r="B420" s="67" t="s">
        <v>5005</v>
      </c>
      <c r="C420" s="67"/>
      <c r="D420" s="66" t="s">
        <v>4315</v>
      </c>
      <c r="E420" s="401">
        <v>98417146</v>
      </c>
      <c r="F420" s="846">
        <v>6917</v>
      </c>
      <c r="H420" s="1"/>
      <c r="I420" s="1"/>
    </row>
    <row r="421" spans="2:9" ht="14.4">
      <c r="B421" s="67" t="s">
        <v>5005</v>
      </c>
      <c r="C421" s="67"/>
      <c r="D421" s="66" t="s">
        <v>4315</v>
      </c>
      <c r="E421" s="401">
        <v>98438137</v>
      </c>
      <c r="F421" s="846">
        <v>6529</v>
      </c>
      <c r="H421" s="1"/>
      <c r="I421" s="1"/>
    </row>
    <row r="422" spans="2:9" ht="14.4">
      <c r="B422" s="67" t="s">
        <v>5005</v>
      </c>
      <c r="C422" s="67"/>
      <c r="D422" s="66" t="s">
        <v>4315</v>
      </c>
      <c r="E422" s="401">
        <v>98438567</v>
      </c>
      <c r="F422" s="846">
        <v>5896</v>
      </c>
      <c r="H422" s="1"/>
      <c r="I422" s="1"/>
    </row>
    <row r="423" spans="2:9" ht="14.4">
      <c r="B423" s="67" t="s">
        <v>5006</v>
      </c>
      <c r="C423" s="67"/>
      <c r="D423" s="66" t="s">
        <v>4315</v>
      </c>
      <c r="E423" s="401">
        <v>98417051</v>
      </c>
      <c r="F423" s="846">
        <v>7798</v>
      </c>
      <c r="H423" s="1"/>
      <c r="I423" s="1"/>
    </row>
    <row r="424" spans="2:9" ht="14.4">
      <c r="B424" s="67" t="s">
        <v>5006</v>
      </c>
      <c r="C424" s="67"/>
      <c r="D424" s="66" t="s">
        <v>4315</v>
      </c>
      <c r="E424" s="401">
        <v>98417154</v>
      </c>
      <c r="F424" s="846">
        <v>8343</v>
      </c>
      <c r="H424" s="1"/>
      <c r="I424" s="1"/>
    </row>
    <row r="425" spans="2:9" ht="14.4">
      <c r="B425" s="67" t="s">
        <v>5006</v>
      </c>
      <c r="C425" s="67"/>
      <c r="D425" s="66" t="s">
        <v>4315</v>
      </c>
      <c r="E425" s="401">
        <v>98438145</v>
      </c>
      <c r="F425" s="846">
        <v>7893</v>
      </c>
      <c r="H425" s="1"/>
      <c r="I425" s="1"/>
    </row>
    <row r="426" spans="2:9" ht="14.4">
      <c r="B426" s="67" t="s">
        <v>5006</v>
      </c>
      <c r="C426" s="67"/>
      <c r="D426" s="66" t="s">
        <v>4315</v>
      </c>
      <c r="E426" s="401">
        <v>98438574</v>
      </c>
      <c r="F426" s="846">
        <v>7349</v>
      </c>
      <c r="H426" s="1"/>
      <c r="I426" s="1"/>
    </row>
    <row r="427" spans="2:9" ht="14.4">
      <c r="B427" s="67" t="s">
        <v>5007</v>
      </c>
      <c r="C427" s="67"/>
      <c r="D427" s="66" t="s">
        <v>4315</v>
      </c>
      <c r="E427" s="401">
        <v>98417052</v>
      </c>
      <c r="F427" s="846">
        <v>8361</v>
      </c>
      <c r="H427" s="1"/>
      <c r="I427" s="1"/>
    </row>
    <row r="428" spans="2:9" ht="14.4">
      <c r="B428" s="67" t="s">
        <v>5007</v>
      </c>
      <c r="C428" s="67"/>
      <c r="D428" s="66" t="s">
        <v>4315</v>
      </c>
      <c r="E428" s="401">
        <v>98417155</v>
      </c>
      <c r="F428" s="846">
        <v>8872</v>
      </c>
      <c r="H428" s="1"/>
      <c r="I428" s="1"/>
    </row>
    <row r="429" spans="2:9" ht="14.4">
      <c r="B429" s="67" t="s">
        <v>5007</v>
      </c>
      <c r="C429" s="67"/>
      <c r="D429" s="66" t="s">
        <v>4315</v>
      </c>
      <c r="E429" s="401">
        <v>98438146</v>
      </c>
      <c r="F429" s="846">
        <v>8398</v>
      </c>
      <c r="H429" s="1"/>
      <c r="I429" s="1"/>
    </row>
    <row r="430" spans="2:9" ht="14.4">
      <c r="B430" s="67" t="s">
        <v>5007</v>
      </c>
      <c r="C430" s="67"/>
      <c r="D430" s="66" t="s">
        <v>4315</v>
      </c>
      <c r="E430" s="401">
        <v>98438575</v>
      </c>
      <c r="F430" s="846">
        <v>7887</v>
      </c>
      <c r="H430" s="1"/>
      <c r="I430" s="1"/>
    </row>
    <row r="431" spans="2:9" ht="14.4">
      <c r="B431" s="67" t="s">
        <v>5008</v>
      </c>
      <c r="C431" s="67"/>
      <c r="D431" s="66" t="s">
        <v>4315</v>
      </c>
      <c r="E431" s="401">
        <v>98417053</v>
      </c>
      <c r="F431" s="846">
        <v>8935</v>
      </c>
      <c r="H431" s="1"/>
      <c r="I431" s="1"/>
    </row>
    <row r="432" spans="2:9" ht="14.4">
      <c r="B432" s="67" t="s">
        <v>5008</v>
      </c>
      <c r="C432" s="67"/>
      <c r="D432" s="66" t="s">
        <v>4315</v>
      </c>
      <c r="E432" s="401">
        <v>98417156</v>
      </c>
      <c r="F432" s="846">
        <v>9411</v>
      </c>
      <c r="H432" s="1"/>
      <c r="I432" s="1"/>
    </row>
    <row r="433" spans="2:9" ht="14.4">
      <c r="B433" s="67" t="s">
        <v>5008</v>
      </c>
      <c r="C433" s="67"/>
      <c r="D433" s="66" t="s">
        <v>4315</v>
      </c>
      <c r="E433" s="401">
        <v>98438147</v>
      </c>
      <c r="F433" s="846">
        <v>8921</v>
      </c>
      <c r="H433" s="1"/>
      <c r="I433" s="1"/>
    </row>
    <row r="434" spans="2:9" ht="14.4">
      <c r="B434" s="67" t="s">
        <v>5008</v>
      </c>
      <c r="C434" s="67"/>
      <c r="D434" s="66" t="s">
        <v>4315</v>
      </c>
      <c r="E434" s="401">
        <v>98438576</v>
      </c>
      <c r="F434" s="846">
        <v>8444</v>
      </c>
      <c r="H434" s="1"/>
      <c r="I434" s="1"/>
    </row>
    <row r="435" spans="2:9" ht="14.4">
      <c r="B435" s="67" t="s">
        <v>5009</v>
      </c>
      <c r="C435" s="67"/>
      <c r="D435" s="66" t="s">
        <v>4315</v>
      </c>
      <c r="E435" s="401">
        <v>98417157</v>
      </c>
      <c r="F435" s="846">
        <v>9986</v>
      </c>
      <c r="H435" s="1"/>
      <c r="I435" s="1"/>
    </row>
    <row r="436" spans="2:9" ht="14.4">
      <c r="B436" s="67" t="s">
        <v>5009</v>
      </c>
      <c r="C436" s="67"/>
      <c r="D436" s="66" t="s">
        <v>4315</v>
      </c>
      <c r="E436" s="401">
        <v>98438148</v>
      </c>
      <c r="F436" s="846">
        <v>9472</v>
      </c>
      <c r="H436" s="1"/>
      <c r="I436" s="1"/>
    </row>
    <row r="437" spans="2:9" ht="14.4">
      <c r="B437" s="67" t="s">
        <v>5010</v>
      </c>
      <c r="C437" s="67"/>
      <c r="D437" s="66" t="s">
        <v>4315</v>
      </c>
      <c r="E437" s="401">
        <v>98417049</v>
      </c>
      <c r="F437" s="846">
        <v>6740</v>
      </c>
      <c r="H437" s="1"/>
      <c r="I437" s="1"/>
    </row>
    <row r="438" spans="2:9" ht="14.4">
      <c r="B438" s="67" t="s">
        <v>5010</v>
      </c>
      <c r="C438" s="67"/>
      <c r="D438" s="66" t="s">
        <v>4315</v>
      </c>
      <c r="E438" s="401">
        <v>98417152</v>
      </c>
      <c r="F438" s="846">
        <v>7373</v>
      </c>
      <c r="H438" s="1"/>
      <c r="I438" s="1"/>
    </row>
    <row r="439" spans="2:9" ht="14.4">
      <c r="B439" s="67" t="s">
        <v>5010</v>
      </c>
      <c r="C439" s="67"/>
      <c r="D439" s="66" t="s">
        <v>4315</v>
      </c>
      <c r="E439" s="401">
        <v>98438143</v>
      </c>
      <c r="F439" s="846">
        <v>6965</v>
      </c>
      <c r="H439" s="1"/>
      <c r="I439" s="1"/>
    </row>
    <row r="440" spans="2:9" ht="14.4">
      <c r="B440" s="67" t="s">
        <v>5010</v>
      </c>
      <c r="C440" s="67"/>
      <c r="D440" s="66" t="s">
        <v>4315</v>
      </c>
      <c r="E440" s="401">
        <v>98438572</v>
      </c>
      <c r="F440" s="846">
        <v>6331</v>
      </c>
      <c r="H440" s="1"/>
      <c r="I440" s="1"/>
    </row>
    <row r="441" spans="2:9" ht="14.4">
      <c r="B441" s="67" t="s">
        <v>5011</v>
      </c>
      <c r="C441" s="67"/>
      <c r="D441" s="66" t="s">
        <v>4315</v>
      </c>
      <c r="E441" s="401">
        <v>98417050</v>
      </c>
      <c r="F441" s="846">
        <v>7254</v>
      </c>
      <c r="H441" s="1"/>
      <c r="I441" s="1"/>
    </row>
    <row r="442" spans="2:9" ht="14.4">
      <c r="B442" s="67" t="s">
        <v>5011</v>
      </c>
      <c r="C442" s="67"/>
      <c r="D442" s="66" t="s">
        <v>4315</v>
      </c>
      <c r="E442" s="401">
        <v>98417153</v>
      </c>
      <c r="F442" s="846">
        <v>7847</v>
      </c>
      <c r="H442" s="1"/>
      <c r="I442" s="1"/>
    </row>
    <row r="443" spans="2:9" ht="14.4">
      <c r="B443" s="67" t="s">
        <v>5011</v>
      </c>
      <c r="C443" s="67"/>
      <c r="D443" s="66" t="s">
        <v>4315</v>
      </c>
      <c r="E443" s="401">
        <v>98438144</v>
      </c>
      <c r="F443" s="846">
        <v>7418</v>
      </c>
      <c r="H443" s="1"/>
      <c r="I443" s="1"/>
    </row>
    <row r="444" spans="2:9" ht="14.4">
      <c r="B444" s="67" t="s">
        <v>5011</v>
      </c>
      <c r="C444" s="67"/>
      <c r="D444" s="66" t="s">
        <v>4315</v>
      </c>
      <c r="E444" s="401">
        <v>98438573</v>
      </c>
      <c r="F444" s="846">
        <v>6825</v>
      </c>
      <c r="H444" s="1"/>
      <c r="I444" s="1"/>
    </row>
    <row r="445" spans="2:9" ht="14.4">
      <c r="B445" s="67" t="s">
        <v>5012</v>
      </c>
      <c r="C445" s="67"/>
      <c r="D445" s="66" t="s">
        <v>4315</v>
      </c>
      <c r="E445" s="401">
        <v>98417056</v>
      </c>
      <c r="F445" s="846">
        <v>8907</v>
      </c>
      <c r="H445" s="1"/>
      <c r="I445" s="1"/>
    </row>
    <row r="446" spans="2:9" ht="14.4">
      <c r="B446" s="67" t="s">
        <v>5012</v>
      </c>
      <c r="C446" s="67"/>
      <c r="D446" s="66" t="s">
        <v>4315</v>
      </c>
      <c r="E446" s="401">
        <v>98417160</v>
      </c>
      <c r="F446" s="846">
        <v>9418</v>
      </c>
      <c r="H446" s="1"/>
      <c r="I446" s="1"/>
    </row>
    <row r="447" spans="2:9" ht="14.4">
      <c r="B447" s="67" t="s">
        <v>5012</v>
      </c>
      <c r="C447" s="67"/>
      <c r="D447" s="66" t="s">
        <v>4315</v>
      </c>
      <c r="E447" s="401">
        <v>98437673</v>
      </c>
      <c r="F447" s="846">
        <v>8921</v>
      </c>
      <c r="H447" s="1"/>
      <c r="I447" s="1"/>
    </row>
    <row r="448" spans="2:9" ht="14.4">
      <c r="B448" s="67" t="s">
        <v>5012</v>
      </c>
      <c r="C448" s="67"/>
      <c r="D448" s="66" t="s">
        <v>4315</v>
      </c>
      <c r="E448" s="401">
        <v>98437786</v>
      </c>
      <c r="F448" s="846">
        <v>8410</v>
      </c>
      <c r="H448" s="1"/>
      <c r="I448" s="1"/>
    </row>
    <row r="449" spans="2:9" ht="14.4">
      <c r="B449" s="67" t="s">
        <v>5013</v>
      </c>
      <c r="C449" s="67"/>
      <c r="D449" s="66" t="s">
        <v>4315</v>
      </c>
      <c r="E449" s="401">
        <v>98438151</v>
      </c>
      <c r="F449" s="846">
        <v>8921</v>
      </c>
      <c r="H449" s="1"/>
      <c r="I449" s="1"/>
    </row>
    <row r="450" spans="2:9" ht="14.4">
      <c r="B450" s="67" t="s">
        <v>5013</v>
      </c>
      <c r="C450" s="67"/>
      <c r="D450" s="66" t="s">
        <v>4315</v>
      </c>
      <c r="E450" s="401">
        <v>98438579</v>
      </c>
      <c r="F450" s="846">
        <v>8410</v>
      </c>
      <c r="H450" s="1"/>
      <c r="I450" s="1"/>
    </row>
    <row r="451" spans="2:9" ht="14.4">
      <c r="B451" s="67" t="s">
        <v>5014</v>
      </c>
      <c r="C451" s="67"/>
      <c r="D451" s="66" t="s">
        <v>4315</v>
      </c>
      <c r="E451" s="401">
        <v>98417057</v>
      </c>
      <c r="F451" s="846">
        <v>9510</v>
      </c>
      <c r="H451" s="1"/>
      <c r="I451" s="1"/>
    </row>
    <row r="452" spans="2:9" ht="14.4">
      <c r="B452" s="67" t="s">
        <v>5014</v>
      </c>
      <c r="C452" s="67"/>
      <c r="D452" s="66" t="s">
        <v>4315</v>
      </c>
      <c r="E452" s="401">
        <v>98417162</v>
      </c>
      <c r="F452" s="846">
        <v>9986</v>
      </c>
      <c r="H452" s="1"/>
      <c r="I452" s="1"/>
    </row>
    <row r="453" spans="2:9" ht="14.4">
      <c r="B453" s="67" t="s">
        <v>5014</v>
      </c>
      <c r="C453" s="67"/>
      <c r="D453" s="66" t="s">
        <v>4315</v>
      </c>
      <c r="E453" s="401">
        <v>98437674</v>
      </c>
      <c r="F453" s="846">
        <v>9472</v>
      </c>
      <c r="H453" s="1"/>
      <c r="I453" s="1"/>
    </row>
    <row r="454" spans="2:9" ht="14.4">
      <c r="B454" s="67" t="s">
        <v>5014</v>
      </c>
      <c r="C454" s="67"/>
      <c r="D454" s="66" t="s">
        <v>4315</v>
      </c>
      <c r="E454" s="401">
        <v>98437787</v>
      </c>
      <c r="F454" s="846">
        <v>8995</v>
      </c>
      <c r="H454" s="1"/>
      <c r="I454" s="1"/>
    </row>
    <row r="455" spans="2:9" ht="14.4">
      <c r="B455" s="67" t="s">
        <v>5015</v>
      </c>
      <c r="C455" s="67"/>
      <c r="D455" s="66" t="s">
        <v>4315</v>
      </c>
      <c r="E455" s="401">
        <v>98438152</v>
      </c>
      <c r="F455" s="846">
        <v>9472</v>
      </c>
      <c r="H455" s="1"/>
      <c r="I455" s="1"/>
    </row>
    <row r="456" spans="2:9" ht="14.4">
      <c r="B456" s="67" t="s">
        <v>5015</v>
      </c>
      <c r="C456" s="67"/>
      <c r="D456" s="66" t="s">
        <v>4315</v>
      </c>
      <c r="E456" s="401">
        <v>98438580</v>
      </c>
      <c r="F456" s="846">
        <v>8995</v>
      </c>
      <c r="H456" s="1"/>
      <c r="I456" s="1"/>
    </row>
    <row r="457" spans="2:9" ht="14.4">
      <c r="B457" s="67" t="s">
        <v>5016</v>
      </c>
      <c r="C457" s="67"/>
      <c r="D457" s="66" t="s">
        <v>4315</v>
      </c>
      <c r="E457" s="401">
        <v>98417163</v>
      </c>
      <c r="F457" s="846">
        <v>10594</v>
      </c>
      <c r="H457" s="1"/>
      <c r="I457" s="1"/>
    </row>
    <row r="458" spans="2:9" ht="14.4">
      <c r="B458" s="67" t="s">
        <v>5016</v>
      </c>
      <c r="C458" s="67"/>
      <c r="D458" s="66" t="s">
        <v>4315</v>
      </c>
      <c r="E458" s="401">
        <v>98437675</v>
      </c>
      <c r="F458" s="846">
        <v>10053</v>
      </c>
      <c r="H458" s="1"/>
      <c r="I458" s="1"/>
    </row>
    <row r="459" spans="2:9" ht="14.4">
      <c r="B459" s="67" t="s">
        <v>5017</v>
      </c>
      <c r="C459" s="67"/>
      <c r="D459" s="66" t="s">
        <v>4315</v>
      </c>
      <c r="E459" s="401">
        <v>98438153</v>
      </c>
      <c r="F459" s="846">
        <v>10053</v>
      </c>
      <c r="H459" s="1"/>
      <c r="I459" s="1"/>
    </row>
    <row r="460" spans="2:9" ht="14.4">
      <c r="B460" s="67" t="s">
        <v>5018</v>
      </c>
      <c r="C460" s="67"/>
      <c r="D460" s="66" t="s">
        <v>4315</v>
      </c>
      <c r="E460" s="401">
        <v>98417054</v>
      </c>
      <c r="F460" s="846">
        <v>6692</v>
      </c>
      <c r="H460" s="1"/>
      <c r="I460" s="1"/>
    </row>
    <row r="461" spans="2:9" ht="14.4">
      <c r="B461" s="67" t="s">
        <v>5018</v>
      </c>
      <c r="C461" s="67"/>
      <c r="D461" s="66" t="s">
        <v>4315</v>
      </c>
      <c r="E461" s="401">
        <v>98417158</v>
      </c>
      <c r="F461" s="846">
        <v>7373</v>
      </c>
      <c r="H461" s="1"/>
      <c r="I461" s="1"/>
    </row>
    <row r="462" spans="2:9" ht="14.4">
      <c r="B462" s="67" t="s">
        <v>5018</v>
      </c>
      <c r="C462" s="67"/>
      <c r="D462" s="66" t="s">
        <v>4315</v>
      </c>
      <c r="E462" s="401">
        <v>98437671</v>
      </c>
      <c r="F462" s="846">
        <v>6965</v>
      </c>
      <c r="H462" s="1"/>
      <c r="I462" s="1"/>
    </row>
    <row r="463" spans="2:9" ht="14.4">
      <c r="B463" s="67" t="s">
        <v>5018</v>
      </c>
      <c r="C463" s="67"/>
      <c r="D463" s="66" t="s">
        <v>4315</v>
      </c>
      <c r="E463" s="401">
        <v>98437784</v>
      </c>
      <c r="F463" s="846">
        <v>6283</v>
      </c>
      <c r="H463" s="1"/>
      <c r="I463" s="1"/>
    </row>
    <row r="464" spans="2:9" ht="14.4">
      <c r="B464" s="67" t="s">
        <v>5019</v>
      </c>
      <c r="C464" s="67"/>
      <c r="D464" s="66" t="s">
        <v>4315</v>
      </c>
      <c r="E464" s="401">
        <v>98438149</v>
      </c>
      <c r="F464" s="846">
        <v>6965</v>
      </c>
      <c r="H464" s="1"/>
      <c r="I464" s="1"/>
    </row>
    <row r="465" spans="2:9" ht="14.4">
      <c r="B465" s="67" t="s">
        <v>5019</v>
      </c>
      <c r="C465" s="67"/>
      <c r="D465" s="66" t="s">
        <v>4315</v>
      </c>
      <c r="E465" s="401">
        <v>98438577</v>
      </c>
      <c r="F465" s="846">
        <v>6283</v>
      </c>
      <c r="H465" s="1"/>
      <c r="I465" s="1"/>
    </row>
    <row r="466" spans="2:9" ht="14.4">
      <c r="B466" s="67" t="s">
        <v>5020</v>
      </c>
      <c r="C466" s="67"/>
      <c r="D466" s="66" t="s">
        <v>4315</v>
      </c>
      <c r="E466" s="401">
        <v>99272182</v>
      </c>
      <c r="F466" s="846">
        <v>6356</v>
      </c>
      <c r="H466" s="1"/>
      <c r="I466" s="1"/>
    </row>
    <row r="467" spans="2:9" ht="14.4">
      <c r="B467" s="67" t="s">
        <v>5020</v>
      </c>
      <c r="C467" s="67"/>
      <c r="D467" s="66" t="s">
        <v>4315</v>
      </c>
      <c r="E467" s="401">
        <v>99272185</v>
      </c>
      <c r="F467" s="846">
        <v>6612</v>
      </c>
      <c r="H467" s="1"/>
      <c r="I467" s="1"/>
    </row>
    <row r="468" spans="2:9" ht="14.4">
      <c r="B468" s="67" t="s">
        <v>5020</v>
      </c>
      <c r="C468" s="67"/>
      <c r="D468" s="66" t="s">
        <v>4315</v>
      </c>
      <c r="E468" s="401">
        <v>99272193</v>
      </c>
      <c r="F468" s="846">
        <v>6090</v>
      </c>
      <c r="H468" s="1"/>
      <c r="I468" s="1"/>
    </row>
    <row r="469" spans="2:9" ht="14.4">
      <c r="B469" s="67" t="s">
        <v>5020</v>
      </c>
      <c r="C469" s="67"/>
      <c r="D469" s="66" t="s">
        <v>4315</v>
      </c>
      <c r="E469" s="401">
        <v>99272200</v>
      </c>
      <c r="F469" s="846">
        <v>5835</v>
      </c>
      <c r="H469" s="1"/>
      <c r="I469" s="1"/>
    </row>
    <row r="470" spans="2:9" ht="14.4">
      <c r="B470" s="67" t="s">
        <v>5021</v>
      </c>
      <c r="C470" s="67"/>
      <c r="D470" s="66" t="s">
        <v>4315</v>
      </c>
      <c r="E470" s="401">
        <v>99272183</v>
      </c>
      <c r="F470" s="846">
        <v>6698</v>
      </c>
      <c r="H470" s="1"/>
      <c r="I470" s="1"/>
    </row>
    <row r="471" spans="2:9" ht="14.4">
      <c r="B471" s="67" t="s">
        <v>5021</v>
      </c>
      <c r="C471" s="67"/>
      <c r="D471" s="66" t="s">
        <v>4315</v>
      </c>
      <c r="E471" s="401">
        <v>99272186</v>
      </c>
      <c r="F471" s="846">
        <v>6937</v>
      </c>
      <c r="H471" s="1"/>
      <c r="I471" s="1"/>
    </row>
    <row r="472" spans="2:9" ht="14.4">
      <c r="B472" s="67" t="s">
        <v>5021</v>
      </c>
      <c r="C472" s="67"/>
      <c r="D472" s="66" t="s">
        <v>4315</v>
      </c>
      <c r="E472" s="401">
        <v>99272194</v>
      </c>
      <c r="F472" s="846">
        <v>6395</v>
      </c>
      <c r="H472" s="1"/>
      <c r="I472" s="1"/>
    </row>
    <row r="473" spans="2:9" ht="14.4">
      <c r="B473" s="67" t="s">
        <v>5021</v>
      </c>
      <c r="C473" s="67"/>
      <c r="D473" s="66" t="s">
        <v>4315</v>
      </c>
      <c r="E473" s="401">
        <v>99272201</v>
      </c>
      <c r="F473" s="846">
        <v>6157</v>
      </c>
      <c r="H473" s="1"/>
      <c r="I473" s="1"/>
    </row>
    <row r="474" spans="2:9" ht="14.4">
      <c r="B474" s="67" t="s">
        <v>5022</v>
      </c>
      <c r="C474" s="67"/>
      <c r="D474" s="66" t="s">
        <v>4315</v>
      </c>
      <c r="E474" s="401">
        <v>99272187</v>
      </c>
      <c r="F474" s="846">
        <v>7290</v>
      </c>
      <c r="H474" s="1"/>
      <c r="I474" s="1"/>
    </row>
    <row r="475" spans="2:9" ht="14.4">
      <c r="B475" s="67" t="s">
        <v>5022</v>
      </c>
      <c r="C475" s="67"/>
      <c r="D475" s="66" t="s">
        <v>4315</v>
      </c>
      <c r="E475" s="401">
        <v>99272195</v>
      </c>
      <c r="F475" s="846">
        <v>6718</v>
      </c>
      <c r="H475" s="1"/>
      <c r="I475" s="1"/>
    </row>
    <row r="476" spans="2:9" ht="14.4">
      <c r="B476" s="67" t="s">
        <v>5023</v>
      </c>
      <c r="C476" s="67"/>
      <c r="D476" s="66" t="s">
        <v>4315</v>
      </c>
      <c r="E476" s="401">
        <v>99272181</v>
      </c>
      <c r="F476" s="846">
        <v>5098</v>
      </c>
      <c r="H476" s="1"/>
      <c r="I476" s="1"/>
    </row>
    <row r="477" spans="2:9" ht="14.4">
      <c r="B477" s="67" t="s">
        <v>5023</v>
      </c>
      <c r="C477" s="67"/>
      <c r="D477" s="66" t="s">
        <v>4315</v>
      </c>
      <c r="E477" s="401">
        <v>99272184</v>
      </c>
      <c r="F477" s="846">
        <v>5438</v>
      </c>
      <c r="H477" s="1"/>
      <c r="I477" s="1"/>
    </row>
    <row r="478" spans="2:9" ht="14.4">
      <c r="B478" s="67" t="s">
        <v>5023</v>
      </c>
      <c r="C478" s="67"/>
      <c r="D478" s="66" t="s">
        <v>4315</v>
      </c>
      <c r="E478" s="401">
        <v>99272192</v>
      </c>
      <c r="F478" s="846">
        <v>5009</v>
      </c>
      <c r="H478" s="1"/>
      <c r="I478" s="1"/>
    </row>
    <row r="479" spans="2:9" ht="14.4">
      <c r="B479" s="67" t="s">
        <v>5023</v>
      </c>
      <c r="C479" s="67"/>
      <c r="D479" s="66" t="s">
        <v>4315</v>
      </c>
      <c r="E479" s="401">
        <v>99272199</v>
      </c>
      <c r="F479" s="846">
        <v>4668</v>
      </c>
      <c r="H479" s="1"/>
      <c r="I479" s="1"/>
    </row>
    <row r="480" spans="2:9" ht="14.4">
      <c r="B480" s="67" t="s">
        <v>5024</v>
      </c>
      <c r="C480" s="67"/>
      <c r="D480" s="66" t="s">
        <v>4315</v>
      </c>
      <c r="E480" s="401">
        <v>99271526</v>
      </c>
      <c r="F480" s="846">
        <v>4016</v>
      </c>
      <c r="H480" s="1"/>
      <c r="I480" s="1"/>
    </row>
    <row r="481" spans="2:9" ht="14.4">
      <c r="B481" s="67" t="s">
        <v>5024</v>
      </c>
      <c r="C481" s="67"/>
      <c r="D481" s="66" t="s">
        <v>4315</v>
      </c>
      <c r="E481" s="401">
        <v>99271531</v>
      </c>
      <c r="F481" s="846">
        <v>4348</v>
      </c>
      <c r="H481" s="1"/>
      <c r="I481" s="1"/>
    </row>
    <row r="482" spans="2:9" ht="14.4">
      <c r="B482" s="67" t="s">
        <v>5024</v>
      </c>
      <c r="C482" s="67"/>
      <c r="D482" s="66" t="s">
        <v>4315</v>
      </c>
      <c r="E482" s="401">
        <v>99272203</v>
      </c>
      <c r="F482" s="846">
        <v>4011</v>
      </c>
      <c r="H482" s="1"/>
      <c r="I482" s="1"/>
    </row>
    <row r="483" spans="2:9" ht="14.4">
      <c r="B483" s="67" t="s">
        <v>5024</v>
      </c>
      <c r="C483" s="67"/>
      <c r="D483" s="66" t="s">
        <v>4315</v>
      </c>
      <c r="E483" s="401">
        <v>99272235</v>
      </c>
      <c r="F483" s="846">
        <v>3678</v>
      </c>
      <c r="H483" s="1"/>
      <c r="I483" s="1"/>
    </row>
    <row r="484" spans="2:9" ht="14.4">
      <c r="B484" s="67" t="s">
        <v>5025</v>
      </c>
      <c r="C484" s="67"/>
      <c r="D484" s="66" t="s">
        <v>4315</v>
      </c>
      <c r="E484" s="401">
        <v>99271527</v>
      </c>
      <c r="F484" s="846">
        <v>4254</v>
      </c>
      <c r="H484" s="1"/>
      <c r="I484" s="1"/>
    </row>
    <row r="485" spans="2:9" ht="14.4">
      <c r="B485" s="67" t="s">
        <v>5025</v>
      </c>
      <c r="C485" s="67"/>
      <c r="D485" s="66" t="s">
        <v>4315</v>
      </c>
      <c r="E485" s="401">
        <v>99271532</v>
      </c>
      <c r="F485" s="846">
        <v>4561</v>
      </c>
      <c r="H485" s="1"/>
      <c r="I485" s="1"/>
    </row>
    <row r="486" spans="2:9" ht="14.4">
      <c r="B486" s="67" t="s">
        <v>5025</v>
      </c>
      <c r="C486" s="67"/>
      <c r="D486" s="66" t="s">
        <v>4315</v>
      </c>
      <c r="E486" s="401">
        <v>99272204</v>
      </c>
      <c r="F486" s="846">
        <v>4207</v>
      </c>
      <c r="H486" s="1"/>
      <c r="I486" s="1"/>
    </row>
    <row r="487" spans="2:9" ht="14.4">
      <c r="B487" s="67" t="s">
        <v>5025</v>
      </c>
      <c r="C487" s="67"/>
      <c r="D487" s="66" t="s">
        <v>4315</v>
      </c>
      <c r="E487" s="401">
        <v>99272236</v>
      </c>
      <c r="F487" s="846">
        <v>3898</v>
      </c>
      <c r="H487" s="1"/>
      <c r="I487" s="1"/>
    </row>
    <row r="488" spans="2:9" ht="14.4">
      <c r="B488" s="67" t="s">
        <v>5026</v>
      </c>
      <c r="C488" s="67"/>
      <c r="D488" s="66" t="s">
        <v>4315</v>
      </c>
      <c r="E488" s="401">
        <v>99271528</v>
      </c>
      <c r="F488" s="846">
        <v>4498</v>
      </c>
      <c r="H488" s="1"/>
      <c r="I488" s="1"/>
    </row>
    <row r="489" spans="2:9" ht="14.4">
      <c r="B489" s="67" t="s">
        <v>5026</v>
      </c>
      <c r="C489" s="67"/>
      <c r="D489" s="66" t="s">
        <v>4315</v>
      </c>
      <c r="E489" s="401">
        <v>99271823</v>
      </c>
      <c r="F489" s="846">
        <v>4785</v>
      </c>
      <c r="H489" s="1"/>
      <c r="I489" s="1"/>
    </row>
    <row r="490" spans="2:9" ht="14.4">
      <c r="B490" s="67" t="s">
        <v>5026</v>
      </c>
      <c r="C490" s="67"/>
      <c r="D490" s="66" t="s">
        <v>4315</v>
      </c>
      <c r="E490" s="401">
        <v>99272205</v>
      </c>
      <c r="F490" s="846">
        <v>4414</v>
      </c>
      <c r="H490" s="1"/>
      <c r="I490" s="1"/>
    </row>
    <row r="491" spans="2:9" ht="14.4">
      <c r="B491" s="67" t="s">
        <v>5026</v>
      </c>
      <c r="C491" s="67"/>
      <c r="D491" s="66" t="s">
        <v>4315</v>
      </c>
      <c r="E491" s="401">
        <v>99272237</v>
      </c>
      <c r="F491" s="846">
        <v>4126</v>
      </c>
      <c r="H491" s="1"/>
      <c r="I491" s="1"/>
    </row>
    <row r="492" spans="2:9" ht="14.4">
      <c r="B492" s="67" t="s">
        <v>5027</v>
      </c>
      <c r="C492" s="67"/>
      <c r="D492" s="66" t="s">
        <v>4315</v>
      </c>
      <c r="E492" s="401">
        <v>99271529</v>
      </c>
      <c r="F492" s="846">
        <v>4667</v>
      </c>
      <c r="H492" s="1"/>
      <c r="I492" s="1"/>
    </row>
    <row r="493" spans="2:9" ht="14.4">
      <c r="B493" s="67" t="s">
        <v>5027</v>
      </c>
      <c r="C493" s="67"/>
      <c r="D493" s="66" t="s">
        <v>4315</v>
      </c>
      <c r="E493" s="401">
        <v>99271824</v>
      </c>
      <c r="F493" s="846">
        <v>4929</v>
      </c>
      <c r="H493" s="1"/>
      <c r="I493" s="1"/>
    </row>
    <row r="494" spans="2:9" ht="14.4">
      <c r="B494" s="67" t="s">
        <v>5027</v>
      </c>
      <c r="C494" s="67"/>
      <c r="D494" s="66" t="s">
        <v>4315</v>
      </c>
      <c r="E494" s="401">
        <v>99272206</v>
      </c>
      <c r="F494" s="846">
        <v>4540</v>
      </c>
      <c r="H494" s="1"/>
      <c r="I494" s="1"/>
    </row>
    <row r="495" spans="2:9" ht="14.4">
      <c r="B495" s="67" t="s">
        <v>5027</v>
      </c>
      <c r="C495" s="67"/>
      <c r="D495" s="66" t="s">
        <v>4315</v>
      </c>
      <c r="E495" s="401">
        <v>99272238</v>
      </c>
      <c r="F495" s="846">
        <v>4277</v>
      </c>
      <c r="H495" s="1"/>
      <c r="I495" s="1"/>
    </row>
    <row r="496" spans="2:9" ht="14.4">
      <c r="B496" s="67" t="s">
        <v>5028</v>
      </c>
      <c r="C496" s="67"/>
      <c r="D496" s="66" t="s">
        <v>4315</v>
      </c>
      <c r="E496" s="401">
        <v>99271525</v>
      </c>
      <c r="F496" s="846">
        <v>3719</v>
      </c>
      <c r="H496" s="1"/>
      <c r="I496" s="1"/>
    </row>
    <row r="497" spans="2:9" ht="14.4">
      <c r="B497" s="67" t="s">
        <v>5028</v>
      </c>
      <c r="C497" s="67"/>
      <c r="D497" s="66" t="s">
        <v>4315</v>
      </c>
      <c r="E497" s="401">
        <v>99271530</v>
      </c>
      <c r="F497" s="846">
        <v>4052</v>
      </c>
      <c r="H497" s="1"/>
      <c r="I497" s="1"/>
    </row>
    <row r="498" spans="2:9" ht="14.4">
      <c r="B498" s="67" t="s">
        <v>5028</v>
      </c>
      <c r="C498" s="67"/>
      <c r="D498" s="66" t="s">
        <v>4315</v>
      </c>
      <c r="E498" s="401">
        <v>99272202</v>
      </c>
      <c r="F498" s="846">
        <v>3731</v>
      </c>
      <c r="H498" s="1"/>
      <c r="I498" s="1"/>
    </row>
    <row r="499" spans="2:9" ht="14.4">
      <c r="B499" s="67" t="s">
        <v>5028</v>
      </c>
      <c r="C499" s="67"/>
      <c r="D499" s="66" t="s">
        <v>4315</v>
      </c>
      <c r="E499" s="401">
        <v>99272234</v>
      </c>
      <c r="F499" s="846">
        <v>3398</v>
      </c>
      <c r="H499" s="1"/>
      <c r="I499" s="1"/>
    </row>
    <row r="500" spans="2:9" ht="14.4">
      <c r="B500" s="67" t="s">
        <v>5029</v>
      </c>
      <c r="C500" s="67"/>
      <c r="D500" s="66" t="s">
        <v>4315</v>
      </c>
      <c r="E500" s="401">
        <v>99271826</v>
      </c>
      <c r="F500" s="846">
        <v>4478</v>
      </c>
      <c r="H500" s="1"/>
      <c r="I500" s="1"/>
    </row>
    <row r="501" spans="2:9" ht="14.4">
      <c r="B501" s="67" t="s">
        <v>5029</v>
      </c>
      <c r="C501" s="67"/>
      <c r="D501" s="66" t="s">
        <v>4315</v>
      </c>
      <c r="E501" s="401">
        <v>99271832</v>
      </c>
      <c r="F501" s="846">
        <v>4785</v>
      </c>
      <c r="H501" s="1"/>
      <c r="I501" s="1"/>
    </row>
    <row r="502" spans="2:9" ht="14.4">
      <c r="B502" s="67" t="s">
        <v>5029</v>
      </c>
      <c r="C502" s="67"/>
      <c r="D502" s="66" t="s">
        <v>4315</v>
      </c>
      <c r="E502" s="401">
        <v>99272208</v>
      </c>
      <c r="F502" s="846">
        <v>4414</v>
      </c>
      <c r="H502" s="1"/>
      <c r="I502" s="1"/>
    </row>
    <row r="503" spans="2:9" ht="14.4">
      <c r="B503" s="67" t="s">
        <v>5029</v>
      </c>
      <c r="C503" s="67"/>
      <c r="D503" s="66" t="s">
        <v>4315</v>
      </c>
      <c r="E503" s="401">
        <v>99272240</v>
      </c>
      <c r="F503" s="846">
        <v>4106</v>
      </c>
      <c r="H503" s="1"/>
      <c r="I503" s="1"/>
    </row>
    <row r="504" spans="2:9" ht="14.4">
      <c r="B504" s="67" t="s">
        <v>5030</v>
      </c>
      <c r="C504" s="67"/>
      <c r="D504" s="66" t="s">
        <v>4315</v>
      </c>
      <c r="E504" s="401">
        <v>99271827</v>
      </c>
      <c r="F504" s="846">
        <v>4733</v>
      </c>
      <c r="H504" s="1"/>
      <c r="I504" s="1"/>
    </row>
    <row r="505" spans="2:9" ht="14.4">
      <c r="B505" s="67" t="s">
        <v>5030</v>
      </c>
      <c r="C505" s="67"/>
      <c r="D505" s="66" t="s">
        <v>4315</v>
      </c>
      <c r="E505" s="401">
        <v>99271833</v>
      </c>
      <c r="F505" s="846">
        <v>5019</v>
      </c>
      <c r="H505" s="1"/>
      <c r="I505" s="1"/>
    </row>
    <row r="506" spans="2:9" ht="14.4">
      <c r="B506" s="67" t="s">
        <v>5030</v>
      </c>
      <c r="C506" s="67"/>
      <c r="D506" s="66" t="s">
        <v>4315</v>
      </c>
      <c r="E506" s="401">
        <v>99272209</v>
      </c>
      <c r="F506" s="846">
        <v>4631</v>
      </c>
      <c r="H506" s="1"/>
      <c r="I506" s="1"/>
    </row>
    <row r="507" spans="2:9" ht="14.4">
      <c r="B507" s="67" t="s">
        <v>5030</v>
      </c>
      <c r="C507" s="67"/>
      <c r="D507" s="66" t="s">
        <v>4315</v>
      </c>
      <c r="E507" s="401">
        <v>99272241</v>
      </c>
      <c r="F507" s="846">
        <v>4344</v>
      </c>
      <c r="H507" s="1"/>
      <c r="I507" s="1"/>
    </row>
    <row r="508" spans="2:9" ht="14.4">
      <c r="B508" s="67" t="s">
        <v>5031</v>
      </c>
      <c r="C508" s="67"/>
      <c r="D508" s="66" t="s">
        <v>4315</v>
      </c>
      <c r="E508" s="401">
        <v>99271828</v>
      </c>
      <c r="F508" s="846">
        <v>5007</v>
      </c>
      <c r="H508" s="1"/>
      <c r="I508" s="1"/>
    </row>
    <row r="509" spans="2:9" ht="14.4">
      <c r="B509" s="67" t="s">
        <v>5031</v>
      </c>
      <c r="C509" s="67"/>
      <c r="D509" s="66" t="s">
        <v>4315</v>
      </c>
      <c r="E509" s="401">
        <v>99271834</v>
      </c>
      <c r="F509" s="846">
        <v>5269</v>
      </c>
      <c r="H509" s="1"/>
      <c r="I509" s="1"/>
    </row>
    <row r="510" spans="2:9" ht="14.4">
      <c r="B510" s="67" t="s">
        <v>5031</v>
      </c>
      <c r="C510" s="67"/>
      <c r="D510" s="66" t="s">
        <v>4315</v>
      </c>
      <c r="E510" s="401">
        <v>99272210</v>
      </c>
      <c r="F510" s="846">
        <v>4860</v>
      </c>
      <c r="H510" s="1"/>
      <c r="I510" s="1"/>
    </row>
    <row r="511" spans="2:9" ht="14.4">
      <c r="B511" s="67" t="s">
        <v>5031</v>
      </c>
      <c r="C511" s="67"/>
      <c r="D511" s="66" t="s">
        <v>4315</v>
      </c>
      <c r="E511" s="401">
        <v>99272242</v>
      </c>
      <c r="F511" s="846">
        <v>4598</v>
      </c>
      <c r="H511" s="1"/>
      <c r="I511" s="1"/>
    </row>
    <row r="512" spans="2:9" ht="14.4">
      <c r="B512" s="67" t="s">
        <v>5032</v>
      </c>
      <c r="C512" s="67"/>
      <c r="D512" s="66" t="s">
        <v>4315</v>
      </c>
      <c r="E512" s="401">
        <v>99271829</v>
      </c>
      <c r="F512" s="846">
        <v>5194</v>
      </c>
      <c r="H512" s="1"/>
      <c r="I512" s="1"/>
    </row>
    <row r="513" spans="2:9" ht="14.4">
      <c r="B513" s="67" t="s">
        <v>5032</v>
      </c>
      <c r="C513" s="67"/>
      <c r="D513" s="66" t="s">
        <v>4315</v>
      </c>
      <c r="E513" s="401">
        <v>99271835</v>
      </c>
      <c r="F513" s="846">
        <v>5438</v>
      </c>
      <c r="H513" s="1"/>
      <c r="I513" s="1"/>
    </row>
    <row r="514" spans="2:9" ht="14.4">
      <c r="B514" s="67" t="s">
        <v>5032</v>
      </c>
      <c r="C514" s="67"/>
      <c r="D514" s="66" t="s">
        <v>4315</v>
      </c>
      <c r="E514" s="401">
        <v>99272211</v>
      </c>
      <c r="F514" s="846">
        <v>5009</v>
      </c>
      <c r="H514" s="1"/>
      <c r="I514" s="1"/>
    </row>
    <row r="515" spans="2:9" ht="14.4">
      <c r="B515" s="67" t="s">
        <v>5032</v>
      </c>
      <c r="C515" s="67"/>
      <c r="D515" s="66" t="s">
        <v>4315</v>
      </c>
      <c r="E515" s="401">
        <v>99272253</v>
      </c>
      <c r="F515" s="846">
        <v>4764</v>
      </c>
      <c r="H515" s="1"/>
      <c r="I515" s="1"/>
    </row>
    <row r="516" spans="2:9" ht="14.4">
      <c r="B516" s="67" t="s">
        <v>5033</v>
      </c>
      <c r="C516" s="67"/>
      <c r="D516" s="66" t="s">
        <v>4315</v>
      </c>
      <c r="E516" s="401">
        <v>99271830</v>
      </c>
      <c r="F516" s="846">
        <v>5569</v>
      </c>
      <c r="H516" s="1"/>
      <c r="I516" s="1"/>
    </row>
    <row r="517" spans="2:9" ht="14.4">
      <c r="B517" s="67" t="s">
        <v>5033</v>
      </c>
      <c r="C517" s="67"/>
      <c r="D517" s="66" t="s">
        <v>4315</v>
      </c>
      <c r="E517" s="401">
        <v>99271836</v>
      </c>
      <c r="F517" s="846">
        <v>5795</v>
      </c>
      <c r="H517" s="1"/>
      <c r="I517" s="1"/>
    </row>
    <row r="518" spans="2:9" ht="14.4">
      <c r="B518" s="67" t="s">
        <v>5033</v>
      </c>
      <c r="C518" s="67"/>
      <c r="D518" s="66" t="s">
        <v>4315</v>
      </c>
      <c r="E518" s="401">
        <v>99272212</v>
      </c>
      <c r="F518" s="846">
        <v>5349</v>
      </c>
      <c r="H518" s="1"/>
      <c r="I518" s="1"/>
    </row>
    <row r="519" spans="2:9" ht="14.4">
      <c r="B519" s="67" t="s">
        <v>5033</v>
      </c>
      <c r="C519" s="67"/>
      <c r="D519" s="66" t="s">
        <v>4315</v>
      </c>
      <c r="E519" s="401">
        <v>99272254</v>
      </c>
      <c r="F519" s="846">
        <v>5122</v>
      </c>
      <c r="H519" s="1"/>
      <c r="I519" s="1"/>
    </row>
    <row r="520" spans="2:9" ht="14.4">
      <c r="B520" s="67" t="s">
        <v>5034</v>
      </c>
      <c r="C520" s="67"/>
      <c r="D520" s="66" t="s">
        <v>4315</v>
      </c>
      <c r="E520" s="401">
        <v>99271825</v>
      </c>
      <c r="F520" s="846">
        <v>4230</v>
      </c>
      <c r="H520" s="1"/>
      <c r="I520" s="1"/>
    </row>
    <row r="521" spans="2:9" ht="14.4">
      <c r="B521" s="67" t="s">
        <v>5034</v>
      </c>
      <c r="C521" s="67"/>
      <c r="D521" s="66" t="s">
        <v>4315</v>
      </c>
      <c r="E521" s="401">
        <v>99271831</v>
      </c>
      <c r="F521" s="846">
        <v>4561</v>
      </c>
      <c r="H521" s="1"/>
      <c r="I521" s="1"/>
    </row>
    <row r="522" spans="2:9" ht="14.4">
      <c r="B522" s="67" t="s">
        <v>5034</v>
      </c>
      <c r="C522" s="67"/>
      <c r="D522" s="66" t="s">
        <v>4315</v>
      </c>
      <c r="E522" s="401">
        <v>99272207</v>
      </c>
      <c r="F522" s="846">
        <v>4207</v>
      </c>
      <c r="H522" s="1"/>
      <c r="I522" s="1"/>
    </row>
    <row r="523" spans="2:9" ht="14.4">
      <c r="B523" s="67" t="s">
        <v>5034</v>
      </c>
      <c r="C523" s="67"/>
      <c r="D523" s="66" t="s">
        <v>4315</v>
      </c>
      <c r="E523" s="401">
        <v>99272239</v>
      </c>
      <c r="F523" s="846">
        <v>3874</v>
      </c>
      <c r="H523" s="1"/>
      <c r="I523" s="1"/>
    </row>
    <row r="524" spans="2:9" ht="14.4">
      <c r="B524" s="67" t="s">
        <v>5035</v>
      </c>
      <c r="C524" s="67"/>
      <c r="D524" s="66" t="s">
        <v>4315</v>
      </c>
      <c r="E524" s="401">
        <v>99271839</v>
      </c>
      <c r="F524" s="846">
        <v>4882</v>
      </c>
      <c r="H524" s="1"/>
      <c r="I524" s="1"/>
    </row>
    <row r="525" spans="2:9" ht="14.4">
      <c r="B525" s="67" t="s">
        <v>5035</v>
      </c>
      <c r="C525" s="67"/>
      <c r="D525" s="66" t="s">
        <v>4315</v>
      </c>
      <c r="E525" s="401">
        <v>99271845</v>
      </c>
      <c r="F525" s="846">
        <v>5189</v>
      </c>
      <c r="H525" s="1"/>
      <c r="I525" s="1"/>
    </row>
    <row r="526" spans="2:9" ht="14.4">
      <c r="B526" s="67" t="s">
        <v>5035</v>
      </c>
      <c r="C526" s="67"/>
      <c r="D526" s="66" t="s">
        <v>4315</v>
      </c>
      <c r="E526" s="401">
        <v>99272215</v>
      </c>
      <c r="F526" s="846">
        <v>4780</v>
      </c>
      <c r="H526" s="1"/>
      <c r="I526" s="1"/>
    </row>
    <row r="527" spans="2:9" ht="14.4">
      <c r="B527" s="67" t="s">
        <v>5035</v>
      </c>
      <c r="C527" s="67"/>
      <c r="D527" s="66" t="s">
        <v>4315</v>
      </c>
      <c r="E527" s="401">
        <v>99272257</v>
      </c>
      <c r="F527" s="846">
        <v>4473</v>
      </c>
      <c r="H527" s="1"/>
      <c r="I527" s="1"/>
    </row>
    <row r="528" spans="2:9" ht="14.4">
      <c r="B528" s="67" t="s">
        <v>5036</v>
      </c>
      <c r="C528" s="67"/>
      <c r="D528" s="66" t="s">
        <v>4315</v>
      </c>
      <c r="E528" s="401">
        <v>99271840</v>
      </c>
      <c r="F528" s="846">
        <v>5166</v>
      </c>
      <c r="H528" s="1"/>
      <c r="I528" s="1"/>
    </row>
    <row r="529" spans="2:9" ht="14.4">
      <c r="B529" s="67" t="s">
        <v>5036</v>
      </c>
      <c r="C529" s="67"/>
      <c r="D529" s="66" t="s">
        <v>4315</v>
      </c>
      <c r="E529" s="401">
        <v>99271846</v>
      </c>
      <c r="F529" s="846">
        <v>5450</v>
      </c>
      <c r="H529" s="1"/>
      <c r="I529" s="1"/>
    </row>
    <row r="530" spans="2:9" ht="14.4">
      <c r="B530" s="67" t="s">
        <v>5036</v>
      </c>
      <c r="C530" s="67"/>
      <c r="D530" s="66" t="s">
        <v>4315</v>
      </c>
      <c r="E530" s="401">
        <v>99272216</v>
      </c>
      <c r="F530" s="846">
        <v>5020</v>
      </c>
      <c r="H530" s="1"/>
      <c r="I530" s="1"/>
    </row>
    <row r="531" spans="2:9" ht="14.4">
      <c r="B531" s="67" t="s">
        <v>5036</v>
      </c>
      <c r="C531" s="67"/>
      <c r="D531" s="66" t="s">
        <v>4315</v>
      </c>
      <c r="E531" s="401">
        <v>99272258</v>
      </c>
      <c r="F531" s="846">
        <v>4737</v>
      </c>
      <c r="H531" s="1"/>
      <c r="I531" s="1"/>
    </row>
    <row r="532" spans="2:9" ht="14.4">
      <c r="B532" s="67" t="s">
        <v>5037</v>
      </c>
      <c r="C532" s="67"/>
      <c r="D532" s="66" t="s">
        <v>4315</v>
      </c>
      <c r="E532" s="401">
        <v>99271841</v>
      </c>
      <c r="F532" s="846">
        <v>5453</v>
      </c>
      <c r="H532" s="1"/>
      <c r="I532" s="1"/>
    </row>
    <row r="533" spans="2:9" ht="14.4">
      <c r="B533" s="67" t="s">
        <v>5037</v>
      </c>
      <c r="C533" s="67"/>
      <c r="D533" s="66" t="s">
        <v>4315</v>
      </c>
      <c r="E533" s="401">
        <v>99271847</v>
      </c>
      <c r="F533" s="846">
        <v>5721</v>
      </c>
      <c r="H533" s="1"/>
      <c r="I533" s="1"/>
    </row>
    <row r="534" spans="2:9" ht="14.4">
      <c r="B534" s="67" t="s">
        <v>5037</v>
      </c>
      <c r="C534" s="67"/>
      <c r="D534" s="66" t="s">
        <v>4315</v>
      </c>
      <c r="E534" s="401">
        <v>99272217</v>
      </c>
      <c r="F534" s="846">
        <v>5271</v>
      </c>
      <c r="H534" s="1"/>
      <c r="I534" s="1"/>
    </row>
    <row r="535" spans="2:9" ht="14.4">
      <c r="B535" s="67" t="s">
        <v>5037</v>
      </c>
      <c r="C535" s="67"/>
      <c r="D535" s="66" t="s">
        <v>4315</v>
      </c>
      <c r="E535" s="401">
        <v>99272259</v>
      </c>
      <c r="F535" s="846">
        <v>5004</v>
      </c>
      <c r="H535" s="1"/>
      <c r="I535" s="1"/>
    </row>
    <row r="536" spans="2:9" ht="14.4">
      <c r="B536" s="67" t="s">
        <v>5038</v>
      </c>
      <c r="C536" s="67"/>
      <c r="D536" s="66" t="s">
        <v>4315</v>
      </c>
      <c r="E536" s="401">
        <v>99271842</v>
      </c>
      <c r="F536" s="846">
        <v>5807</v>
      </c>
      <c r="H536" s="1"/>
      <c r="I536" s="1"/>
    </row>
    <row r="537" spans="2:9" ht="14.4">
      <c r="B537" s="67" t="s">
        <v>5038</v>
      </c>
      <c r="C537" s="67"/>
      <c r="D537" s="66" t="s">
        <v>4315</v>
      </c>
      <c r="E537" s="401">
        <v>99271848</v>
      </c>
      <c r="F537" s="846">
        <v>6059</v>
      </c>
      <c r="H537" s="1"/>
      <c r="I537" s="1"/>
    </row>
    <row r="538" spans="2:9" ht="14.4">
      <c r="B538" s="67" t="s">
        <v>5038</v>
      </c>
      <c r="C538" s="67"/>
      <c r="D538" s="66" t="s">
        <v>4315</v>
      </c>
      <c r="E538" s="401">
        <v>99272218</v>
      </c>
      <c r="F538" s="846">
        <v>5536</v>
      </c>
      <c r="H538" s="1"/>
      <c r="I538" s="1"/>
    </row>
    <row r="539" spans="2:9" ht="14.4">
      <c r="B539" s="67" t="s">
        <v>5038</v>
      </c>
      <c r="C539" s="67"/>
      <c r="D539" s="66" t="s">
        <v>4315</v>
      </c>
      <c r="E539" s="401">
        <v>99272260</v>
      </c>
      <c r="F539" s="846">
        <v>5286</v>
      </c>
      <c r="H539" s="1"/>
      <c r="I539" s="1"/>
    </row>
    <row r="540" spans="2:9" ht="14.4">
      <c r="B540" s="67" t="s">
        <v>5039</v>
      </c>
      <c r="C540" s="67"/>
      <c r="D540" s="66" t="s">
        <v>4315</v>
      </c>
      <c r="E540" s="401">
        <v>99271849</v>
      </c>
      <c r="F540" s="846">
        <v>6359</v>
      </c>
      <c r="H540" s="1"/>
      <c r="I540" s="1"/>
    </row>
    <row r="541" spans="2:9" ht="14.4">
      <c r="B541" s="67" t="s">
        <v>5039</v>
      </c>
      <c r="C541" s="67"/>
      <c r="D541" s="66" t="s">
        <v>4315</v>
      </c>
      <c r="E541" s="401">
        <v>99272219</v>
      </c>
      <c r="F541" s="846">
        <v>5813</v>
      </c>
      <c r="H541" s="1"/>
      <c r="I541" s="1"/>
    </row>
    <row r="542" spans="2:9" ht="14.4">
      <c r="B542" s="67" t="s">
        <v>5040</v>
      </c>
      <c r="C542" s="67"/>
      <c r="D542" s="66" t="s">
        <v>4315</v>
      </c>
      <c r="E542" s="401">
        <v>99271837</v>
      </c>
      <c r="F542" s="846">
        <v>4377</v>
      </c>
      <c r="H542" s="1"/>
      <c r="I542" s="1"/>
    </row>
    <row r="543" spans="2:9" ht="14.4">
      <c r="B543" s="67" t="s">
        <v>5040</v>
      </c>
      <c r="C543" s="67"/>
      <c r="D543" s="66" t="s">
        <v>4315</v>
      </c>
      <c r="E543" s="401">
        <v>99271843</v>
      </c>
      <c r="F543" s="846">
        <v>4704</v>
      </c>
      <c r="H543" s="1"/>
      <c r="I543" s="1"/>
    </row>
    <row r="544" spans="2:9" ht="14.4">
      <c r="B544" s="67" t="s">
        <v>5040</v>
      </c>
      <c r="C544" s="67"/>
      <c r="D544" s="66" t="s">
        <v>4315</v>
      </c>
      <c r="E544" s="401">
        <v>99272213</v>
      </c>
      <c r="F544" s="846">
        <v>4332</v>
      </c>
      <c r="H544" s="1"/>
      <c r="I544" s="1"/>
    </row>
    <row r="545" spans="2:9" ht="14.4">
      <c r="B545" s="67" t="s">
        <v>5040</v>
      </c>
      <c r="C545" s="67"/>
      <c r="D545" s="66" t="s">
        <v>4315</v>
      </c>
      <c r="E545" s="401">
        <v>99272255</v>
      </c>
      <c r="F545" s="846">
        <v>4006</v>
      </c>
      <c r="H545" s="1"/>
      <c r="I545" s="1"/>
    </row>
    <row r="546" spans="2:9" ht="14.4">
      <c r="B546" s="67" t="s">
        <v>5041</v>
      </c>
      <c r="C546" s="67"/>
      <c r="D546" s="66" t="s">
        <v>4315</v>
      </c>
      <c r="E546" s="401">
        <v>99271838</v>
      </c>
      <c r="F546" s="846">
        <v>4612</v>
      </c>
      <c r="H546" s="1"/>
      <c r="I546" s="1"/>
    </row>
    <row r="547" spans="2:9" ht="14.4">
      <c r="B547" s="67" t="s">
        <v>5041</v>
      </c>
      <c r="C547" s="67"/>
      <c r="D547" s="66" t="s">
        <v>4315</v>
      </c>
      <c r="E547" s="401">
        <v>99271844</v>
      </c>
      <c r="F547" s="846">
        <v>4939</v>
      </c>
      <c r="H547" s="1"/>
      <c r="I547" s="1"/>
    </row>
    <row r="548" spans="2:9" ht="14.4">
      <c r="B548" s="67" t="s">
        <v>5041</v>
      </c>
      <c r="C548" s="67"/>
      <c r="D548" s="66" t="s">
        <v>4315</v>
      </c>
      <c r="E548" s="401">
        <v>99272214</v>
      </c>
      <c r="F548" s="846">
        <v>4550</v>
      </c>
      <c r="H548" s="1"/>
      <c r="I548" s="1"/>
    </row>
    <row r="549" spans="2:9" ht="14.4">
      <c r="B549" s="67" t="s">
        <v>5041</v>
      </c>
      <c r="C549" s="67"/>
      <c r="D549" s="66" t="s">
        <v>4315</v>
      </c>
      <c r="E549" s="401">
        <v>99272256</v>
      </c>
      <c r="F549" s="846">
        <v>4224</v>
      </c>
      <c r="H549" s="1"/>
      <c r="I549" s="1"/>
    </row>
    <row r="550" spans="2:9" ht="14.4">
      <c r="B550" s="67" t="s">
        <v>5042</v>
      </c>
      <c r="C550" s="67"/>
      <c r="D550" s="66" t="s">
        <v>4315</v>
      </c>
      <c r="E550" s="401">
        <v>99271852</v>
      </c>
      <c r="F550" s="846">
        <v>5437</v>
      </c>
      <c r="H550" s="1"/>
      <c r="I550" s="1"/>
    </row>
    <row r="551" spans="2:9" ht="14.4">
      <c r="B551" s="67" t="s">
        <v>5042</v>
      </c>
      <c r="C551" s="67"/>
      <c r="D551" s="66" t="s">
        <v>4315</v>
      </c>
      <c r="E551" s="401">
        <v>99271857</v>
      </c>
      <c r="F551" s="846">
        <v>5709</v>
      </c>
      <c r="H551" s="1"/>
      <c r="I551" s="1"/>
    </row>
    <row r="552" spans="2:9" ht="14.4">
      <c r="B552" s="67" t="s">
        <v>5042</v>
      </c>
      <c r="C552" s="67"/>
      <c r="D552" s="66" t="s">
        <v>4315</v>
      </c>
      <c r="E552" s="401">
        <v>99272222</v>
      </c>
      <c r="F552" s="846">
        <v>5259</v>
      </c>
      <c r="H552" s="1"/>
      <c r="I552" s="1"/>
    </row>
    <row r="553" spans="2:9" ht="14.4">
      <c r="B553" s="67" t="s">
        <v>5042</v>
      </c>
      <c r="C553" s="67"/>
      <c r="D553" s="66" t="s">
        <v>4315</v>
      </c>
      <c r="E553" s="401">
        <v>99272263</v>
      </c>
      <c r="F553" s="846">
        <v>4987</v>
      </c>
      <c r="H553" s="1"/>
      <c r="I553" s="1"/>
    </row>
    <row r="554" spans="2:9" ht="14.4">
      <c r="B554" s="67" t="s">
        <v>5043</v>
      </c>
      <c r="C554" s="67"/>
      <c r="D554" s="66" t="s">
        <v>4315</v>
      </c>
      <c r="E554" s="401">
        <v>99271853</v>
      </c>
      <c r="F554" s="846">
        <v>5742</v>
      </c>
      <c r="H554" s="1"/>
      <c r="I554" s="1"/>
    </row>
    <row r="555" spans="2:9" ht="14.4">
      <c r="B555" s="67" t="s">
        <v>5043</v>
      </c>
      <c r="C555" s="67"/>
      <c r="D555" s="66" t="s">
        <v>4315</v>
      </c>
      <c r="E555" s="401">
        <v>99272071</v>
      </c>
      <c r="F555" s="846">
        <v>5998</v>
      </c>
      <c r="H555" s="1"/>
      <c r="I555" s="1"/>
    </row>
    <row r="556" spans="2:9" ht="14.4">
      <c r="B556" s="67" t="s">
        <v>5043</v>
      </c>
      <c r="C556" s="67"/>
      <c r="D556" s="66" t="s">
        <v>4315</v>
      </c>
      <c r="E556" s="401">
        <v>99272223</v>
      </c>
      <c r="F556" s="846">
        <v>5524</v>
      </c>
      <c r="H556" s="1"/>
      <c r="I556" s="1"/>
    </row>
    <row r="557" spans="2:9" ht="14.4">
      <c r="B557" s="67" t="s">
        <v>5043</v>
      </c>
      <c r="C557" s="67"/>
      <c r="D557" s="66" t="s">
        <v>4315</v>
      </c>
      <c r="E557" s="401">
        <v>99272264</v>
      </c>
      <c r="F557" s="846">
        <v>5269</v>
      </c>
      <c r="H557" s="1"/>
      <c r="I557" s="1"/>
    </row>
    <row r="558" spans="2:9" ht="14.4">
      <c r="B558" s="67" t="s">
        <v>5044</v>
      </c>
      <c r="C558" s="67"/>
      <c r="D558" s="66" t="s">
        <v>4315</v>
      </c>
      <c r="E558" s="401">
        <v>99271854</v>
      </c>
      <c r="F558" s="846">
        <v>6052</v>
      </c>
      <c r="H558" s="1"/>
      <c r="I558" s="1"/>
    </row>
    <row r="559" spans="2:9" ht="14.4">
      <c r="B559" s="67" t="s">
        <v>5044</v>
      </c>
      <c r="C559" s="67"/>
      <c r="D559" s="66" t="s">
        <v>4315</v>
      </c>
      <c r="E559" s="401">
        <v>99272072</v>
      </c>
      <c r="F559" s="846">
        <v>6291</v>
      </c>
      <c r="H559" s="1"/>
      <c r="I559" s="1"/>
    </row>
    <row r="560" spans="2:9" ht="14.4">
      <c r="B560" s="67" t="s">
        <v>5044</v>
      </c>
      <c r="C560" s="67"/>
      <c r="D560" s="66" t="s">
        <v>4315</v>
      </c>
      <c r="E560" s="401">
        <v>99272224</v>
      </c>
      <c r="F560" s="846">
        <v>5800</v>
      </c>
      <c r="H560" s="1"/>
      <c r="I560" s="1"/>
    </row>
    <row r="561" spans="2:9" ht="14.4">
      <c r="B561" s="67" t="s">
        <v>5044</v>
      </c>
      <c r="C561" s="67"/>
      <c r="D561" s="66" t="s">
        <v>4315</v>
      </c>
      <c r="E561" s="401">
        <v>99272265</v>
      </c>
      <c r="F561" s="846">
        <v>5562</v>
      </c>
      <c r="H561" s="1"/>
      <c r="I561" s="1"/>
    </row>
    <row r="562" spans="2:9" ht="14.4">
      <c r="B562" s="67" t="s">
        <v>5045</v>
      </c>
      <c r="C562" s="67"/>
      <c r="D562" s="66" t="s">
        <v>4315</v>
      </c>
      <c r="E562" s="401">
        <v>99272173</v>
      </c>
      <c r="F562" s="846">
        <v>6605</v>
      </c>
      <c r="H562" s="1"/>
      <c r="I562" s="1"/>
    </row>
    <row r="563" spans="2:9" ht="14.4">
      <c r="B563" s="67" t="s">
        <v>5045</v>
      </c>
      <c r="C563" s="67"/>
      <c r="D563" s="66" t="s">
        <v>4315</v>
      </c>
      <c r="E563" s="401">
        <v>99272225</v>
      </c>
      <c r="F563" s="846">
        <v>6090</v>
      </c>
      <c r="H563" s="1"/>
      <c r="I563" s="1"/>
    </row>
    <row r="564" spans="2:9" ht="14.4">
      <c r="B564" s="67" t="s">
        <v>5046</v>
      </c>
      <c r="C564" s="67"/>
      <c r="D564" s="66" t="s">
        <v>4315</v>
      </c>
      <c r="E564" s="401">
        <v>99271850</v>
      </c>
      <c r="F564" s="846">
        <v>4861</v>
      </c>
      <c r="H564" s="1"/>
      <c r="I564" s="1"/>
    </row>
    <row r="565" spans="2:9" ht="14.4">
      <c r="B565" s="67" t="s">
        <v>5046</v>
      </c>
      <c r="C565" s="67"/>
      <c r="D565" s="66" t="s">
        <v>4315</v>
      </c>
      <c r="E565" s="401">
        <v>99271855</v>
      </c>
      <c r="F565" s="846">
        <v>5178</v>
      </c>
      <c r="H565" s="1"/>
      <c r="I565" s="1"/>
    </row>
    <row r="566" spans="2:9" ht="14.4">
      <c r="B566" s="67" t="s">
        <v>5046</v>
      </c>
      <c r="C566" s="67"/>
      <c r="D566" s="66" t="s">
        <v>4315</v>
      </c>
      <c r="E566" s="401">
        <v>99272220</v>
      </c>
      <c r="F566" s="846">
        <v>4769</v>
      </c>
      <c r="H566" s="1"/>
      <c r="I566" s="1"/>
    </row>
    <row r="567" spans="2:9" ht="14.4">
      <c r="B567" s="67" t="s">
        <v>5046</v>
      </c>
      <c r="C567" s="67"/>
      <c r="D567" s="66" t="s">
        <v>4315</v>
      </c>
      <c r="E567" s="401">
        <v>99272261</v>
      </c>
      <c r="F567" s="846">
        <v>4453</v>
      </c>
      <c r="H567" s="1"/>
      <c r="I567" s="1"/>
    </row>
    <row r="568" spans="2:9" ht="14.4">
      <c r="B568" s="67" t="s">
        <v>5047</v>
      </c>
      <c r="C568" s="67"/>
      <c r="D568" s="66" t="s">
        <v>4315</v>
      </c>
      <c r="E568" s="401">
        <v>99271851</v>
      </c>
      <c r="F568" s="846">
        <v>5142</v>
      </c>
      <c r="H568" s="1"/>
      <c r="I568" s="1"/>
    </row>
    <row r="569" spans="2:9" ht="14.4">
      <c r="B569" s="67" t="s">
        <v>5047</v>
      </c>
      <c r="C569" s="67"/>
      <c r="D569" s="66" t="s">
        <v>4315</v>
      </c>
      <c r="E569" s="401">
        <v>99271856</v>
      </c>
      <c r="F569" s="846">
        <v>5438</v>
      </c>
      <c r="H569" s="1"/>
      <c r="I569" s="1"/>
    </row>
    <row r="570" spans="2:9" ht="14.4">
      <c r="B570" s="67" t="s">
        <v>5047</v>
      </c>
      <c r="C570" s="67"/>
      <c r="D570" s="66" t="s">
        <v>4315</v>
      </c>
      <c r="E570" s="401">
        <v>99272221</v>
      </c>
      <c r="F570" s="846">
        <v>5009</v>
      </c>
      <c r="H570" s="1"/>
      <c r="I570" s="1"/>
    </row>
    <row r="571" spans="2:9" ht="14.4">
      <c r="B571" s="67" t="s">
        <v>5047</v>
      </c>
      <c r="C571" s="67"/>
      <c r="D571" s="66" t="s">
        <v>4315</v>
      </c>
      <c r="E571" s="401">
        <v>99272262</v>
      </c>
      <c r="F571" s="846">
        <v>4712</v>
      </c>
      <c r="H571" s="1"/>
      <c r="I571" s="1"/>
    </row>
    <row r="572" spans="2:9" ht="14.4">
      <c r="B572" s="67" t="s">
        <v>5048</v>
      </c>
      <c r="C572" s="67"/>
      <c r="D572" s="66" t="s">
        <v>4315</v>
      </c>
      <c r="E572" s="401">
        <v>99272176</v>
      </c>
      <c r="F572" s="846">
        <v>6297</v>
      </c>
      <c r="H572" s="1"/>
      <c r="I572" s="1"/>
    </row>
    <row r="573" spans="2:9" ht="14.4">
      <c r="B573" s="67" t="s">
        <v>5048</v>
      </c>
      <c r="C573" s="67"/>
      <c r="D573" s="66" t="s">
        <v>4315</v>
      </c>
      <c r="E573" s="401">
        <v>99272179</v>
      </c>
      <c r="F573" s="846">
        <v>6042</v>
      </c>
      <c r="H573" s="1"/>
      <c r="I573" s="1"/>
    </row>
    <row r="574" spans="2:9" ht="14.4">
      <c r="B574" s="67" t="s">
        <v>5048</v>
      </c>
      <c r="C574" s="67"/>
      <c r="D574" s="66" t="s">
        <v>4315</v>
      </c>
      <c r="E574" s="401">
        <v>99272189</v>
      </c>
      <c r="F574" s="846">
        <v>5800</v>
      </c>
      <c r="H574" s="1"/>
      <c r="I574" s="1"/>
    </row>
    <row r="575" spans="2:9" ht="14.4">
      <c r="B575" s="67" t="s">
        <v>5048</v>
      </c>
      <c r="C575" s="67"/>
      <c r="D575" s="66" t="s">
        <v>4315</v>
      </c>
      <c r="E575" s="401">
        <v>99272197</v>
      </c>
      <c r="F575" s="846">
        <v>5545</v>
      </c>
      <c r="H575" s="1"/>
      <c r="I575" s="1"/>
    </row>
    <row r="576" spans="2:9" ht="14.4">
      <c r="B576" s="67" t="s">
        <v>5049</v>
      </c>
      <c r="C576" s="67"/>
      <c r="D576" s="66" t="s">
        <v>4315</v>
      </c>
      <c r="E576" s="401">
        <v>99272177</v>
      </c>
      <c r="F576" s="846">
        <v>6605</v>
      </c>
      <c r="H576" s="1"/>
      <c r="I576" s="1"/>
    </row>
    <row r="577" spans="2:9" ht="14.4">
      <c r="B577" s="67" t="s">
        <v>5049</v>
      </c>
      <c r="C577" s="67"/>
      <c r="D577" s="66" t="s">
        <v>4315</v>
      </c>
      <c r="E577" s="401">
        <v>99272180</v>
      </c>
      <c r="F577" s="846">
        <v>6366</v>
      </c>
      <c r="H577" s="1"/>
      <c r="I577" s="1"/>
    </row>
    <row r="578" spans="2:9" ht="14.4">
      <c r="B578" s="67" t="s">
        <v>5049</v>
      </c>
      <c r="C578" s="67"/>
      <c r="D578" s="66" t="s">
        <v>4315</v>
      </c>
      <c r="E578" s="401">
        <v>99272190</v>
      </c>
      <c r="F578" s="846">
        <v>6090</v>
      </c>
      <c r="H578" s="1"/>
      <c r="I578" s="1"/>
    </row>
    <row r="579" spans="2:9" ht="14.4">
      <c r="B579" s="67" t="s">
        <v>5049</v>
      </c>
      <c r="C579" s="67"/>
      <c r="D579" s="66" t="s">
        <v>4315</v>
      </c>
      <c r="E579" s="401">
        <v>99272198</v>
      </c>
      <c r="F579" s="846">
        <v>5852</v>
      </c>
      <c r="H579" s="1"/>
      <c r="I579" s="1"/>
    </row>
    <row r="580" spans="2:9" ht="14.4">
      <c r="B580" s="67" t="s">
        <v>5050</v>
      </c>
      <c r="C580" s="67"/>
      <c r="D580" s="66" t="s">
        <v>4315</v>
      </c>
      <c r="E580" s="401">
        <v>99272178</v>
      </c>
      <c r="F580" s="846">
        <v>6937</v>
      </c>
      <c r="H580" s="1"/>
      <c r="I580" s="1"/>
    </row>
    <row r="581" spans="2:9" ht="14.4">
      <c r="B581" s="67" t="s">
        <v>5050</v>
      </c>
      <c r="C581" s="67"/>
      <c r="D581" s="66" t="s">
        <v>4315</v>
      </c>
      <c r="E581" s="401">
        <v>99272191</v>
      </c>
      <c r="F581" s="846">
        <v>6395</v>
      </c>
      <c r="H581" s="1"/>
      <c r="I581" s="1"/>
    </row>
    <row r="582" spans="2:9" ht="14.4">
      <c r="B582" s="67" t="s">
        <v>5051</v>
      </c>
      <c r="C582" s="67"/>
      <c r="D582" s="66" t="s">
        <v>4315</v>
      </c>
      <c r="E582" s="401">
        <v>99272174</v>
      </c>
      <c r="F582" s="846">
        <v>4837</v>
      </c>
      <c r="H582" s="1"/>
      <c r="I582" s="1"/>
    </row>
    <row r="583" spans="2:9" ht="14.4">
      <c r="B583" s="67" t="s">
        <v>5051</v>
      </c>
      <c r="C583" s="67"/>
      <c r="D583" s="66" t="s">
        <v>4315</v>
      </c>
      <c r="E583" s="401">
        <v>99272175</v>
      </c>
      <c r="F583" s="846">
        <v>5178</v>
      </c>
      <c r="H583" s="1"/>
      <c r="I583" s="1"/>
    </row>
    <row r="584" spans="2:9" ht="14.4">
      <c r="B584" s="67" t="s">
        <v>5051</v>
      </c>
      <c r="C584" s="67"/>
      <c r="D584" s="66" t="s">
        <v>4315</v>
      </c>
      <c r="E584" s="401">
        <v>99272188</v>
      </c>
      <c r="F584" s="846">
        <v>4769</v>
      </c>
      <c r="H584" s="1"/>
      <c r="I584" s="1"/>
    </row>
    <row r="585" spans="2:9" ht="14.4">
      <c r="B585" s="67" t="s">
        <v>5051</v>
      </c>
      <c r="C585" s="67"/>
      <c r="D585" s="66" t="s">
        <v>4315</v>
      </c>
      <c r="E585" s="401">
        <v>99272196</v>
      </c>
      <c r="F585" s="846">
        <v>4429</v>
      </c>
      <c r="H585" s="1"/>
      <c r="I585" s="1"/>
    </row>
    <row r="586" spans="2:9" ht="14.4">
      <c r="B586" s="67" t="s">
        <v>5052</v>
      </c>
      <c r="C586" s="67"/>
      <c r="D586" s="66" t="s">
        <v>4315</v>
      </c>
      <c r="E586" s="401">
        <v>99272482</v>
      </c>
      <c r="F586" s="846">
        <v>10589</v>
      </c>
      <c r="H586" s="1"/>
      <c r="I586" s="1"/>
    </row>
    <row r="587" spans="2:9" ht="14.4">
      <c r="B587" s="67" t="s">
        <v>5052</v>
      </c>
      <c r="C587" s="67"/>
      <c r="D587" s="66" t="s">
        <v>4315</v>
      </c>
      <c r="E587" s="401">
        <v>99272523</v>
      </c>
      <c r="F587" s="846">
        <v>11100</v>
      </c>
      <c r="H587" s="1"/>
      <c r="I587" s="1"/>
    </row>
    <row r="588" spans="2:9" ht="14.4">
      <c r="B588" s="67" t="s">
        <v>5052</v>
      </c>
      <c r="C588" s="67"/>
      <c r="D588" s="66" t="s">
        <v>4315</v>
      </c>
      <c r="E588" s="401">
        <v>99272531</v>
      </c>
      <c r="F588" s="846">
        <v>10579</v>
      </c>
      <c r="H588" s="1"/>
      <c r="I588" s="1"/>
    </row>
    <row r="589" spans="2:9" ht="14.4">
      <c r="B589" s="67" t="s">
        <v>5052</v>
      </c>
      <c r="C589" s="67"/>
      <c r="D589" s="66" t="s">
        <v>4315</v>
      </c>
      <c r="E589" s="401">
        <v>99272538</v>
      </c>
      <c r="F589" s="846">
        <v>10068</v>
      </c>
      <c r="H589" s="1"/>
      <c r="I589" s="1"/>
    </row>
    <row r="590" spans="2:9" ht="14.4">
      <c r="B590" s="67" t="s">
        <v>5053</v>
      </c>
      <c r="C590" s="67"/>
      <c r="D590" s="66" t="s">
        <v>4315</v>
      </c>
      <c r="E590" s="401">
        <v>99272579</v>
      </c>
      <c r="F590" s="846">
        <v>10579</v>
      </c>
      <c r="H590" s="1"/>
      <c r="I590" s="1"/>
    </row>
    <row r="591" spans="2:9" ht="14.4">
      <c r="B591" s="67" t="s">
        <v>5053</v>
      </c>
      <c r="C591" s="67"/>
      <c r="D591" s="66" t="s">
        <v>4315</v>
      </c>
      <c r="E591" s="401">
        <v>99272608</v>
      </c>
      <c r="F591" s="846">
        <v>10068</v>
      </c>
      <c r="H591" s="1"/>
      <c r="I591" s="1"/>
    </row>
    <row r="592" spans="2:9" ht="14.4">
      <c r="B592" s="67" t="s">
        <v>5054</v>
      </c>
      <c r="C592" s="67"/>
      <c r="D592" s="66" t="s">
        <v>4315</v>
      </c>
      <c r="E592" s="401">
        <v>99272483</v>
      </c>
      <c r="F592" s="846">
        <v>11225</v>
      </c>
      <c r="H592" s="1"/>
      <c r="I592" s="1"/>
    </row>
    <row r="593" spans="2:9" ht="14.4">
      <c r="B593" s="67" t="s">
        <v>5054</v>
      </c>
      <c r="C593" s="67"/>
      <c r="D593" s="66" t="s">
        <v>4315</v>
      </c>
      <c r="E593" s="401">
        <v>99272524</v>
      </c>
      <c r="F593" s="846">
        <v>11701</v>
      </c>
      <c r="H593" s="1"/>
      <c r="I593" s="1"/>
    </row>
    <row r="594" spans="2:9" ht="14.4">
      <c r="B594" s="67" t="s">
        <v>5054</v>
      </c>
      <c r="C594" s="67"/>
      <c r="D594" s="66" t="s">
        <v>4315</v>
      </c>
      <c r="E594" s="401">
        <v>99272532</v>
      </c>
      <c r="F594" s="846">
        <v>11160</v>
      </c>
      <c r="H594" s="1"/>
      <c r="I594" s="1"/>
    </row>
    <row r="595" spans="2:9" ht="14.4">
      <c r="B595" s="67" t="s">
        <v>5054</v>
      </c>
      <c r="C595" s="67"/>
      <c r="D595" s="66" t="s">
        <v>4315</v>
      </c>
      <c r="E595" s="401">
        <v>99272539</v>
      </c>
      <c r="F595" s="846">
        <v>10683</v>
      </c>
      <c r="H595" s="1"/>
      <c r="I595" s="1"/>
    </row>
    <row r="596" spans="2:9" ht="14.4">
      <c r="B596" s="67" t="s">
        <v>5055</v>
      </c>
      <c r="C596" s="67"/>
      <c r="D596" s="66" t="s">
        <v>4315</v>
      </c>
      <c r="E596" s="401">
        <v>99272580</v>
      </c>
      <c r="F596" s="846">
        <v>11160</v>
      </c>
      <c r="H596" s="1"/>
      <c r="I596" s="1"/>
    </row>
    <row r="597" spans="2:9" ht="14.4">
      <c r="B597" s="67" t="s">
        <v>5055</v>
      </c>
      <c r="C597" s="67"/>
      <c r="D597" s="66" t="s">
        <v>4315</v>
      </c>
      <c r="E597" s="401">
        <v>99272609</v>
      </c>
      <c r="F597" s="846">
        <v>10683</v>
      </c>
      <c r="H597" s="1"/>
      <c r="I597" s="1"/>
    </row>
    <row r="598" spans="2:9" ht="14.4">
      <c r="B598" s="67" t="s">
        <v>5056</v>
      </c>
      <c r="C598" s="67"/>
      <c r="D598" s="66" t="s">
        <v>4315</v>
      </c>
      <c r="E598" s="401">
        <v>99272525</v>
      </c>
      <c r="F598" s="846">
        <v>12345</v>
      </c>
      <c r="H598" s="1"/>
      <c r="I598" s="1"/>
    </row>
    <row r="599" spans="2:9" ht="14.4">
      <c r="B599" s="67" t="s">
        <v>5056</v>
      </c>
      <c r="C599" s="67"/>
      <c r="D599" s="66" t="s">
        <v>4315</v>
      </c>
      <c r="E599" s="401">
        <v>99272533</v>
      </c>
      <c r="F599" s="846">
        <v>11773</v>
      </c>
      <c r="H599" s="1"/>
      <c r="I599" s="1"/>
    </row>
    <row r="600" spans="2:9" ht="14.4">
      <c r="B600" s="67" t="s">
        <v>5057</v>
      </c>
      <c r="C600" s="67"/>
      <c r="D600" s="66" t="s">
        <v>4315</v>
      </c>
      <c r="E600" s="401">
        <v>99272581</v>
      </c>
      <c r="F600" s="846">
        <v>11773</v>
      </c>
      <c r="H600" s="1"/>
      <c r="I600" s="1"/>
    </row>
    <row r="601" spans="2:9" ht="14.4">
      <c r="B601" s="67" t="s">
        <v>5058</v>
      </c>
      <c r="C601" s="67"/>
      <c r="D601" s="66" t="s">
        <v>4315</v>
      </c>
      <c r="E601" s="401">
        <v>99272481</v>
      </c>
      <c r="F601" s="846">
        <v>8273</v>
      </c>
      <c r="H601" s="1"/>
      <c r="I601" s="1"/>
    </row>
    <row r="602" spans="2:9" ht="14.4">
      <c r="B602" s="67" t="s">
        <v>5058</v>
      </c>
      <c r="C602" s="67"/>
      <c r="D602" s="66" t="s">
        <v>4315</v>
      </c>
      <c r="E602" s="401">
        <v>99272522</v>
      </c>
      <c r="F602" s="846">
        <v>8954</v>
      </c>
      <c r="H602" s="1"/>
      <c r="I602" s="1"/>
    </row>
    <row r="603" spans="2:9" ht="14.4">
      <c r="B603" s="67" t="s">
        <v>5058</v>
      </c>
      <c r="C603" s="67"/>
      <c r="D603" s="66" t="s">
        <v>4315</v>
      </c>
      <c r="E603" s="401">
        <v>99272530</v>
      </c>
      <c r="F603" s="846">
        <v>8525</v>
      </c>
      <c r="H603" s="1"/>
      <c r="I603" s="1"/>
    </row>
    <row r="604" spans="2:9" ht="14.4">
      <c r="B604" s="67" t="s">
        <v>5058</v>
      </c>
      <c r="C604" s="67"/>
      <c r="D604" s="66" t="s">
        <v>4315</v>
      </c>
      <c r="E604" s="401">
        <v>99272537</v>
      </c>
      <c r="F604" s="846">
        <v>7843</v>
      </c>
      <c r="H604" s="1"/>
      <c r="I604" s="1"/>
    </row>
    <row r="605" spans="2:9" ht="14.4">
      <c r="B605" s="67" t="s">
        <v>5059</v>
      </c>
      <c r="C605" s="67"/>
      <c r="D605" s="66" t="s">
        <v>4315</v>
      </c>
      <c r="E605" s="401">
        <v>99272578</v>
      </c>
      <c r="F605" s="846">
        <v>8525</v>
      </c>
      <c r="H605" s="1"/>
      <c r="I605" s="1"/>
    </row>
    <row r="606" spans="2:9" ht="14.4">
      <c r="B606" s="67" t="s">
        <v>5059</v>
      </c>
      <c r="C606" s="67"/>
      <c r="D606" s="66" t="s">
        <v>4315</v>
      </c>
      <c r="E606" s="401">
        <v>99272607</v>
      </c>
      <c r="F606" s="846">
        <v>7843</v>
      </c>
      <c r="H606" s="1"/>
      <c r="I606" s="1"/>
    </row>
    <row r="607" spans="2:9" ht="14.4">
      <c r="B607" s="67" t="s">
        <v>5060</v>
      </c>
      <c r="C607" s="67"/>
      <c r="D607" s="66" t="s">
        <v>4315</v>
      </c>
      <c r="E607" s="401">
        <v>99272457</v>
      </c>
      <c r="F607" s="846">
        <v>6283</v>
      </c>
      <c r="H607" s="1"/>
      <c r="I607" s="1"/>
    </row>
    <row r="608" spans="2:9" ht="14.4">
      <c r="B608" s="67" t="s">
        <v>5060</v>
      </c>
      <c r="C608" s="67"/>
      <c r="D608" s="66" t="s">
        <v>4315</v>
      </c>
      <c r="E608" s="401">
        <v>99272485</v>
      </c>
      <c r="F608" s="846">
        <v>6965</v>
      </c>
      <c r="H608" s="1"/>
      <c r="I608" s="1"/>
    </row>
    <row r="609" spans="2:9" ht="14.4">
      <c r="B609" s="67" t="s">
        <v>5060</v>
      </c>
      <c r="C609" s="67"/>
      <c r="D609" s="66" t="s">
        <v>4315</v>
      </c>
      <c r="E609" s="401">
        <v>99272541</v>
      </c>
      <c r="F609" s="846">
        <v>6627</v>
      </c>
      <c r="H609" s="1"/>
      <c r="I609" s="1"/>
    </row>
    <row r="610" spans="2:9" ht="14.4">
      <c r="B610" s="67" t="s">
        <v>5060</v>
      </c>
      <c r="C610" s="67"/>
      <c r="D610" s="66" t="s">
        <v>4315</v>
      </c>
      <c r="E610" s="401">
        <v>99272583</v>
      </c>
      <c r="F610" s="846">
        <v>5946</v>
      </c>
      <c r="H610" s="1"/>
      <c r="I610" s="1"/>
    </row>
    <row r="611" spans="2:9" ht="14.4">
      <c r="B611" s="67" t="s">
        <v>5061</v>
      </c>
      <c r="C611" s="67"/>
      <c r="D611" s="66" t="s">
        <v>4315</v>
      </c>
      <c r="E611" s="401">
        <v>99272458</v>
      </c>
      <c r="F611" s="846">
        <v>6722</v>
      </c>
      <c r="H611" s="1"/>
      <c r="I611" s="1"/>
    </row>
    <row r="612" spans="2:9" ht="14.4">
      <c r="B612" s="67" t="s">
        <v>5061</v>
      </c>
      <c r="C612" s="67"/>
      <c r="D612" s="66" t="s">
        <v>4315</v>
      </c>
      <c r="E612" s="401">
        <v>99272486</v>
      </c>
      <c r="F612" s="846">
        <v>7355</v>
      </c>
      <c r="H612" s="1"/>
      <c r="I612" s="1"/>
    </row>
    <row r="613" spans="2:9" ht="14.4">
      <c r="B613" s="67" t="s">
        <v>5061</v>
      </c>
      <c r="C613" s="67"/>
      <c r="D613" s="66" t="s">
        <v>4315</v>
      </c>
      <c r="E613" s="401">
        <v>99272542</v>
      </c>
      <c r="F613" s="846">
        <v>7001</v>
      </c>
      <c r="H613" s="1"/>
      <c r="I613" s="1"/>
    </row>
    <row r="614" spans="2:9" ht="14.4">
      <c r="B614" s="67" t="s">
        <v>5061</v>
      </c>
      <c r="C614" s="67"/>
      <c r="D614" s="66" t="s">
        <v>4315</v>
      </c>
      <c r="E614" s="401">
        <v>99272584</v>
      </c>
      <c r="F614" s="846">
        <v>6367</v>
      </c>
      <c r="H614" s="1"/>
      <c r="I614" s="1"/>
    </row>
    <row r="615" spans="2:9" ht="14.4">
      <c r="B615" s="67" t="s">
        <v>5062</v>
      </c>
      <c r="C615" s="67"/>
      <c r="D615" s="66" t="s">
        <v>4315</v>
      </c>
      <c r="E615" s="401">
        <v>99272459</v>
      </c>
      <c r="F615" s="846">
        <v>7000</v>
      </c>
      <c r="H615" s="1"/>
      <c r="I615" s="1"/>
    </row>
    <row r="616" spans="2:9" ht="14.4">
      <c r="B616" s="67" t="s">
        <v>5062</v>
      </c>
      <c r="C616" s="67"/>
      <c r="D616" s="66" t="s">
        <v>4315</v>
      </c>
      <c r="E616" s="401">
        <v>99272487</v>
      </c>
      <c r="F616" s="846">
        <v>7593</v>
      </c>
      <c r="H616" s="1"/>
      <c r="I616" s="1"/>
    </row>
    <row r="617" spans="2:9" ht="14.4">
      <c r="B617" s="67" t="s">
        <v>5062</v>
      </c>
      <c r="C617" s="67"/>
      <c r="D617" s="66" t="s">
        <v>4315</v>
      </c>
      <c r="E617" s="401">
        <v>99272543</v>
      </c>
      <c r="F617" s="846">
        <v>7222</v>
      </c>
      <c r="H617" s="1"/>
      <c r="I617" s="1"/>
    </row>
    <row r="618" spans="2:9" ht="14.4">
      <c r="B618" s="67" t="s">
        <v>5062</v>
      </c>
      <c r="C618" s="67"/>
      <c r="D618" s="66" t="s">
        <v>4315</v>
      </c>
      <c r="E618" s="401">
        <v>99272585</v>
      </c>
      <c r="F618" s="846">
        <v>6629</v>
      </c>
      <c r="H618" s="1"/>
      <c r="I618" s="1"/>
    </row>
    <row r="619" spans="2:9" ht="14.4">
      <c r="B619" s="67" t="s">
        <v>5063</v>
      </c>
      <c r="C619" s="67"/>
      <c r="D619" s="66" t="s">
        <v>4315</v>
      </c>
      <c r="E619" s="401">
        <v>99272460</v>
      </c>
      <c r="F619" s="846">
        <v>7650</v>
      </c>
      <c r="H619" s="1"/>
      <c r="I619" s="1"/>
    </row>
    <row r="620" spans="2:9" ht="14.4">
      <c r="B620" s="67" t="s">
        <v>5063</v>
      </c>
      <c r="C620" s="67"/>
      <c r="D620" s="66" t="s">
        <v>4315</v>
      </c>
      <c r="E620" s="401">
        <v>99272488</v>
      </c>
      <c r="F620" s="846">
        <v>8195</v>
      </c>
      <c r="H620" s="1"/>
      <c r="I620" s="1"/>
    </row>
    <row r="621" spans="2:9" ht="14.4">
      <c r="B621" s="67" t="s">
        <v>5063</v>
      </c>
      <c r="C621" s="67"/>
      <c r="D621" s="66" t="s">
        <v>4315</v>
      </c>
      <c r="E621" s="401">
        <v>99272544</v>
      </c>
      <c r="F621" s="846">
        <v>7807</v>
      </c>
      <c r="H621" s="1"/>
      <c r="I621" s="1"/>
    </row>
    <row r="622" spans="2:9" ht="14.4">
      <c r="B622" s="67" t="s">
        <v>5063</v>
      </c>
      <c r="C622" s="67"/>
      <c r="D622" s="66" t="s">
        <v>4315</v>
      </c>
      <c r="E622" s="401">
        <v>99272586</v>
      </c>
      <c r="F622" s="846">
        <v>7262</v>
      </c>
      <c r="H622" s="1"/>
      <c r="I622" s="1"/>
    </row>
    <row r="623" spans="2:9" ht="14.4">
      <c r="B623" s="67" t="s">
        <v>5064</v>
      </c>
      <c r="C623" s="67"/>
      <c r="D623" s="66" t="s">
        <v>4315</v>
      </c>
      <c r="E623" s="401">
        <v>99272456</v>
      </c>
      <c r="F623" s="846">
        <v>5910</v>
      </c>
      <c r="H623" s="1"/>
      <c r="I623" s="1"/>
    </row>
    <row r="624" spans="2:9" ht="14.4">
      <c r="B624" s="67" t="s">
        <v>5064</v>
      </c>
      <c r="C624" s="67"/>
      <c r="D624" s="66" t="s">
        <v>4315</v>
      </c>
      <c r="E624" s="401">
        <v>99272484</v>
      </c>
      <c r="F624" s="846">
        <v>6592</v>
      </c>
      <c r="H624" s="1"/>
      <c r="I624" s="1"/>
    </row>
    <row r="625" spans="2:9" ht="14.4">
      <c r="B625" s="67" t="s">
        <v>5064</v>
      </c>
      <c r="C625" s="67"/>
      <c r="D625" s="66" t="s">
        <v>4315</v>
      </c>
      <c r="E625" s="401">
        <v>99272540</v>
      </c>
      <c r="F625" s="846">
        <v>6272</v>
      </c>
      <c r="H625" s="1"/>
      <c r="I625" s="1"/>
    </row>
    <row r="626" spans="2:9" ht="14.4">
      <c r="B626" s="67" t="s">
        <v>5064</v>
      </c>
      <c r="C626" s="67"/>
      <c r="D626" s="66" t="s">
        <v>4315</v>
      </c>
      <c r="E626" s="401">
        <v>99272582</v>
      </c>
      <c r="F626" s="846">
        <v>5590</v>
      </c>
      <c r="H626" s="1"/>
      <c r="I626" s="1"/>
    </row>
    <row r="627" spans="2:9" ht="14.4">
      <c r="B627" s="67" t="s">
        <v>5065</v>
      </c>
      <c r="C627" s="67"/>
      <c r="D627" s="66" t="s">
        <v>4315</v>
      </c>
      <c r="E627" s="401">
        <v>99272462</v>
      </c>
      <c r="F627" s="846">
        <v>7131</v>
      </c>
      <c r="H627" s="1"/>
      <c r="I627" s="1"/>
    </row>
    <row r="628" spans="2:9" ht="14.4">
      <c r="B628" s="67" t="s">
        <v>5065</v>
      </c>
      <c r="C628" s="67"/>
      <c r="D628" s="66" t="s">
        <v>4315</v>
      </c>
      <c r="E628" s="401">
        <v>99272490</v>
      </c>
      <c r="F628" s="846">
        <v>7764</v>
      </c>
      <c r="H628" s="1"/>
      <c r="I628" s="1"/>
    </row>
    <row r="629" spans="2:9" ht="14.4">
      <c r="B629" s="67" t="s">
        <v>5065</v>
      </c>
      <c r="C629" s="67"/>
      <c r="D629" s="66" t="s">
        <v>4315</v>
      </c>
      <c r="E629" s="401">
        <v>99272546</v>
      </c>
      <c r="F629" s="846">
        <v>7393</v>
      </c>
      <c r="H629" s="1"/>
      <c r="I629" s="1"/>
    </row>
    <row r="630" spans="2:9" ht="14.4">
      <c r="B630" s="67" t="s">
        <v>5065</v>
      </c>
      <c r="C630" s="67"/>
      <c r="D630" s="66" t="s">
        <v>4315</v>
      </c>
      <c r="E630" s="401">
        <v>99272588</v>
      </c>
      <c r="F630" s="846">
        <v>6759</v>
      </c>
      <c r="H630" s="1"/>
      <c r="I630" s="1"/>
    </row>
    <row r="631" spans="2:9" ht="14.4">
      <c r="B631" s="67" t="s">
        <v>5066</v>
      </c>
      <c r="C631" s="67"/>
      <c r="D631" s="66" t="s">
        <v>4315</v>
      </c>
      <c r="E631" s="401">
        <v>99272463</v>
      </c>
      <c r="F631" s="846">
        <v>7602</v>
      </c>
      <c r="H631" s="1"/>
      <c r="I631" s="1"/>
    </row>
    <row r="632" spans="2:9" ht="14.4">
      <c r="B632" s="67" t="s">
        <v>5066</v>
      </c>
      <c r="C632" s="67"/>
      <c r="D632" s="66" t="s">
        <v>4315</v>
      </c>
      <c r="E632" s="401">
        <v>99272491</v>
      </c>
      <c r="F632" s="846">
        <v>8195</v>
      </c>
      <c r="H632" s="1"/>
      <c r="I632" s="1"/>
    </row>
    <row r="633" spans="2:9" ht="14.4">
      <c r="B633" s="67" t="s">
        <v>5066</v>
      </c>
      <c r="C633" s="67"/>
      <c r="D633" s="66" t="s">
        <v>4315</v>
      </c>
      <c r="E633" s="401">
        <v>99272547</v>
      </c>
      <c r="F633" s="846">
        <v>7807</v>
      </c>
      <c r="H633" s="1"/>
      <c r="I633" s="1"/>
    </row>
    <row r="634" spans="2:9" ht="14.4">
      <c r="B634" s="67" t="s">
        <v>5066</v>
      </c>
      <c r="C634" s="67"/>
      <c r="D634" s="66" t="s">
        <v>4315</v>
      </c>
      <c r="E634" s="401">
        <v>99272589</v>
      </c>
      <c r="F634" s="846">
        <v>7214</v>
      </c>
      <c r="H634" s="1"/>
      <c r="I634" s="1"/>
    </row>
    <row r="635" spans="2:9" ht="14.4">
      <c r="B635" s="67" t="s">
        <v>5067</v>
      </c>
      <c r="C635" s="67"/>
      <c r="D635" s="66" t="s">
        <v>4315</v>
      </c>
      <c r="E635" s="401">
        <v>99272464</v>
      </c>
      <c r="F635" s="846">
        <v>7936</v>
      </c>
      <c r="H635" s="1"/>
      <c r="I635" s="1"/>
    </row>
    <row r="636" spans="2:9" ht="14.4">
      <c r="B636" s="67" t="s">
        <v>5067</v>
      </c>
      <c r="C636" s="67"/>
      <c r="D636" s="66" t="s">
        <v>4315</v>
      </c>
      <c r="E636" s="401">
        <v>99272492</v>
      </c>
      <c r="F636" s="846">
        <v>8480</v>
      </c>
      <c r="H636" s="1"/>
      <c r="I636" s="1"/>
    </row>
    <row r="637" spans="2:9" ht="14.4">
      <c r="B637" s="67" t="s">
        <v>5067</v>
      </c>
      <c r="C637" s="67"/>
      <c r="D637" s="66" t="s">
        <v>4315</v>
      </c>
      <c r="E637" s="401">
        <v>99272548</v>
      </c>
      <c r="F637" s="846">
        <v>8072</v>
      </c>
      <c r="H637" s="1"/>
      <c r="I637" s="1"/>
    </row>
    <row r="638" spans="2:9" ht="14.4">
      <c r="B638" s="67" t="s">
        <v>5067</v>
      </c>
      <c r="C638" s="67"/>
      <c r="D638" s="66" t="s">
        <v>4315</v>
      </c>
      <c r="E638" s="401">
        <v>99272590</v>
      </c>
      <c r="F638" s="846">
        <v>7527</v>
      </c>
      <c r="H638" s="1"/>
      <c r="I638" s="1"/>
    </row>
    <row r="639" spans="2:9" ht="14.4">
      <c r="B639" s="67" t="s">
        <v>5068</v>
      </c>
      <c r="C639" s="67"/>
      <c r="D639" s="66" t="s">
        <v>4315</v>
      </c>
      <c r="E639" s="401">
        <v>99272465</v>
      </c>
      <c r="F639" s="846">
        <v>8443</v>
      </c>
      <c r="H639" s="1"/>
      <c r="I639" s="1"/>
    </row>
    <row r="640" spans="2:9" ht="14.4">
      <c r="B640" s="67" t="s">
        <v>5068</v>
      </c>
      <c r="C640" s="67"/>
      <c r="D640" s="66" t="s">
        <v>4315</v>
      </c>
      <c r="E640" s="401">
        <v>99272503</v>
      </c>
      <c r="F640" s="846">
        <v>8954</v>
      </c>
      <c r="H640" s="1"/>
      <c r="I640" s="1"/>
    </row>
    <row r="641" spans="2:9" ht="14.4">
      <c r="B641" s="67" t="s">
        <v>5068</v>
      </c>
      <c r="C641" s="67"/>
      <c r="D641" s="66" t="s">
        <v>4315</v>
      </c>
      <c r="E641" s="401">
        <v>99272549</v>
      </c>
      <c r="F641" s="846">
        <v>8525</v>
      </c>
      <c r="H641" s="1"/>
      <c r="I641" s="1"/>
    </row>
    <row r="642" spans="2:9" ht="14.4">
      <c r="B642" s="67" t="s">
        <v>5068</v>
      </c>
      <c r="C642" s="67"/>
      <c r="D642" s="66" t="s">
        <v>4315</v>
      </c>
      <c r="E642" s="401">
        <v>99272591</v>
      </c>
      <c r="F642" s="846">
        <v>8014</v>
      </c>
      <c r="H642" s="1"/>
      <c r="I642" s="1"/>
    </row>
    <row r="643" spans="2:9" ht="14.4">
      <c r="B643" s="67" t="s">
        <v>5069</v>
      </c>
      <c r="C643" s="67"/>
      <c r="D643" s="66" t="s">
        <v>4315</v>
      </c>
      <c r="E643" s="401">
        <v>99272466</v>
      </c>
      <c r="F643" s="846">
        <v>8970</v>
      </c>
      <c r="H643" s="1"/>
      <c r="I643" s="1"/>
    </row>
    <row r="644" spans="2:9" ht="14.4">
      <c r="B644" s="67" t="s">
        <v>5069</v>
      </c>
      <c r="C644" s="67"/>
      <c r="D644" s="66" t="s">
        <v>4315</v>
      </c>
      <c r="E644" s="401">
        <v>99272504</v>
      </c>
      <c r="F644" s="846">
        <v>9447</v>
      </c>
      <c r="H644" s="1"/>
      <c r="I644" s="1"/>
    </row>
    <row r="645" spans="2:9" ht="14.4">
      <c r="B645" s="67" t="s">
        <v>5069</v>
      </c>
      <c r="C645" s="67"/>
      <c r="D645" s="66" t="s">
        <v>4315</v>
      </c>
      <c r="E645" s="401">
        <v>99272550</v>
      </c>
      <c r="F645" s="846">
        <v>9000</v>
      </c>
      <c r="H645" s="1"/>
      <c r="I645" s="1"/>
    </row>
    <row r="646" spans="2:9" ht="14.4">
      <c r="B646" s="67" t="s">
        <v>5069</v>
      </c>
      <c r="C646" s="67"/>
      <c r="D646" s="66" t="s">
        <v>4315</v>
      </c>
      <c r="E646" s="401">
        <v>99272592</v>
      </c>
      <c r="F646" s="846">
        <v>8524</v>
      </c>
      <c r="H646" s="1"/>
      <c r="I646" s="1"/>
    </row>
    <row r="647" spans="2:9" ht="14.4">
      <c r="B647" s="67" t="s">
        <v>5070</v>
      </c>
      <c r="C647" s="67"/>
      <c r="D647" s="66" t="s">
        <v>4315</v>
      </c>
      <c r="E647" s="401">
        <v>99272461</v>
      </c>
      <c r="F647" s="846">
        <v>6674</v>
      </c>
      <c r="H647" s="1"/>
      <c r="I647" s="1"/>
    </row>
    <row r="648" spans="2:9" ht="14.4">
      <c r="B648" s="67" t="s">
        <v>5070</v>
      </c>
      <c r="C648" s="67"/>
      <c r="D648" s="66" t="s">
        <v>4315</v>
      </c>
      <c r="E648" s="401">
        <v>99272489</v>
      </c>
      <c r="F648" s="846">
        <v>7355</v>
      </c>
      <c r="H648" s="1"/>
      <c r="I648" s="1"/>
    </row>
    <row r="649" spans="2:9" ht="14.4">
      <c r="B649" s="67" t="s">
        <v>5070</v>
      </c>
      <c r="C649" s="67"/>
      <c r="D649" s="66" t="s">
        <v>4315</v>
      </c>
      <c r="E649" s="401">
        <v>99272545</v>
      </c>
      <c r="F649" s="846">
        <v>7001</v>
      </c>
      <c r="H649" s="1"/>
      <c r="I649" s="1"/>
    </row>
    <row r="650" spans="2:9" ht="14.4">
      <c r="B650" s="67" t="s">
        <v>5070</v>
      </c>
      <c r="C650" s="67"/>
      <c r="D650" s="66" t="s">
        <v>4315</v>
      </c>
      <c r="E650" s="401">
        <v>99272587</v>
      </c>
      <c r="F650" s="846">
        <v>6319</v>
      </c>
      <c r="H650" s="1"/>
      <c r="I650" s="1"/>
    </row>
    <row r="651" spans="2:9" ht="14.4">
      <c r="B651" s="67" t="s">
        <v>5071</v>
      </c>
      <c r="C651" s="67"/>
      <c r="D651" s="66" t="s">
        <v>4315</v>
      </c>
      <c r="E651" s="401">
        <v>99272469</v>
      </c>
      <c r="F651" s="846">
        <v>7888</v>
      </c>
      <c r="H651" s="1"/>
      <c r="I651" s="1"/>
    </row>
    <row r="652" spans="2:9" ht="14.4">
      <c r="B652" s="67" t="s">
        <v>5071</v>
      </c>
      <c r="C652" s="67"/>
      <c r="D652" s="66" t="s">
        <v>4315</v>
      </c>
      <c r="E652" s="401">
        <v>99272507</v>
      </c>
      <c r="F652" s="846">
        <v>8480</v>
      </c>
      <c r="H652" s="1"/>
      <c r="I652" s="1"/>
    </row>
    <row r="653" spans="2:9" ht="14.4">
      <c r="B653" s="67" t="s">
        <v>5071</v>
      </c>
      <c r="C653" s="67"/>
      <c r="D653" s="66" t="s">
        <v>4315</v>
      </c>
      <c r="E653" s="401">
        <v>99272553</v>
      </c>
      <c r="F653" s="846">
        <v>8072</v>
      </c>
      <c r="H653" s="1"/>
      <c r="I653" s="1"/>
    </row>
    <row r="654" spans="2:9" ht="14.4">
      <c r="B654" s="67" t="s">
        <v>5071</v>
      </c>
      <c r="C654" s="67"/>
      <c r="D654" s="66" t="s">
        <v>4315</v>
      </c>
      <c r="E654" s="401">
        <v>99272595</v>
      </c>
      <c r="F654" s="846">
        <v>7479</v>
      </c>
      <c r="H654" s="1"/>
      <c r="I654" s="1"/>
    </row>
    <row r="655" spans="2:9" ht="14.4">
      <c r="B655" s="67" t="s">
        <v>5072</v>
      </c>
      <c r="C655" s="67"/>
      <c r="D655" s="66" t="s">
        <v>4315</v>
      </c>
      <c r="E655" s="401">
        <v>99272470</v>
      </c>
      <c r="F655" s="846">
        <v>8409</v>
      </c>
      <c r="H655" s="1"/>
      <c r="I655" s="1"/>
    </row>
    <row r="656" spans="2:9" ht="14.4">
      <c r="B656" s="67" t="s">
        <v>5072</v>
      </c>
      <c r="C656" s="67"/>
      <c r="D656" s="66" t="s">
        <v>4315</v>
      </c>
      <c r="E656" s="401">
        <v>99272508</v>
      </c>
      <c r="F656" s="846">
        <v>8954</v>
      </c>
      <c r="H656" s="1"/>
      <c r="I656" s="1"/>
    </row>
    <row r="657" spans="2:9" ht="14.4">
      <c r="B657" s="67" t="s">
        <v>5072</v>
      </c>
      <c r="C657" s="67"/>
      <c r="D657" s="66" t="s">
        <v>4315</v>
      </c>
      <c r="E657" s="401">
        <v>99272554</v>
      </c>
      <c r="F657" s="846">
        <v>8525</v>
      </c>
      <c r="H657" s="1"/>
      <c r="I657" s="1"/>
    </row>
    <row r="658" spans="2:9" ht="14.4">
      <c r="B658" s="67" t="s">
        <v>5072</v>
      </c>
      <c r="C658" s="67"/>
      <c r="D658" s="66" t="s">
        <v>4315</v>
      </c>
      <c r="E658" s="401">
        <v>99272596</v>
      </c>
      <c r="F658" s="846">
        <v>7980</v>
      </c>
      <c r="H658" s="1"/>
      <c r="I658" s="1"/>
    </row>
    <row r="659" spans="2:9" ht="14.4">
      <c r="B659" s="67" t="s">
        <v>5073</v>
      </c>
      <c r="C659" s="67"/>
      <c r="D659" s="66" t="s">
        <v>4315</v>
      </c>
      <c r="E659" s="401">
        <v>99272471</v>
      </c>
      <c r="F659" s="846">
        <v>8939</v>
      </c>
      <c r="H659" s="1"/>
      <c r="I659" s="1"/>
    </row>
    <row r="660" spans="2:9" ht="14.4">
      <c r="B660" s="67" t="s">
        <v>5073</v>
      </c>
      <c r="C660" s="67"/>
      <c r="D660" s="66" t="s">
        <v>4315</v>
      </c>
      <c r="E660" s="401">
        <v>99272509</v>
      </c>
      <c r="F660" s="846">
        <v>9450</v>
      </c>
      <c r="H660" s="1"/>
      <c r="I660" s="1"/>
    </row>
    <row r="661" spans="2:9" ht="14.4">
      <c r="B661" s="67" t="s">
        <v>5073</v>
      </c>
      <c r="C661" s="67"/>
      <c r="D661" s="66" t="s">
        <v>4315</v>
      </c>
      <c r="E661" s="401">
        <v>99272555</v>
      </c>
      <c r="F661" s="846">
        <v>9000</v>
      </c>
      <c r="H661" s="1"/>
      <c r="I661" s="1"/>
    </row>
    <row r="662" spans="2:9" ht="14.4">
      <c r="B662" s="67" t="s">
        <v>5073</v>
      </c>
      <c r="C662" s="67"/>
      <c r="D662" s="66" t="s">
        <v>4315</v>
      </c>
      <c r="E662" s="401">
        <v>99272597</v>
      </c>
      <c r="F662" s="846">
        <v>8489</v>
      </c>
      <c r="H662" s="1"/>
      <c r="I662" s="1"/>
    </row>
    <row r="663" spans="2:9" ht="14.4">
      <c r="B663" s="67" t="s">
        <v>5074</v>
      </c>
      <c r="C663" s="67"/>
      <c r="D663" s="66" t="s">
        <v>4315</v>
      </c>
      <c r="E663" s="401">
        <v>99272472</v>
      </c>
      <c r="F663" s="846">
        <v>9550</v>
      </c>
      <c r="H663" s="1"/>
      <c r="I663" s="1"/>
    </row>
    <row r="664" spans="2:9" ht="14.4">
      <c r="B664" s="67" t="s">
        <v>5074</v>
      </c>
      <c r="C664" s="67"/>
      <c r="D664" s="66" t="s">
        <v>4315</v>
      </c>
      <c r="E664" s="401">
        <v>99272510</v>
      </c>
      <c r="F664" s="846">
        <v>10027</v>
      </c>
      <c r="H664" s="1"/>
      <c r="I664" s="1"/>
    </row>
    <row r="665" spans="2:9" ht="14.4">
      <c r="B665" s="67" t="s">
        <v>5074</v>
      </c>
      <c r="C665" s="67"/>
      <c r="D665" s="66" t="s">
        <v>4315</v>
      </c>
      <c r="E665" s="401">
        <v>99272556</v>
      </c>
      <c r="F665" s="846">
        <v>9505</v>
      </c>
      <c r="H665" s="1"/>
      <c r="I665" s="1"/>
    </row>
    <row r="666" spans="2:9" ht="14.4">
      <c r="B666" s="67" t="s">
        <v>5074</v>
      </c>
      <c r="C666" s="67"/>
      <c r="D666" s="66" t="s">
        <v>4315</v>
      </c>
      <c r="E666" s="401">
        <v>99272598</v>
      </c>
      <c r="F666" s="846">
        <v>9029</v>
      </c>
      <c r="H666" s="1"/>
      <c r="I666" s="1"/>
    </row>
    <row r="667" spans="2:9" ht="14.4">
      <c r="B667" s="67" t="s">
        <v>5075</v>
      </c>
      <c r="C667" s="67"/>
      <c r="D667" s="66" t="s">
        <v>4315</v>
      </c>
      <c r="E667" s="401">
        <v>99272511</v>
      </c>
      <c r="F667" s="846">
        <v>10573</v>
      </c>
      <c r="H667" s="1"/>
      <c r="I667" s="1"/>
    </row>
    <row r="668" spans="2:9" ht="14.4">
      <c r="B668" s="67" t="s">
        <v>5075</v>
      </c>
      <c r="C668" s="67"/>
      <c r="D668" s="66" t="s">
        <v>4315</v>
      </c>
      <c r="E668" s="401">
        <v>99272557</v>
      </c>
      <c r="F668" s="846">
        <v>10028</v>
      </c>
      <c r="H668" s="1"/>
      <c r="I668" s="1"/>
    </row>
    <row r="669" spans="2:9" ht="14.4">
      <c r="B669" s="67" t="s">
        <v>5076</v>
      </c>
      <c r="C669" s="67"/>
      <c r="D669" s="66" t="s">
        <v>4315</v>
      </c>
      <c r="E669" s="401">
        <v>99272467</v>
      </c>
      <c r="F669" s="846">
        <v>6960</v>
      </c>
      <c r="H669" s="1"/>
      <c r="I669" s="1"/>
    </row>
    <row r="670" spans="2:9" ht="14.4">
      <c r="B670" s="67" t="s">
        <v>5076</v>
      </c>
      <c r="C670" s="67"/>
      <c r="D670" s="66" t="s">
        <v>4315</v>
      </c>
      <c r="E670" s="401">
        <v>99272505</v>
      </c>
      <c r="F670" s="846">
        <v>7593</v>
      </c>
      <c r="H670" s="1"/>
      <c r="I670" s="1"/>
    </row>
    <row r="671" spans="2:9" ht="14.4">
      <c r="B671" s="67" t="s">
        <v>5076</v>
      </c>
      <c r="C671" s="67"/>
      <c r="D671" s="66" t="s">
        <v>4315</v>
      </c>
      <c r="E671" s="401">
        <v>99272551</v>
      </c>
      <c r="F671" s="846">
        <v>7222</v>
      </c>
      <c r="H671" s="1"/>
      <c r="I671" s="1"/>
    </row>
    <row r="672" spans="2:9" ht="14.4">
      <c r="B672" s="67" t="s">
        <v>5076</v>
      </c>
      <c r="C672" s="67"/>
      <c r="D672" s="66" t="s">
        <v>4315</v>
      </c>
      <c r="E672" s="401">
        <v>99272593</v>
      </c>
      <c r="F672" s="846">
        <v>6589</v>
      </c>
      <c r="H672" s="1"/>
      <c r="I672" s="1"/>
    </row>
    <row r="673" spans="2:9" ht="14.4">
      <c r="B673" s="67" t="s">
        <v>5077</v>
      </c>
      <c r="C673" s="67"/>
      <c r="D673" s="66" t="s">
        <v>4315</v>
      </c>
      <c r="E673" s="401">
        <v>99272468</v>
      </c>
      <c r="F673" s="846">
        <v>7391</v>
      </c>
      <c r="H673" s="1"/>
      <c r="I673" s="1"/>
    </row>
    <row r="674" spans="2:9" ht="14.4">
      <c r="B674" s="67" t="s">
        <v>5077</v>
      </c>
      <c r="C674" s="67"/>
      <c r="D674" s="66" t="s">
        <v>4315</v>
      </c>
      <c r="E674" s="401">
        <v>99272506</v>
      </c>
      <c r="F674" s="846">
        <v>8024</v>
      </c>
      <c r="H674" s="1"/>
      <c r="I674" s="1"/>
    </row>
    <row r="675" spans="2:9" ht="14.4">
      <c r="B675" s="67" t="s">
        <v>5077</v>
      </c>
      <c r="C675" s="67"/>
      <c r="D675" s="66" t="s">
        <v>4315</v>
      </c>
      <c r="E675" s="401">
        <v>99272552</v>
      </c>
      <c r="F675" s="846">
        <v>7636</v>
      </c>
      <c r="H675" s="1"/>
      <c r="I675" s="1"/>
    </row>
    <row r="676" spans="2:9" ht="14.4">
      <c r="B676" s="67" t="s">
        <v>5077</v>
      </c>
      <c r="C676" s="67"/>
      <c r="D676" s="66" t="s">
        <v>4315</v>
      </c>
      <c r="E676" s="401">
        <v>99272594</v>
      </c>
      <c r="F676" s="846">
        <v>7003</v>
      </c>
      <c r="H676" s="1"/>
      <c r="I676" s="1"/>
    </row>
    <row r="677" spans="2:9" ht="14.4">
      <c r="B677" s="67" t="s">
        <v>5078</v>
      </c>
      <c r="C677" s="67"/>
      <c r="D677" s="66" t="s">
        <v>4315</v>
      </c>
      <c r="E677" s="401">
        <v>99272475</v>
      </c>
      <c r="F677" s="846">
        <v>8905</v>
      </c>
      <c r="H677" s="1"/>
      <c r="I677" s="1"/>
    </row>
    <row r="678" spans="2:9" ht="14.4">
      <c r="B678" s="67" t="s">
        <v>5078</v>
      </c>
      <c r="C678" s="67"/>
      <c r="D678" s="66" t="s">
        <v>4315</v>
      </c>
      <c r="E678" s="401">
        <v>99272514</v>
      </c>
      <c r="F678" s="846">
        <v>9450</v>
      </c>
      <c r="H678" s="1"/>
      <c r="I678" s="1"/>
    </row>
    <row r="679" spans="2:9" ht="14.4">
      <c r="B679" s="67" t="s">
        <v>5078</v>
      </c>
      <c r="C679" s="67"/>
      <c r="D679" s="66" t="s">
        <v>4315</v>
      </c>
      <c r="E679" s="401">
        <v>99272560</v>
      </c>
      <c r="F679" s="846">
        <v>9000</v>
      </c>
      <c r="H679" s="1"/>
      <c r="I679" s="1"/>
    </row>
    <row r="680" spans="2:9" ht="14.4">
      <c r="B680" s="67" t="s">
        <v>5078</v>
      </c>
      <c r="C680" s="67"/>
      <c r="D680" s="66" t="s">
        <v>4315</v>
      </c>
      <c r="E680" s="401">
        <v>99272601</v>
      </c>
      <c r="F680" s="846">
        <v>8456</v>
      </c>
      <c r="H680" s="1"/>
      <c r="I680" s="1"/>
    </row>
    <row r="681" spans="2:9" ht="14.4">
      <c r="B681" s="67" t="s">
        <v>5079</v>
      </c>
      <c r="C681" s="67"/>
      <c r="D681" s="66" t="s">
        <v>4315</v>
      </c>
      <c r="E681" s="401">
        <v>99272476</v>
      </c>
      <c r="F681" s="846">
        <v>9468</v>
      </c>
      <c r="H681" s="1"/>
      <c r="I681" s="1"/>
    </row>
    <row r="682" spans="2:9" ht="14.4">
      <c r="B682" s="67" t="s">
        <v>5079</v>
      </c>
      <c r="C682" s="67"/>
      <c r="D682" s="66" t="s">
        <v>4315</v>
      </c>
      <c r="E682" s="401">
        <v>99272515</v>
      </c>
      <c r="F682" s="846">
        <v>9979</v>
      </c>
      <c r="H682" s="1"/>
      <c r="I682" s="1"/>
    </row>
    <row r="683" spans="2:9" ht="14.4">
      <c r="B683" s="67" t="s">
        <v>5079</v>
      </c>
      <c r="C683" s="67"/>
      <c r="D683" s="66" t="s">
        <v>4315</v>
      </c>
      <c r="E683" s="401">
        <v>99272561</v>
      </c>
      <c r="F683" s="846">
        <v>9505</v>
      </c>
      <c r="H683" s="1"/>
      <c r="I683" s="1"/>
    </row>
    <row r="684" spans="2:9" ht="14.4">
      <c r="B684" s="67" t="s">
        <v>5079</v>
      </c>
      <c r="C684" s="67"/>
      <c r="D684" s="66" t="s">
        <v>4315</v>
      </c>
      <c r="E684" s="401">
        <v>99272602</v>
      </c>
      <c r="F684" s="846">
        <v>8994</v>
      </c>
      <c r="H684" s="1"/>
      <c r="I684" s="1"/>
    </row>
    <row r="685" spans="2:9" ht="14.4">
      <c r="B685" s="67" t="s">
        <v>5080</v>
      </c>
      <c r="C685" s="67"/>
      <c r="D685" s="66" t="s">
        <v>4315</v>
      </c>
      <c r="E685" s="401">
        <v>99272477</v>
      </c>
      <c r="F685" s="846">
        <v>10042</v>
      </c>
      <c r="H685" s="1"/>
      <c r="I685" s="1"/>
    </row>
    <row r="686" spans="2:9" ht="14.4">
      <c r="B686" s="67" t="s">
        <v>5080</v>
      </c>
      <c r="C686" s="67"/>
      <c r="D686" s="66" t="s">
        <v>4315</v>
      </c>
      <c r="E686" s="401">
        <v>99272516</v>
      </c>
      <c r="F686" s="846">
        <v>10518</v>
      </c>
      <c r="H686" s="1"/>
      <c r="I686" s="1"/>
    </row>
    <row r="687" spans="2:9" ht="14.4">
      <c r="B687" s="67" t="s">
        <v>5080</v>
      </c>
      <c r="C687" s="67"/>
      <c r="D687" s="66" t="s">
        <v>4315</v>
      </c>
      <c r="E687" s="401">
        <v>99272562</v>
      </c>
      <c r="F687" s="846">
        <v>10028</v>
      </c>
      <c r="H687" s="1"/>
      <c r="I687" s="1"/>
    </row>
    <row r="688" spans="2:9" ht="14.4">
      <c r="B688" s="67" t="s">
        <v>5080</v>
      </c>
      <c r="C688" s="67"/>
      <c r="D688" s="66" t="s">
        <v>4315</v>
      </c>
      <c r="E688" s="401">
        <v>99272603</v>
      </c>
      <c r="F688" s="846">
        <v>9551</v>
      </c>
      <c r="H688" s="1"/>
      <c r="I688" s="1"/>
    </row>
    <row r="689" spans="2:9" ht="14.4">
      <c r="B689" s="67" t="s">
        <v>5081</v>
      </c>
      <c r="C689" s="67"/>
      <c r="D689" s="66" t="s">
        <v>4315</v>
      </c>
      <c r="E689" s="401">
        <v>99272517</v>
      </c>
      <c r="F689" s="846">
        <v>11093</v>
      </c>
      <c r="H689" s="1"/>
      <c r="I689" s="1"/>
    </row>
    <row r="690" spans="2:9" ht="14.4">
      <c r="B690" s="67" t="s">
        <v>5081</v>
      </c>
      <c r="C690" s="67"/>
      <c r="D690" s="66" t="s">
        <v>4315</v>
      </c>
      <c r="E690" s="401">
        <v>99272573</v>
      </c>
      <c r="F690" s="846">
        <v>10579</v>
      </c>
      <c r="H690" s="1"/>
      <c r="I690" s="1"/>
    </row>
    <row r="691" spans="2:9" ht="14.4">
      <c r="B691" s="67" t="s">
        <v>5082</v>
      </c>
      <c r="C691" s="67"/>
      <c r="D691" s="66" t="s">
        <v>4315</v>
      </c>
      <c r="E691" s="401">
        <v>99272473</v>
      </c>
      <c r="F691" s="846">
        <v>7847</v>
      </c>
      <c r="H691" s="1"/>
      <c r="I691" s="1"/>
    </row>
    <row r="692" spans="2:9" ht="14.4">
      <c r="B692" s="67" t="s">
        <v>5082</v>
      </c>
      <c r="C692" s="67"/>
      <c r="D692" s="66" t="s">
        <v>4315</v>
      </c>
      <c r="E692" s="401">
        <v>99272512</v>
      </c>
      <c r="F692" s="846">
        <v>8480</v>
      </c>
      <c r="H692" s="1"/>
      <c r="I692" s="1"/>
    </row>
    <row r="693" spans="2:9" ht="14.4">
      <c r="B693" s="67" t="s">
        <v>5082</v>
      </c>
      <c r="C693" s="67"/>
      <c r="D693" s="66" t="s">
        <v>4315</v>
      </c>
      <c r="E693" s="401">
        <v>99272558</v>
      </c>
      <c r="F693" s="846">
        <v>8072</v>
      </c>
      <c r="H693" s="1"/>
      <c r="I693" s="1"/>
    </row>
    <row r="694" spans="2:9" ht="14.4">
      <c r="B694" s="67" t="s">
        <v>5082</v>
      </c>
      <c r="C694" s="67"/>
      <c r="D694" s="66" t="s">
        <v>4315</v>
      </c>
      <c r="E694" s="401">
        <v>99272599</v>
      </c>
      <c r="F694" s="846">
        <v>7438</v>
      </c>
      <c r="H694" s="1"/>
      <c r="I694" s="1"/>
    </row>
    <row r="695" spans="2:9" ht="14.4">
      <c r="B695" s="67" t="s">
        <v>5083</v>
      </c>
      <c r="C695" s="67"/>
      <c r="D695" s="66" t="s">
        <v>4315</v>
      </c>
      <c r="E695" s="401">
        <v>99272474</v>
      </c>
      <c r="F695" s="846">
        <v>8361</v>
      </c>
      <c r="H695" s="1"/>
      <c r="I695" s="1"/>
    </row>
    <row r="696" spans="2:9" ht="14.4">
      <c r="B696" s="67" t="s">
        <v>5083</v>
      </c>
      <c r="C696" s="67"/>
      <c r="D696" s="66" t="s">
        <v>4315</v>
      </c>
      <c r="E696" s="401">
        <v>99272513</v>
      </c>
      <c r="F696" s="846">
        <v>8954</v>
      </c>
      <c r="H696" s="1"/>
      <c r="I696" s="1"/>
    </row>
    <row r="697" spans="2:9" ht="14.4">
      <c r="B697" s="67" t="s">
        <v>5083</v>
      </c>
      <c r="C697" s="67"/>
      <c r="D697" s="66" t="s">
        <v>4315</v>
      </c>
      <c r="E697" s="401">
        <v>99272559</v>
      </c>
      <c r="F697" s="846">
        <v>8525</v>
      </c>
      <c r="H697" s="1"/>
      <c r="I697" s="1"/>
    </row>
    <row r="698" spans="2:9" ht="14.4">
      <c r="B698" s="67" t="s">
        <v>5083</v>
      </c>
      <c r="C698" s="67"/>
      <c r="D698" s="66" t="s">
        <v>4315</v>
      </c>
      <c r="E698" s="401">
        <v>99272600</v>
      </c>
      <c r="F698" s="846">
        <v>7932</v>
      </c>
      <c r="H698" s="1"/>
      <c r="I698" s="1"/>
    </row>
    <row r="699" spans="2:9" ht="14.4">
      <c r="B699" s="67" t="s">
        <v>5084</v>
      </c>
      <c r="C699" s="67"/>
      <c r="D699" s="66" t="s">
        <v>4315</v>
      </c>
      <c r="E699" s="401">
        <v>99272479</v>
      </c>
      <c r="F699" s="846">
        <v>10014</v>
      </c>
      <c r="H699" s="1"/>
      <c r="I699" s="1"/>
    </row>
    <row r="700" spans="2:9" ht="14.4">
      <c r="B700" s="67" t="s">
        <v>5084</v>
      </c>
      <c r="C700" s="67"/>
      <c r="D700" s="66" t="s">
        <v>4315</v>
      </c>
      <c r="E700" s="401">
        <v>99272519</v>
      </c>
      <c r="F700" s="846">
        <v>10525</v>
      </c>
      <c r="H700" s="1"/>
      <c r="I700" s="1"/>
    </row>
    <row r="701" spans="2:9" ht="14.4">
      <c r="B701" s="67" t="s">
        <v>5084</v>
      </c>
      <c r="C701" s="67"/>
      <c r="D701" s="66" t="s">
        <v>4315</v>
      </c>
      <c r="E701" s="401">
        <v>99272527</v>
      </c>
      <c r="F701" s="846">
        <v>10028</v>
      </c>
      <c r="H701" s="1"/>
      <c r="I701" s="1"/>
    </row>
    <row r="702" spans="2:9" ht="14.4">
      <c r="B702" s="67" t="s">
        <v>5084</v>
      </c>
      <c r="C702" s="67"/>
      <c r="D702" s="66" t="s">
        <v>4315</v>
      </c>
      <c r="E702" s="401">
        <v>99272535</v>
      </c>
      <c r="F702" s="846">
        <v>9517</v>
      </c>
      <c r="H702" s="1"/>
      <c r="I702" s="1"/>
    </row>
    <row r="703" spans="2:9" ht="14.4">
      <c r="B703" s="67" t="s">
        <v>5085</v>
      </c>
      <c r="C703" s="67"/>
      <c r="D703" s="66" t="s">
        <v>4315</v>
      </c>
      <c r="E703" s="401">
        <v>99272575</v>
      </c>
      <c r="F703" s="846">
        <v>10028</v>
      </c>
      <c r="H703" s="1"/>
      <c r="I703" s="1"/>
    </row>
    <row r="704" spans="2:9" ht="14.4">
      <c r="B704" s="67" t="s">
        <v>5085</v>
      </c>
      <c r="C704" s="67"/>
      <c r="D704" s="66" t="s">
        <v>4315</v>
      </c>
      <c r="E704" s="401">
        <v>99272605</v>
      </c>
      <c r="F704" s="846">
        <v>9517</v>
      </c>
      <c r="H704" s="1"/>
      <c r="I704" s="1"/>
    </row>
    <row r="705" spans="2:9" ht="14.4">
      <c r="B705" s="67" t="s">
        <v>5086</v>
      </c>
      <c r="C705" s="67"/>
      <c r="D705" s="66" t="s">
        <v>4315</v>
      </c>
      <c r="E705" s="401">
        <v>99272480</v>
      </c>
      <c r="F705" s="846">
        <v>10617</v>
      </c>
      <c r="H705" s="1"/>
      <c r="I705" s="1"/>
    </row>
    <row r="706" spans="2:9" ht="14.4">
      <c r="B706" s="67" t="s">
        <v>5086</v>
      </c>
      <c r="C706" s="67"/>
      <c r="D706" s="66" t="s">
        <v>4315</v>
      </c>
      <c r="E706" s="401">
        <v>99272520</v>
      </c>
      <c r="F706" s="846">
        <v>11093</v>
      </c>
      <c r="H706" s="1"/>
      <c r="I706" s="1"/>
    </row>
    <row r="707" spans="2:9" ht="14.4">
      <c r="B707" s="67" t="s">
        <v>5086</v>
      </c>
      <c r="C707" s="67"/>
      <c r="D707" s="66" t="s">
        <v>4315</v>
      </c>
      <c r="E707" s="401">
        <v>99272528</v>
      </c>
      <c r="F707" s="846">
        <v>10579</v>
      </c>
      <c r="H707" s="1"/>
      <c r="I707" s="1"/>
    </row>
    <row r="708" spans="2:9" ht="14.4">
      <c r="B708" s="67" t="s">
        <v>5086</v>
      </c>
      <c r="C708" s="67"/>
      <c r="D708" s="66" t="s">
        <v>4315</v>
      </c>
      <c r="E708" s="401">
        <v>99272536</v>
      </c>
      <c r="F708" s="846">
        <v>10102</v>
      </c>
      <c r="H708" s="1"/>
      <c r="I708" s="1"/>
    </row>
    <row r="709" spans="2:9" ht="14.4">
      <c r="B709" s="67" t="s">
        <v>5087</v>
      </c>
      <c r="C709" s="67"/>
      <c r="D709" s="66" t="s">
        <v>4315</v>
      </c>
      <c r="E709" s="401">
        <v>99272576</v>
      </c>
      <c r="F709" s="846">
        <v>10579</v>
      </c>
      <c r="H709" s="1"/>
      <c r="I709" s="1"/>
    </row>
    <row r="710" spans="2:9" ht="14.4">
      <c r="B710" s="67" t="s">
        <v>5087</v>
      </c>
      <c r="C710" s="67"/>
      <c r="D710" s="66" t="s">
        <v>4315</v>
      </c>
      <c r="E710" s="401">
        <v>99272606</v>
      </c>
      <c r="F710" s="846">
        <v>10102</v>
      </c>
      <c r="H710" s="1"/>
      <c r="I710" s="1"/>
    </row>
    <row r="711" spans="2:9" ht="14.4">
      <c r="B711" s="67" t="s">
        <v>5088</v>
      </c>
      <c r="C711" s="67"/>
      <c r="D711" s="66" t="s">
        <v>4315</v>
      </c>
      <c r="E711" s="401">
        <v>99272521</v>
      </c>
      <c r="F711" s="846">
        <v>11701</v>
      </c>
      <c r="H711" s="1"/>
      <c r="I711" s="1"/>
    </row>
    <row r="712" spans="2:9" ht="14.4">
      <c r="B712" s="67" t="s">
        <v>5088</v>
      </c>
      <c r="C712" s="67"/>
      <c r="D712" s="66" t="s">
        <v>4315</v>
      </c>
      <c r="E712" s="401">
        <v>99272529</v>
      </c>
      <c r="F712" s="846">
        <v>11160</v>
      </c>
      <c r="H712" s="1"/>
      <c r="I712" s="1"/>
    </row>
    <row r="713" spans="2:9" ht="14.4">
      <c r="B713" s="67" t="s">
        <v>5089</v>
      </c>
      <c r="C713" s="67"/>
      <c r="D713" s="66" t="s">
        <v>4315</v>
      </c>
      <c r="E713" s="401">
        <v>99272577</v>
      </c>
      <c r="F713" s="846">
        <v>11160</v>
      </c>
      <c r="H713" s="1"/>
      <c r="I713" s="1"/>
    </row>
    <row r="714" spans="2:9" ht="14.4">
      <c r="B714" s="67" t="s">
        <v>5090</v>
      </c>
      <c r="C714" s="67"/>
      <c r="D714" s="66" t="s">
        <v>4315</v>
      </c>
      <c r="E714" s="401">
        <v>99272478</v>
      </c>
      <c r="F714" s="846">
        <v>7799</v>
      </c>
      <c r="H714" s="1"/>
      <c r="I714" s="1"/>
    </row>
    <row r="715" spans="2:9" ht="14.4">
      <c r="B715" s="67" t="s">
        <v>5090</v>
      </c>
      <c r="C715" s="67"/>
      <c r="D715" s="66" t="s">
        <v>4315</v>
      </c>
      <c r="E715" s="401">
        <v>99272518</v>
      </c>
      <c r="F715" s="846">
        <v>8480</v>
      </c>
      <c r="H715" s="1"/>
      <c r="I715" s="1"/>
    </row>
    <row r="716" spans="2:9" ht="14.4">
      <c r="B716" s="67" t="s">
        <v>5090</v>
      </c>
      <c r="C716" s="67"/>
      <c r="D716" s="66" t="s">
        <v>4315</v>
      </c>
      <c r="E716" s="401">
        <v>99272526</v>
      </c>
      <c r="F716" s="846">
        <v>8072</v>
      </c>
      <c r="H716" s="1"/>
      <c r="I716" s="1"/>
    </row>
    <row r="717" spans="2:9" ht="14.4">
      <c r="B717" s="67" t="s">
        <v>5090</v>
      </c>
      <c r="C717" s="67"/>
      <c r="D717" s="66" t="s">
        <v>4315</v>
      </c>
      <c r="E717" s="401">
        <v>99272534</v>
      </c>
      <c r="F717" s="846">
        <v>7390</v>
      </c>
      <c r="H717" s="1"/>
      <c r="I717" s="1"/>
    </row>
    <row r="718" spans="2:9" ht="14.4">
      <c r="B718" s="67" t="s">
        <v>5091</v>
      </c>
      <c r="C718" s="67"/>
      <c r="D718" s="66" t="s">
        <v>4315</v>
      </c>
      <c r="E718" s="401">
        <v>99272574</v>
      </c>
      <c r="F718" s="846">
        <v>8072</v>
      </c>
      <c r="H718" s="1"/>
      <c r="I718" s="1"/>
    </row>
    <row r="719" spans="2:9" ht="14.4">
      <c r="B719" s="67" t="s">
        <v>5091</v>
      </c>
      <c r="C719" s="67"/>
      <c r="D719" s="66" t="s">
        <v>4315</v>
      </c>
      <c r="E719" s="401">
        <v>99272604</v>
      </c>
      <c r="F719" s="846">
        <v>7390</v>
      </c>
      <c r="H719" s="1"/>
      <c r="I719" s="1"/>
    </row>
    <row r="720" spans="2:9" ht="14.4">
      <c r="B720" s="67" t="s">
        <v>5092</v>
      </c>
      <c r="C720" s="67"/>
      <c r="D720" s="66" t="s">
        <v>4315</v>
      </c>
      <c r="E720" s="401">
        <v>99114632</v>
      </c>
      <c r="F720" s="846">
        <v>13094</v>
      </c>
      <c r="H720" s="1"/>
      <c r="I720" s="1"/>
    </row>
    <row r="721" spans="2:9" ht="14.4">
      <c r="B721" s="67" t="s">
        <v>5093</v>
      </c>
      <c r="C721" s="67"/>
      <c r="D721" s="66" t="s">
        <v>4315</v>
      </c>
      <c r="E721" s="401">
        <v>99132860</v>
      </c>
      <c r="F721" s="846">
        <v>14006</v>
      </c>
      <c r="H721" s="1"/>
      <c r="I721" s="1"/>
    </row>
    <row r="722" spans="2:9" ht="14.4">
      <c r="B722" s="67" t="s">
        <v>5094</v>
      </c>
      <c r="C722" s="67"/>
      <c r="D722" s="66" t="s">
        <v>4315</v>
      </c>
      <c r="E722" s="401">
        <v>98958244</v>
      </c>
      <c r="F722" s="846">
        <v>11088</v>
      </c>
      <c r="H722" s="1"/>
      <c r="I722" s="1"/>
    </row>
    <row r="723" spans="2:9" ht="14.4">
      <c r="B723" s="67" t="s">
        <v>5095</v>
      </c>
      <c r="C723" s="67"/>
      <c r="D723" s="66" t="s">
        <v>4315</v>
      </c>
      <c r="E723" s="401">
        <v>98958243</v>
      </c>
      <c r="F723" s="846">
        <v>11088</v>
      </c>
      <c r="H723" s="1"/>
      <c r="I723" s="1"/>
    </row>
    <row r="724" spans="2:9" ht="14.4">
      <c r="B724" s="67" t="s">
        <v>5096</v>
      </c>
      <c r="C724" s="67"/>
      <c r="D724" s="66" t="s">
        <v>4315</v>
      </c>
      <c r="E724" s="401">
        <v>99133716</v>
      </c>
      <c r="F724" s="846">
        <v>12029</v>
      </c>
      <c r="H724" s="1"/>
      <c r="I724" s="1"/>
    </row>
    <row r="725" spans="2:9" ht="14.4">
      <c r="B725" s="67" t="s">
        <v>5097</v>
      </c>
      <c r="C725" s="67"/>
      <c r="D725" s="66" t="s">
        <v>4315</v>
      </c>
      <c r="E725" s="401">
        <v>99168940</v>
      </c>
      <c r="F725" s="846">
        <v>12029</v>
      </c>
      <c r="H725" s="1"/>
      <c r="I725" s="1"/>
    </row>
    <row r="726" spans="2:9" ht="14.4">
      <c r="B726" s="67" t="s">
        <v>5098</v>
      </c>
      <c r="C726" s="67"/>
      <c r="D726" s="66" t="s">
        <v>4315</v>
      </c>
      <c r="E726" s="401">
        <v>99114633</v>
      </c>
      <c r="F726" s="846">
        <v>14777</v>
      </c>
      <c r="H726" s="1"/>
      <c r="I726" s="1"/>
    </row>
    <row r="727" spans="2:9" ht="14.4">
      <c r="B727" s="67" t="s">
        <v>5099</v>
      </c>
      <c r="C727" s="67"/>
      <c r="D727" s="66" t="s">
        <v>4315</v>
      </c>
      <c r="E727" s="401">
        <v>99132861</v>
      </c>
      <c r="F727" s="846">
        <v>15685</v>
      </c>
      <c r="H727" s="1"/>
      <c r="I727" s="1"/>
    </row>
    <row r="728" spans="2:9" ht="14.4">
      <c r="B728" s="67" t="s">
        <v>5100</v>
      </c>
      <c r="C728" s="67"/>
      <c r="D728" s="66" t="s">
        <v>4315</v>
      </c>
      <c r="E728" s="401">
        <v>99114621</v>
      </c>
      <c r="F728" s="846">
        <v>11639</v>
      </c>
      <c r="H728" s="1"/>
      <c r="I728" s="1"/>
    </row>
    <row r="729" spans="2:9" ht="14.4">
      <c r="B729" s="67" t="s">
        <v>5101</v>
      </c>
      <c r="C729" s="67"/>
      <c r="D729" s="66" t="s">
        <v>4315</v>
      </c>
      <c r="E729" s="401">
        <v>99132844</v>
      </c>
      <c r="F729" s="846">
        <v>12554</v>
      </c>
      <c r="H729" s="1"/>
      <c r="I729" s="1"/>
    </row>
    <row r="730" spans="2:9" ht="14.4">
      <c r="B730" s="67" t="s">
        <v>5102</v>
      </c>
      <c r="C730" s="67"/>
      <c r="D730" s="66" t="s">
        <v>4315</v>
      </c>
      <c r="E730" s="401">
        <v>99114634</v>
      </c>
      <c r="F730" s="846">
        <v>16771</v>
      </c>
      <c r="H730" s="1"/>
      <c r="I730" s="1"/>
    </row>
    <row r="731" spans="2:9" ht="14.4">
      <c r="B731" s="67" t="s">
        <v>5103</v>
      </c>
      <c r="C731" s="67"/>
      <c r="D731" s="66" t="s">
        <v>4315</v>
      </c>
      <c r="E731" s="401">
        <v>99132862</v>
      </c>
      <c r="F731" s="846">
        <v>17675</v>
      </c>
      <c r="H731" s="1"/>
      <c r="I731" s="1"/>
    </row>
    <row r="732" spans="2:9" ht="14.4">
      <c r="B732" s="67" t="s">
        <v>5104</v>
      </c>
      <c r="C732" s="67"/>
      <c r="D732" s="66" t="s">
        <v>4315</v>
      </c>
      <c r="E732" s="401">
        <v>99114622</v>
      </c>
      <c r="F732" s="846">
        <v>13872</v>
      </c>
      <c r="H732" s="1"/>
      <c r="I732" s="1"/>
    </row>
    <row r="733" spans="2:9" ht="14.4">
      <c r="B733" s="67" t="s">
        <v>5105</v>
      </c>
      <c r="C733" s="67"/>
      <c r="D733" s="66" t="s">
        <v>4315</v>
      </c>
      <c r="E733" s="401">
        <v>99132845</v>
      </c>
      <c r="F733" s="846">
        <v>14783</v>
      </c>
      <c r="H733" s="1"/>
      <c r="I733" s="1"/>
    </row>
    <row r="734" spans="2:9" ht="14.4">
      <c r="B734" s="67" t="s">
        <v>5106</v>
      </c>
      <c r="C734" s="67"/>
      <c r="D734" s="66" t="s">
        <v>4315</v>
      </c>
      <c r="E734" s="401">
        <v>99114635</v>
      </c>
      <c r="F734" s="846">
        <v>19153</v>
      </c>
      <c r="H734" s="1"/>
      <c r="I734" s="1"/>
    </row>
    <row r="735" spans="2:9" ht="14.4">
      <c r="B735" s="67" t="s">
        <v>5107</v>
      </c>
      <c r="C735" s="67"/>
      <c r="D735" s="66" t="s">
        <v>4315</v>
      </c>
      <c r="E735" s="401">
        <v>99132863</v>
      </c>
      <c r="F735" s="846">
        <v>20052</v>
      </c>
      <c r="H735" s="1"/>
      <c r="I735" s="1"/>
    </row>
    <row r="736" spans="2:9" ht="14.4">
      <c r="B736" s="67" t="s">
        <v>5108</v>
      </c>
      <c r="C736" s="67"/>
      <c r="D736" s="66" t="s">
        <v>4315</v>
      </c>
      <c r="E736" s="401">
        <v>99114623</v>
      </c>
      <c r="F736" s="846">
        <v>15623</v>
      </c>
      <c r="H736" s="1"/>
      <c r="I736" s="1"/>
    </row>
    <row r="737" spans="2:9" ht="14.4">
      <c r="B737" s="67" t="s">
        <v>5109</v>
      </c>
      <c r="C737" s="67"/>
      <c r="D737" s="66" t="s">
        <v>4315</v>
      </c>
      <c r="E737" s="401">
        <v>99132847</v>
      </c>
      <c r="F737" s="846">
        <v>16529</v>
      </c>
      <c r="H737" s="1"/>
      <c r="I737" s="1"/>
    </row>
    <row r="738" spans="2:9" ht="14.4">
      <c r="B738" s="67" t="s">
        <v>5110</v>
      </c>
      <c r="C738" s="67"/>
      <c r="D738" s="66" t="s">
        <v>4315</v>
      </c>
      <c r="E738" s="401">
        <v>99114624</v>
      </c>
      <c r="F738" s="846">
        <v>22269</v>
      </c>
      <c r="H738" s="1"/>
      <c r="I738" s="1"/>
    </row>
    <row r="739" spans="2:9" ht="14.4">
      <c r="B739" s="67" t="s">
        <v>5111</v>
      </c>
      <c r="C739" s="67"/>
      <c r="D739" s="66" t="s">
        <v>4315</v>
      </c>
      <c r="E739" s="401">
        <v>99132849</v>
      </c>
      <c r="F739" s="846">
        <v>23161</v>
      </c>
      <c r="H739" s="1"/>
      <c r="I739" s="1"/>
    </row>
    <row r="740" spans="2:9" ht="14.4">
      <c r="B740" s="67" t="s">
        <v>5112</v>
      </c>
      <c r="C740" s="67"/>
      <c r="D740" s="66" t="s">
        <v>4315</v>
      </c>
      <c r="E740" s="401">
        <v>96110473</v>
      </c>
      <c r="F740" s="846">
        <v>23814</v>
      </c>
      <c r="H740" s="1"/>
      <c r="I740" s="1"/>
    </row>
    <row r="741" spans="2:9" ht="14.4">
      <c r="B741" s="67" t="s">
        <v>5113</v>
      </c>
      <c r="C741" s="67"/>
      <c r="D741" s="66" t="s">
        <v>4315</v>
      </c>
      <c r="E741" s="401">
        <v>96945808</v>
      </c>
      <c r="F741" s="846">
        <v>24703</v>
      </c>
      <c r="H741" s="1"/>
      <c r="I741" s="1"/>
    </row>
    <row r="742" spans="2:9" ht="14.4">
      <c r="B742" s="67" t="s">
        <v>5114</v>
      </c>
      <c r="C742" s="67"/>
      <c r="D742" s="66" t="s">
        <v>4315</v>
      </c>
      <c r="E742" s="401">
        <v>96110346</v>
      </c>
      <c r="F742" s="846">
        <v>25573</v>
      </c>
      <c r="H742" s="1"/>
      <c r="I742" s="1"/>
    </row>
    <row r="743" spans="2:9" ht="14.4">
      <c r="B743" s="67" t="s">
        <v>5115</v>
      </c>
      <c r="C743" s="67"/>
      <c r="D743" s="66" t="s">
        <v>4315</v>
      </c>
      <c r="E743" s="401">
        <v>96945766</v>
      </c>
      <c r="F743" s="846">
        <v>26458</v>
      </c>
      <c r="H743" s="1"/>
      <c r="I743" s="1"/>
    </row>
    <row r="744" spans="2:9" ht="14.4">
      <c r="B744" s="67" t="s">
        <v>5116</v>
      </c>
      <c r="C744" s="67"/>
      <c r="D744" s="66" t="s">
        <v>4315</v>
      </c>
      <c r="E744" s="401">
        <v>96110474</v>
      </c>
      <c r="F744" s="846">
        <v>27400</v>
      </c>
      <c r="H744" s="1"/>
      <c r="I744" s="1"/>
    </row>
    <row r="745" spans="2:9" ht="14.4">
      <c r="B745" s="67" t="s">
        <v>5117</v>
      </c>
      <c r="C745" s="67"/>
      <c r="D745" s="66" t="s">
        <v>4315</v>
      </c>
      <c r="E745" s="401">
        <v>96945815</v>
      </c>
      <c r="F745" s="846">
        <v>28281</v>
      </c>
      <c r="H745" s="1"/>
      <c r="I745" s="1"/>
    </row>
    <row r="746" spans="2:9" ht="14.4">
      <c r="B746" s="67" t="s">
        <v>5118</v>
      </c>
      <c r="C746" s="67"/>
      <c r="D746" s="66" t="s">
        <v>4315</v>
      </c>
      <c r="E746" s="401">
        <v>96110347</v>
      </c>
      <c r="F746" s="846">
        <v>30772</v>
      </c>
      <c r="H746" s="1"/>
      <c r="I746" s="1"/>
    </row>
    <row r="747" spans="2:9" ht="14.4">
      <c r="B747" s="67" t="s">
        <v>5119</v>
      </c>
      <c r="C747" s="67"/>
      <c r="D747" s="66" t="s">
        <v>4315</v>
      </c>
      <c r="E747" s="401">
        <v>96945775</v>
      </c>
      <c r="F747" s="846">
        <v>31646</v>
      </c>
      <c r="H747" s="1"/>
      <c r="I747" s="1"/>
    </row>
    <row r="748" spans="2:9" ht="14.4">
      <c r="B748" s="67" t="s">
        <v>5120</v>
      </c>
      <c r="C748" s="67"/>
      <c r="D748" s="66" t="s">
        <v>4315</v>
      </c>
      <c r="E748" s="401">
        <v>96110348</v>
      </c>
      <c r="F748" s="846">
        <v>34909</v>
      </c>
      <c r="H748" s="1"/>
      <c r="I748" s="1"/>
    </row>
    <row r="749" spans="2:9" ht="14.4">
      <c r="B749" s="67" t="s">
        <v>5121</v>
      </c>
      <c r="C749" s="67"/>
      <c r="D749" s="66" t="s">
        <v>4315</v>
      </c>
      <c r="E749" s="401">
        <v>96945787</v>
      </c>
      <c r="F749" s="846">
        <v>35774</v>
      </c>
      <c r="H749" s="1"/>
      <c r="I749" s="1"/>
    </row>
    <row r="750" spans="2:9" ht="14.4">
      <c r="B750" s="67" t="s">
        <v>5122</v>
      </c>
      <c r="C750" s="67"/>
      <c r="D750" s="66" t="s">
        <v>4315</v>
      </c>
      <c r="E750" s="401">
        <v>99114630</v>
      </c>
      <c r="F750" s="846">
        <v>10564</v>
      </c>
      <c r="H750" s="1"/>
      <c r="I750" s="1"/>
    </row>
    <row r="751" spans="2:9" ht="14.4">
      <c r="B751" s="67" t="s">
        <v>5123</v>
      </c>
      <c r="C751" s="67"/>
      <c r="D751" s="66" t="s">
        <v>4315</v>
      </c>
      <c r="E751" s="401">
        <v>99132858</v>
      </c>
      <c r="F751" s="846">
        <v>11481</v>
      </c>
      <c r="H751" s="1"/>
      <c r="I751" s="1"/>
    </row>
    <row r="752" spans="2:9" ht="14.4">
      <c r="B752" s="67" t="s">
        <v>5124</v>
      </c>
      <c r="C752" s="67"/>
      <c r="D752" s="66" t="s">
        <v>4315</v>
      </c>
      <c r="E752" s="401">
        <v>99114631</v>
      </c>
      <c r="F752" s="846">
        <v>11861</v>
      </c>
      <c r="H752" s="1"/>
      <c r="I752" s="1"/>
    </row>
    <row r="753" spans="2:9" ht="14.4">
      <c r="B753" s="67" t="s">
        <v>5125</v>
      </c>
      <c r="C753" s="67"/>
      <c r="D753" s="66" t="s">
        <v>4315</v>
      </c>
      <c r="E753" s="401">
        <v>99132859</v>
      </c>
      <c r="F753" s="846">
        <v>12776</v>
      </c>
      <c r="H753" s="1"/>
      <c r="I753" s="1"/>
    </row>
    <row r="754" spans="2:9" ht="14.4">
      <c r="B754" s="67" t="s">
        <v>5126</v>
      </c>
      <c r="C754" s="67"/>
      <c r="D754" s="66" t="s">
        <v>4315</v>
      </c>
      <c r="E754" s="401">
        <v>99114636</v>
      </c>
      <c r="F754" s="846">
        <v>15151</v>
      </c>
      <c r="H754" s="1"/>
      <c r="I754" s="1"/>
    </row>
    <row r="755" spans="2:9" ht="14.4">
      <c r="B755" s="67" t="s">
        <v>5127</v>
      </c>
      <c r="C755" s="67"/>
      <c r="D755" s="66" t="s">
        <v>4315</v>
      </c>
      <c r="E755" s="401">
        <v>99132864</v>
      </c>
      <c r="F755" s="846">
        <v>16059</v>
      </c>
      <c r="H755" s="1"/>
      <c r="I755" s="1"/>
    </row>
    <row r="756" spans="2:9" ht="14.4">
      <c r="B756" s="67" t="s">
        <v>5128</v>
      </c>
      <c r="C756" s="67"/>
      <c r="D756" s="66" t="s">
        <v>4315</v>
      </c>
      <c r="E756" s="401">
        <v>99114637</v>
      </c>
      <c r="F756" s="846">
        <v>17057</v>
      </c>
      <c r="H756" s="1"/>
      <c r="I756" s="1"/>
    </row>
    <row r="757" spans="2:9" ht="14.4">
      <c r="B757" s="67" t="s">
        <v>5129</v>
      </c>
      <c r="C757" s="67"/>
      <c r="D757" s="66" t="s">
        <v>4315</v>
      </c>
      <c r="E757" s="401">
        <v>99132865</v>
      </c>
      <c r="F757" s="846">
        <v>17961</v>
      </c>
      <c r="H757" s="1"/>
      <c r="I757" s="1"/>
    </row>
    <row r="758" spans="2:9" ht="14.4">
      <c r="B758" s="67" t="s">
        <v>5130</v>
      </c>
      <c r="C758" s="67"/>
      <c r="D758" s="66" t="s">
        <v>4315</v>
      </c>
      <c r="E758" s="401">
        <v>99114638</v>
      </c>
      <c r="F758" s="846">
        <v>21540</v>
      </c>
      <c r="H758" s="1"/>
      <c r="I758" s="1"/>
    </row>
    <row r="759" spans="2:9" ht="14.4">
      <c r="B759" s="67" t="s">
        <v>5131</v>
      </c>
      <c r="C759" s="67"/>
      <c r="D759" s="66" t="s">
        <v>4315</v>
      </c>
      <c r="E759" s="401">
        <v>99132866</v>
      </c>
      <c r="F759" s="846">
        <v>22433</v>
      </c>
      <c r="H759" s="1"/>
      <c r="I759" s="1"/>
    </row>
    <row r="760" spans="2:9" ht="14.4">
      <c r="B760" s="67" t="s">
        <v>5132</v>
      </c>
      <c r="C760" s="67"/>
      <c r="D760" s="66" t="s">
        <v>4315</v>
      </c>
      <c r="E760" s="401">
        <v>98743760</v>
      </c>
      <c r="F760" s="846">
        <v>24769</v>
      </c>
      <c r="H760" s="1"/>
      <c r="I760" s="1"/>
    </row>
    <row r="761" spans="2:9" ht="14.4">
      <c r="B761" s="67" t="s">
        <v>5133</v>
      </c>
      <c r="C761" s="67"/>
      <c r="D761" s="66" t="s">
        <v>4315</v>
      </c>
      <c r="E761" s="401">
        <v>98743766</v>
      </c>
      <c r="F761" s="846">
        <v>25655</v>
      </c>
      <c r="H761" s="1"/>
      <c r="I761" s="1"/>
    </row>
    <row r="762" spans="2:9" ht="14.4">
      <c r="B762" s="67" t="s">
        <v>5134</v>
      </c>
      <c r="C762" s="67"/>
      <c r="D762" s="66" t="s">
        <v>4315</v>
      </c>
      <c r="E762" s="401">
        <v>98743718</v>
      </c>
      <c r="F762" s="846">
        <v>28068</v>
      </c>
      <c r="H762" s="1"/>
      <c r="I762" s="1"/>
    </row>
    <row r="763" spans="2:9" ht="14.4">
      <c r="B763" s="67" t="s">
        <v>5135</v>
      </c>
      <c r="C763" s="67"/>
      <c r="D763" s="66" t="s">
        <v>4315</v>
      </c>
      <c r="E763" s="401">
        <v>98743724</v>
      </c>
      <c r="F763" s="846">
        <v>28947</v>
      </c>
      <c r="H763" s="1"/>
      <c r="I763" s="1"/>
    </row>
    <row r="764" spans="2:9" ht="14.4">
      <c r="B764" s="67" t="s">
        <v>5136</v>
      </c>
      <c r="C764" s="67"/>
      <c r="D764" s="66" t="s">
        <v>4315</v>
      </c>
      <c r="E764" s="401">
        <v>99114639</v>
      </c>
      <c r="F764" s="846">
        <v>22972</v>
      </c>
      <c r="H764" s="1"/>
      <c r="I764" s="1"/>
    </row>
    <row r="765" spans="2:9" ht="14.4">
      <c r="B765" s="67" t="s">
        <v>5137</v>
      </c>
      <c r="C765" s="67"/>
      <c r="D765" s="66" t="s">
        <v>4315</v>
      </c>
      <c r="E765" s="401">
        <v>99132868</v>
      </c>
      <c r="F765" s="846">
        <v>23863</v>
      </c>
      <c r="H765" s="1"/>
      <c r="I765" s="1"/>
    </row>
    <row r="766" spans="2:9" ht="14.4">
      <c r="B766" s="67" t="s">
        <v>5138</v>
      </c>
      <c r="C766" s="67"/>
      <c r="D766" s="66" t="s">
        <v>4315</v>
      </c>
      <c r="E766" s="401">
        <v>96110661</v>
      </c>
      <c r="F766" s="846">
        <v>26678</v>
      </c>
      <c r="H766" s="1"/>
      <c r="I766" s="1"/>
    </row>
    <row r="767" spans="2:9" ht="14.4">
      <c r="B767" s="67" t="s">
        <v>5139</v>
      </c>
      <c r="C767" s="67"/>
      <c r="D767" s="66" t="s">
        <v>4315</v>
      </c>
      <c r="E767" s="401">
        <v>96946129</v>
      </c>
      <c r="F767" s="846">
        <v>27561</v>
      </c>
      <c r="H767" s="1"/>
      <c r="I767" s="1"/>
    </row>
    <row r="768" spans="2:9" ht="14.4">
      <c r="B768" s="67" t="s">
        <v>5140</v>
      </c>
      <c r="C768" s="67"/>
      <c r="D768" s="66" t="s">
        <v>4315</v>
      </c>
      <c r="E768" s="401">
        <v>96110662</v>
      </c>
      <c r="F768" s="846">
        <v>29977</v>
      </c>
      <c r="H768" s="1"/>
      <c r="I768" s="1"/>
    </row>
    <row r="769" spans="2:9" ht="14.4">
      <c r="B769" s="67" t="s">
        <v>5141</v>
      </c>
      <c r="C769" s="67"/>
      <c r="D769" s="66" t="s">
        <v>4315</v>
      </c>
      <c r="E769" s="401">
        <v>96945832</v>
      </c>
      <c r="F769" s="846">
        <v>30852</v>
      </c>
      <c r="H769" s="1"/>
      <c r="I769" s="1"/>
    </row>
    <row r="770" spans="2:9" ht="14.4">
      <c r="B770" s="67" t="s">
        <v>5142</v>
      </c>
      <c r="C770" s="67"/>
      <c r="D770" s="66" t="s">
        <v>4315</v>
      </c>
      <c r="E770" s="401">
        <v>98512481</v>
      </c>
      <c r="F770" s="846">
        <v>6228</v>
      </c>
      <c r="H770" s="1"/>
      <c r="I770" s="1"/>
    </row>
    <row r="771" spans="2:9" ht="14.4">
      <c r="B771" s="67" t="s">
        <v>5143</v>
      </c>
      <c r="C771" s="67"/>
      <c r="D771" s="66" t="s">
        <v>4315</v>
      </c>
      <c r="E771" s="401">
        <v>98512486</v>
      </c>
      <c r="F771" s="846">
        <v>7160</v>
      </c>
      <c r="H771" s="1"/>
      <c r="I771" s="1"/>
    </row>
    <row r="772" spans="2:9" ht="14.4">
      <c r="B772" s="67" t="s">
        <v>5144</v>
      </c>
      <c r="C772" s="67"/>
      <c r="D772" s="66" t="s">
        <v>4315</v>
      </c>
      <c r="E772" s="401">
        <v>99133596</v>
      </c>
      <c r="F772" s="846">
        <v>7168</v>
      </c>
      <c r="H772" s="1"/>
      <c r="I772" s="1"/>
    </row>
    <row r="773" spans="2:9" ht="14.4">
      <c r="B773" s="67" t="s">
        <v>5145</v>
      </c>
      <c r="C773" s="67"/>
      <c r="D773" s="66" t="s">
        <v>4315</v>
      </c>
      <c r="E773" s="401">
        <v>99133591</v>
      </c>
      <c r="F773" s="846">
        <v>8084</v>
      </c>
      <c r="H773" s="1"/>
      <c r="I773" s="1"/>
    </row>
    <row r="774" spans="2:9" ht="14.4">
      <c r="B774" s="67" t="s">
        <v>5146</v>
      </c>
      <c r="C774" s="67"/>
      <c r="D774" s="66" t="s">
        <v>4315</v>
      </c>
      <c r="E774" s="401">
        <v>99114820</v>
      </c>
      <c r="F774" s="846">
        <v>5699</v>
      </c>
      <c r="H774" s="1"/>
      <c r="I774" s="1"/>
    </row>
    <row r="775" spans="2:9" ht="14.4">
      <c r="B775" s="67" t="s">
        <v>5147</v>
      </c>
      <c r="C775" s="67"/>
      <c r="D775" s="66" t="s">
        <v>4315</v>
      </c>
      <c r="E775" s="401">
        <v>99114829</v>
      </c>
      <c r="F775" s="846">
        <v>6615</v>
      </c>
      <c r="H775" s="1"/>
      <c r="I775" s="1"/>
    </row>
    <row r="776" spans="2:9" ht="14.4">
      <c r="B776" s="67" t="s">
        <v>5148</v>
      </c>
      <c r="C776" s="67"/>
      <c r="D776" s="66" t="s">
        <v>4315</v>
      </c>
      <c r="E776" s="401">
        <v>99133613</v>
      </c>
      <c r="F776" s="846">
        <v>6640</v>
      </c>
      <c r="H776" s="1"/>
      <c r="I776" s="1"/>
    </row>
    <row r="777" spans="2:9" ht="14.4">
      <c r="B777" s="67" t="s">
        <v>5149</v>
      </c>
      <c r="C777" s="67"/>
      <c r="D777" s="66" t="s">
        <v>4315</v>
      </c>
      <c r="E777" s="401">
        <v>99133609</v>
      </c>
      <c r="F777" s="846">
        <v>7555</v>
      </c>
      <c r="H777" s="1"/>
      <c r="I777" s="1"/>
    </row>
    <row r="778" spans="2:9" ht="14.4">
      <c r="B778" s="67" t="s">
        <v>5150</v>
      </c>
      <c r="C778" s="67"/>
      <c r="D778" s="66" t="s">
        <v>4315</v>
      </c>
      <c r="E778" s="401">
        <v>99134547</v>
      </c>
      <c r="F778" s="846">
        <v>6474</v>
      </c>
      <c r="H778" s="1"/>
      <c r="I778" s="1"/>
    </row>
    <row r="779" spans="2:9" ht="14.4">
      <c r="B779" s="67" t="s">
        <v>5151</v>
      </c>
      <c r="C779" s="67"/>
      <c r="D779" s="66" t="s">
        <v>4315</v>
      </c>
      <c r="E779" s="401">
        <v>98112529</v>
      </c>
      <c r="F779" s="846">
        <v>7769</v>
      </c>
      <c r="H779" s="1"/>
      <c r="I779" s="1"/>
    </row>
    <row r="780" spans="2:9" ht="14.4">
      <c r="B780" s="67" t="s">
        <v>5152</v>
      </c>
      <c r="C780" s="67"/>
      <c r="D780" s="66" t="s">
        <v>4315</v>
      </c>
      <c r="E780" s="401">
        <v>99133598</v>
      </c>
      <c r="F780" s="846">
        <v>7415</v>
      </c>
      <c r="H780" s="1"/>
      <c r="I780" s="1"/>
    </row>
    <row r="781" spans="2:9" ht="14.4">
      <c r="B781" s="67" t="s">
        <v>5153</v>
      </c>
      <c r="C781" s="67"/>
      <c r="D781" s="66" t="s">
        <v>4315</v>
      </c>
      <c r="E781" s="401">
        <v>99133592</v>
      </c>
      <c r="F781" s="846">
        <v>8692</v>
      </c>
      <c r="H781" s="1"/>
      <c r="I781" s="1"/>
    </row>
    <row r="782" spans="2:9" ht="14.4">
      <c r="B782" s="67" t="s">
        <v>5154</v>
      </c>
      <c r="C782" s="67"/>
      <c r="D782" s="66" t="s">
        <v>4315</v>
      </c>
      <c r="E782" s="401">
        <v>98112551</v>
      </c>
      <c r="F782" s="846">
        <v>8815</v>
      </c>
      <c r="H782" s="1"/>
      <c r="I782" s="1"/>
    </row>
    <row r="783" spans="2:9" ht="14.4">
      <c r="B783" s="67" t="s">
        <v>5155</v>
      </c>
      <c r="C783" s="67"/>
      <c r="D783" s="66" t="s">
        <v>4315</v>
      </c>
      <c r="E783" s="401">
        <v>99133593</v>
      </c>
      <c r="F783" s="846">
        <v>9736</v>
      </c>
      <c r="H783" s="1"/>
      <c r="I783" s="1"/>
    </row>
    <row r="784" spans="2:9" ht="14.4">
      <c r="B784" s="67" t="s">
        <v>5156</v>
      </c>
      <c r="C784" s="67"/>
      <c r="D784" s="66" t="s">
        <v>4315</v>
      </c>
      <c r="E784" s="401">
        <v>99114598</v>
      </c>
      <c r="F784" s="846">
        <v>9935</v>
      </c>
      <c r="H784" s="1"/>
      <c r="I784" s="1"/>
    </row>
    <row r="785" spans="2:9" ht="14.4">
      <c r="B785" s="67" t="s">
        <v>5157</v>
      </c>
      <c r="C785" s="67"/>
      <c r="D785" s="66" t="s">
        <v>4315</v>
      </c>
      <c r="E785" s="401">
        <v>99132803</v>
      </c>
      <c r="F785" s="846">
        <v>10854</v>
      </c>
      <c r="H785" s="1"/>
      <c r="I785" s="1"/>
    </row>
    <row r="786" spans="2:9" ht="14.4">
      <c r="B786" s="67" t="s">
        <v>5158</v>
      </c>
      <c r="C786" s="67"/>
      <c r="D786" s="66" t="s">
        <v>4315</v>
      </c>
      <c r="E786" s="401">
        <v>99114599</v>
      </c>
      <c r="F786" s="846">
        <v>10808</v>
      </c>
      <c r="H786" s="1"/>
      <c r="I786" s="1"/>
    </row>
    <row r="787" spans="2:9" ht="14.4">
      <c r="B787" s="67" t="s">
        <v>5159</v>
      </c>
      <c r="C787" s="67"/>
      <c r="D787" s="66" t="s">
        <v>4315</v>
      </c>
      <c r="E787" s="401">
        <v>99132804</v>
      </c>
      <c r="F787" s="846">
        <v>11725</v>
      </c>
      <c r="H787" s="1"/>
      <c r="I787" s="1"/>
    </row>
    <row r="788" spans="2:9" ht="14.4">
      <c r="B788" s="67" t="s">
        <v>5160</v>
      </c>
      <c r="C788" s="67"/>
      <c r="D788" s="66" t="s">
        <v>4315</v>
      </c>
      <c r="E788" s="401">
        <v>99114600</v>
      </c>
      <c r="F788" s="846">
        <v>12734</v>
      </c>
      <c r="H788" s="1"/>
      <c r="I788" s="1"/>
    </row>
    <row r="789" spans="2:9" ht="14.4">
      <c r="B789" s="67" t="s">
        <v>5161</v>
      </c>
      <c r="C789" s="67"/>
      <c r="D789" s="66" t="s">
        <v>4315</v>
      </c>
      <c r="E789" s="401">
        <v>99132805</v>
      </c>
      <c r="F789" s="846">
        <v>13647</v>
      </c>
      <c r="H789" s="1"/>
      <c r="I789" s="1"/>
    </row>
    <row r="790" spans="2:9" ht="14.4">
      <c r="B790" s="67" t="s">
        <v>5162</v>
      </c>
      <c r="C790" s="67"/>
      <c r="D790" s="66" t="s">
        <v>4315</v>
      </c>
      <c r="E790" s="401">
        <v>99134431</v>
      </c>
      <c r="F790" s="846">
        <v>6296</v>
      </c>
      <c r="H790" s="1"/>
      <c r="I790" s="1"/>
    </row>
    <row r="791" spans="2:9" ht="14.4">
      <c r="B791" s="67" t="s">
        <v>5163</v>
      </c>
      <c r="C791" s="67"/>
      <c r="D791" s="66" t="s">
        <v>4315</v>
      </c>
      <c r="E791" s="401">
        <v>99134474</v>
      </c>
      <c r="F791" s="846">
        <v>7237</v>
      </c>
      <c r="H791" s="1"/>
      <c r="I791" s="1"/>
    </row>
    <row r="792" spans="2:9" ht="14.4">
      <c r="B792" s="67" t="s">
        <v>5164</v>
      </c>
      <c r="C792" s="67"/>
      <c r="D792" s="66" t="s">
        <v>4315</v>
      </c>
      <c r="E792" s="401">
        <v>99133715</v>
      </c>
      <c r="F792" s="846">
        <v>8514</v>
      </c>
      <c r="H792" s="1"/>
      <c r="I792" s="1"/>
    </row>
    <row r="793" spans="2:9" ht="14.4">
      <c r="B793" s="67" t="s">
        <v>5165</v>
      </c>
      <c r="C793" s="67"/>
      <c r="D793" s="66" t="s">
        <v>4315</v>
      </c>
      <c r="E793" s="401">
        <v>99114601</v>
      </c>
      <c r="F793" s="846">
        <v>10114</v>
      </c>
      <c r="H793" s="1"/>
      <c r="I793" s="1"/>
    </row>
    <row r="794" spans="2:9" ht="14.4">
      <c r="B794" s="67" t="s">
        <v>5166</v>
      </c>
      <c r="C794" s="67"/>
      <c r="D794" s="66" t="s">
        <v>4315</v>
      </c>
      <c r="E794" s="401">
        <v>99132806</v>
      </c>
      <c r="F794" s="846">
        <v>11032</v>
      </c>
      <c r="H794" s="1"/>
      <c r="I794" s="1"/>
    </row>
    <row r="795" spans="2:9" ht="14.4">
      <c r="B795" s="67" t="s">
        <v>5167</v>
      </c>
      <c r="C795" s="67"/>
      <c r="D795" s="66" t="s">
        <v>4315</v>
      </c>
      <c r="E795" s="401">
        <v>99114602</v>
      </c>
      <c r="F795" s="846">
        <v>11483</v>
      </c>
      <c r="H795" s="1"/>
      <c r="I795" s="1"/>
    </row>
    <row r="796" spans="2:9" ht="14.4">
      <c r="B796" s="67" t="s">
        <v>5168</v>
      </c>
      <c r="C796" s="67"/>
      <c r="D796" s="66" t="s">
        <v>4315</v>
      </c>
      <c r="E796" s="401">
        <v>99132807</v>
      </c>
      <c r="F796" s="846">
        <v>12398</v>
      </c>
      <c r="H796" s="1"/>
      <c r="I796" s="1"/>
    </row>
    <row r="797" spans="2:9" ht="14.4">
      <c r="B797" s="67" t="s">
        <v>5169</v>
      </c>
      <c r="C797" s="67"/>
      <c r="D797" s="66" t="s">
        <v>4315</v>
      </c>
      <c r="E797" s="401">
        <v>99114603</v>
      </c>
      <c r="F797" s="846">
        <v>13620</v>
      </c>
      <c r="H797" s="1"/>
      <c r="I797" s="1"/>
    </row>
    <row r="798" spans="2:9" ht="14.4">
      <c r="B798" s="67" t="s">
        <v>5170</v>
      </c>
      <c r="C798" s="67"/>
      <c r="D798" s="66" t="s">
        <v>4315</v>
      </c>
      <c r="E798" s="401">
        <v>99132808</v>
      </c>
      <c r="F798" s="846">
        <v>14531</v>
      </c>
      <c r="H798" s="1"/>
      <c r="I798" s="1"/>
    </row>
    <row r="799" spans="2:9" ht="14.4">
      <c r="B799" s="67" t="s">
        <v>5171</v>
      </c>
      <c r="C799" s="67"/>
      <c r="D799" s="66" t="s">
        <v>4315</v>
      </c>
      <c r="E799" s="401">
        <v>99114604</v>
      </c>
      <c r="F799" s="846">
        <v>15515</v>
      </c>
      <c r="H799" s="1"/>
      <c r="I799" s="1"/>
    </row>
    <row r="800" spans="2:9" ht="14.4">
      <c r="B800" s="67" t="s">
        <v>5172</v>
      </c>
      <c r="C800" s="67"/>
      <c r="D800" s="66" t="s">
        <v>4315</v>
      </c>
      <c r="E800" s="401">
        <v>99132809</v>
      </c>
      <c r="F800" s="846">
        <v>16422</v>
      </c>
      <c r="H800" s="1"/>
      <c r="I800" s="1"/>
    </row>
    <row r="801" spans="2:9" ht="14.4">
      <c r="B801" s="67" t="s">
        <v>5173</v>
      </c>
      <c r="C801" s="67"/>
      <c r="D801" s="66" t="s">
        <v>4315</v>
      </c>
      <c r="E801" s="401">
        <v>99114605</v>
      </c>
      <c r="F801" s="846">
        <v>20865</v>
      </c>
      <c r="H801" s="1"/>
      <c r="I801" s="1"/>
    </row>
    <row r="802" spans="2:9" ht="14.4">
      <c r="B802" s="67" t="s">
        <v>5174</v>
      </c>
      <c r="C802" s="67"/>
      <c r="D802" s="66" t="s">
        <v>4315</v>
      </c>
      <c r="E802" s="401">
        <v>99132811</v>
      </c>
      <c r="F802" s="846">
        <v>21760</v>
      </c>
      <c r="H802" s="1"/>
      <c r="I802" s="1"/>
    </row>
    <row r="803" spans="2:9" ht="14.4">
      <c r="B803" s="67" t="s">
        <v>5175</v>
      </c>
      <c r="C803" s="67"/>
      <c r="D803" s="66" t="s">
        <v>4315</v>
      </c>
      <c r="E803" s="401">
        <v>99114606</v>
      </c>
      <c r="F803" s="846">
        <v>10160</v>
      </c>
      <c r="H803" s="1"/>
      <c r="I803" s="1"/>
    </row>
    <row r="804" spans="2:9" ht="14.4">
      <c r="B804" s="67" t="s">
        <v>5176</v>
      </c>
      <c r="C804" s="67"/>
      <c r="D804" s="66" t="s">
        <v>4315</v>
      </c>
      <c r="E804" s="401">
        <v>99132812</v>
      </c>
      <c r="F804" s="846">
        <v>11078</v>
      </c>
      <c r="H804" s="1"/>
      <c r="I804" s="1"/>
    </row>
    <row r="805" spans="2:9" ht="14.4">
      <c r="B805" s="67" t="s">
        <v>5177</v>
      </c>
      <c r="C805" s="67"/>
      <c r="D805" s="66" t="s">
        <v>4315</v>
      </c>
      <c r="E805" s="401">
        <v>99114607</v>
      </c>
      <c r="F805" s="846">
        <v>11618</v>
      </c>
      <c r="H805" s="1"/>
      <c r="I805" s="1"/>
    </row>
    <row r="806" spans="2:9" ht="14.4">
      <c r="B806" s="67" t="s">
        <v>5178</v>
      </c>
      <c r="C806" s="67"/>
      <c r="D806" s="66" t="s">
        <v>4315</v>
      </c>
      <c r="E806" s="401">
        <v>99132823</v>
      </c>
      <c r="F806" s="846">
        <v>12533</v>
      </c>
      <c r="H806" s="1"/>
      <c r="I806" s="1"/>
    </row>
    <row r="807" spans="2:9" ht="14.4">
      <c r="B807" s="67" t="s">
        <v>5179</v>
      </c>
      <c r="C807" s="67"/>
      <c r="D807" s="66" t="s">
        <v>4315</v>
      </c>
      <c r="E807" s="401">
        <v>99114609</v>
      </c>
      <c r="F807" s="846">
        <v>15688</v>
      </c>
      <c r="H807" s="1"/>
      <c r="I807" s="1"/>
    </row>
    <row r="808" spans="2:9" ht="14.4">
      <c r="B808" s="67" t="s">
        <v>5180</v>
      </c>
      <c r="C808" s="67"/>
      <c r="D808" s="66" t="s">
        <v>4315</v>
      </c>
      <c r="E808" s="401">
        <v>99132825</v>
      </c>
      <c r="F808" s="846">
        <v>16595</v>
      </c>
      <c r="H808" s="1"/>
      <c r="I808" s="1"/>
    </row>
    <row r="809" spans="2:9" ht="14.4">
      <c r="B809" s="67" t="s">
        <v>5181</v>
      </c>
      <c r="C809" s="67"/>
      <c r="D809" s="66" t="s">
        <v>4315</v>
      </c>
      <c r="E809" s="401">
        <v>99114608</v>
      </c>
      <c r="F809" s="846">
        <v>14210</v>
      </c>
      <c r="H809" s="1"/>
      <c r="I809" s="1"/>
    </row>
    <row r="810" spans="2:9" ht="14.4">
      <c r="B810" s="67" t="s">
        <v>5182</v>
      </c>
      <c r="C810" s="67"/>
      <c r="D810" s="66" t="s">
        <v>4315</v>
      </c>
      <c r="E810" s="401">
        <v>99132824</v>
      </c>
      <c r="F810" s="846">
        <v>15119</v>
      </c>
      <c r="H810" s="1"/>
      <c r="I810" s="1"/>
    </row>
    <row r="811" spans="2:9" ht="14.4">
      <c r="B811" s="67" t="s">
        <v>5183</v>
      </c>
      <c r="C811" s="67"/>
      <c r="D811" s="66" t="s">
        <v>4315</v>
      </c>
      <c r="E811" s="401">
        <v>99114610</v>
      </c>
      <c r="F811" s="846">
        <v>21041</v>
      </c>
      <c r="H811" s="1"/>
      <c r="I811" s="1"/>
    </row>
    <row r="812" spans="2:9" ht="14.4">
      <c r="B812" s="67" t="s">
        <v>5184</v>
      </c>
      <c r="C812" s="67"/>
      <c r="D812" s="66" t="s">
        <v>4315</v>
      </c>
      <c r="E812" s="401">
        <v>99132829</v>
      </c>
      <c r="F812" s="846">
        <v>21936</v>
      </c>
      <c r="H812" s="1"/>
      <c r="I812" s="1"/>
    </row>
    <row r="813" spans="2:9" ht="14.4">
      <c r="B813" s="67" t="s">
        <v>5185</v>
      </c>
      <c r="C813" s="67"/>
      <c r="D813" s="66" t="s">
        <v>4315</v>
      </c>
      <c r="E813" s="401">
        <v>98742809</v>
      </c>
      <c r="F813" s="846">
        <v>23510</v>
      </c>
      <c r="H813" s="1"/>
      <c r="I813" s="1"/>
    </row>
    <row r="814" spans="2:9" ht="14.4">
      <c r="B814" s="67" t="s">
        <v>5186</v>
      </c>
      <c r="C814" s="67"/>
      <c r="D814" s="66" t="s">
        <v>4315</v>
      </c>
      <c r="E814" s="401">
        <v>98742815</v>
      </c>
      <c r="F814" s="846">
        <v>24400</v>
      </c>
      <c r="H814" s="1"/>
      <c r="I814" s="1"/>
    </row>
    <row r="815" spans="2:9" ht="14.4">
      <c r="B815" s="67" t="s">
        <v>5187</v>
      </c>
      <c r="C815" s="67"/>
      <c r="D815" s="66" t="s">
        <v>4315</v>
      </c>
      <c r="E815" s="401">
        <v>96096500</v>
      </c>
      <c r="F815" s="846">
        <v>23954</v>
      </c>
      <c r="H815" s="1"/>
      <c r="I815" s="1"/>
    </row>
    <row r="816" spans="2:9" ht="14.4">
      <c r="B816" s="67" t="s">
        <v>5188</v>
      </c>
      <c r="C816" s="67"/>
      <c r="D816" s="66" t="s">
        <v>4315</v>
      </c>
      <c r="E816" s="401">
        <v>96945769</v>
      </c>
      <c r="F816" s="846">
        <v>24842</v>
      </c>
      <c r="H816" s="1"/>
      <c r="I816" s="1"/>
    </row>
    <row r="817" spans="2:9" ht="14.4">
      <c r="B817" s="67" t="s">
        <v>5189</v>
      </c>
      <c r="C817" s="67"/>
      <c r="D817" s="66" t="s">
        <v>4315</v>
      </c>
      <c r="E817" s="401">
        <v>96096501</v>
      </c>
      <c r="F817" s="846">
        <v>29243</v>
      </c>
      <c r="H817" s="1"/>
      <c r="I817" s="1"/>
    </row>
    <row r="818" spans="2:9" ht="14.4">
      <c r="B818" s="67" t="s">
        <v>5190</v>
      </c>
      <c r="C818" s="67"/>
      <c r="D818" s="66" t="s">
        <v>4315</v>
      </c>
      <c r="E818" s="401">
        <v>96945778</v>
      </c>
      <c r="F818" s="846">
        <v>30120</v>
      </c>
      <c r="H818" s="1"/>
      <c r="I818" s="1"/>
    </row>
    <row r="819" spans="2:9" ht="14.4">
      <c r="B819" s="67" t="s">
        <v>5191</v>
      </c>
      <c r="C819" s="67"/>
      <c r="D819" s="66" t="s">
        <v>4315</v>
      </c>
      <c r="E819" s="401">
        <v>96096502</v>
      </c>
      <c r="F819" s="846">
        <v>33290</v>
      </c>
      <c r="H819" s="1"/>
      <c r="I819" s="1"/>
    </row>
    <row r="820" spans="2:9" ht="14.4">
      <c r="B820" s="67" t="s">
        <v>5192</v>
      </c>
      <c r="C820" s="67"/>
      <c r="D820" s="66" t="s">
        <v>4315</v>
      </c>
      <c r="E820" s="401">
        <v>96945790</v>
      </c>
      <c r="F820" s="846">
        <v>34158</v>
      </c>
      <c r="H820" s="1"/>
      <c r="I820" s="1"/>
    </row>
    <row r="821" spans="2:9" ht="14.4">
      <c r="B821" s="67" t="s">
        <v>5193</v>
      </c>
      <c r="C821" s="67"/>
      <c r="D821" s="66" t="s">
        <v>4315</v>
      </c>
      <c r="E821" s="401">
        <v>99114611</v>
      </c>
      <c r="F821" s="846">
        <v>10205</v>
      </c>
      <c r="H821" s="1"/>
      <c r="I821" s="1"/>
    </row>
    <row r="822" spans="2:9" ht="14.4">
      <c r="B822" s="67" t="s">
        <v>5194</v>
      </c>
      <c r="C822" s="67"/>
      <c r="D822" s="66" t="s">
        <v>4315</v>
      </c>
      <c r="E822" s="401">
        <v>99132830</v>
      </c>
      <c r="F822" s="846">
        <v>11123</v>
      </c>
      <c r="H822" s="1"/>
      <c r="I822" s="1"/>
    </row>
    <row r="823" spans="2:9" ht="14.4">
      <c r="B823" s="67" t="s">
        <v>5195</v>
      </c>
      <c r="C823" s="67"/>
      <c r="D823" s="66" t="s">
        <v>4315</v>
      </c>
      <c r="E823" s="401">
        <v>99114625</v>
      </c>
      <c r="F823" s="846">
        <v>12751</v>
      </c>
      <c r="H823" s="1"/>
      <c r="I823" s="1"/>
    </row>
    <row r="824" spans="2:9" ht="14.4">
      <c r="B824" s="67" t="s">
        <v>5196</v>
      </c>
      <c r="C824" s="67"/>
      <c r="D824" s="66" t="s">
        <v>4315</v>
      </c>
      <c r="E824" s="401">
        <v>99132851</v>
      </c>
      <c r="F824" s="846">
        <v>13664</v>
      </c>
      <c r="H824" s="1"/>
      <c r="I824" s="1"/>
    </row>
    <row r="825" spans="2:9" ht="14.4">
      <c r="B825" s="67" t="s">
        <v>5197</v>
      </c>
      <c r="C825" s="67"/>
      <c r="D825" s="66" t="s">
        <v>4315</v>
      </c>
      <c r="E825" s="401">
        <v>99114612</v>
      </c>
      <c r="F825" s="846">
        <v>11645</v>
      </c>
      <c r="H825" s="1"/>
      <c r="I825" s="1"/>
    </row>
    <row r="826" spans="2:9" ht="14.4">
      <c r="B826" s="67" t="s">
        <v>5198</v>
      </c>
      <c r="C826" s="67"/>
      <c r="D826" s="66" t="s">
        <v>4315</v>
      </c>
      <c r="E826" s="401">
        <v>99132831</v>
      </c>
      <c r="F826" s="846">
        <v>12560</v>
      </c>
      <c r="H826" s="1"/>
      <c r="I826" s="1"/>
    </row>
    <row r="827" spans="2:9" ht="14.4">
      <c r="B827" s="67" t="s">
        <v>5199</v>
      </c>
      <c r="C827" s="67"/>
      <c r="D827" s="66" t="s">
        <v>4315</v>
      </c>
      <c r="E827" s="401">
        <v>99114613</v>
      </c>
      <c r="F827" s="846">
        <v>14355</v>
      </c>
      <c r="H827" s="1"/>
      <c r="I827" s="1"/>
    </row>
    <row r="828" spans="2:9" ht="14.4">
      <c r="B828" s="67" t="s">
        <v>5200</v>
      </c>
      <c r="C828" s="67"/>
      <c r="D828" s="66" t="s">
        <v>4315</v>
      </c>
      <c r="E828" s="401">
        <v>99132832</v>
      </c>
      <c r="F828" s="846">
        <v>15264</v>
      </c>
      <c r="H828" s="1"/>
      <c r="I828" s="1"/>
    </row>
    <row r="829" spans="2:9" ht="14.4">
      <c r="B829" s="67" t="s">
        <v>5201</v>
      </c>
      <c r="C829" s="67"/>
      <c r="D829" s="66" t="s">
        <v>4315</v>
      </c>
      <c r="E829" s="401">
        <v>99114614</v>
      </c>
      <c r="F829" s="846">
        <v>16177</v>
      </c>
      <c r="H829" s="1"/>
      <c r="I829" s="1"/>
    </row>
    <row r="830" spans="2:9" ht="14.4">
      <c r="B830" s="67" t="s">
        <v>5202</v>
      </c>
      <c r="C830" s="67"/>
      <c r="D830" s="66" t="s">
        <v>4315</v>
      </c>
      <c r="E830" s="401">
        <v>99132834</v>
      </c>
      <c r="F830" s="846">
        <v>17082</v>
      </c>
      <c r="H830" s="1"/>
      <c r="I830" s="1"/>
    </row>
    <row r="831" spans="2:9" ht="14.4">
      <c r="B831" s="67" t="s">
        <v>5203</v>
      </c>
      <c r="C831" s="67"/>
      <c r="D831" s="66" t="s">
        <v>4315</v>
      </c>
      <c r="E831" s="401">
        <v>99114615</v>
      </c>
      <c r="F831" s="846">
        <v>21639</v>
      </c>
      <c r="H831" s="1"/>
      <c r="I831" s="1"/>
    </row>
    <row r="832" spans="2:9" ht="14.4">
      <c r="B832" s="67" t="s">
        <v>5204</v>
      </c>
      <c r="C832" s="67"/>
      <c r="D832" s="66" t="s">
        <v>4315</v>
      </c>
      <c r="E832" s="401">
        <v>99132835</v>
      </c>
      <c r="F832" s="846">
        <v>22533</v>
      </c>
      <c r="H832" s="1"/>
      <c r="I832" s="1"/>
    </row>
    <row r="833" spans="2:9" ht="14.4">
      <c r="B833" s="67" t="s">
        <v>5205</v>
      </c>
      <c r="C833" s="67"/>
      <c r="D833" s="66" t="s">
        <v>4315</v>
      </c>
      <c r="E833" s="401">
        <v>96096659</v>
      </c>
      <c r="F833" s="846">
        <v>25393</v>
      </c>
      <c r="H833" s="1"/>
      <c r="I833" s="1"/>
    </row>
    <row r="834" spans="2:9" ht="14.4">
      <c r="B834" s="67" t="s">
        <v>5206</v>
      </c>
      <c r="C834" s="67"/>
      <c r="D834" s="66" t="s">
        <v>4315</v>
      </c>
      <c r="E834" s="401">
        <v>96945772</v>
      </c>
      <c r="F834" s="846">
        <v>26279</v>
      </c>
      <c r="H834" s="1"/>
      <c r="I834" s="1"/>
    </row>
    <row r="835" spans="2:9" ht="14.4">
      <c r="B835" s="67" t="s">
        <v>5207</v>
      </c>
      <c r="C835" s="67"/>
      <c r="D835" s="66" t="s">
        <v>4315</v>
      </c>
      <c r="E835" s="401">
        <v>96096660</v>
      </c>
      <c r="F835" s="846">
        <v>30233</v>
      </c>
      <c r="H835" s="1"/>
      <c r="I835" s="1"/>
    </row>
    <row r="836" spans="2:9" ht="14.4">
      <c r="B836" s="67" t="s">
        <v>5208</v>
      </c>
      <c r="C836" s="67"/>
      <c r="D836" s="66" t="s">
        <v>4315</v>
      </c>
      <c r="E836" s="401">
        <v>96945781</v>
      </c>
      <c r="F836" s="846">
        <v>31108</v>
      </c>
      <c r="H836" s="1"/>
      <c r="I836" s="1"/>
    </row>
    <row r="837" spans="2:9" ht="14.4">
      <c r="B837" s="67" t="s">
        <v>5209</v>
      </c>
      <c r="C837" s="67"/>
      <c r="D837" s="66" t="s">
        <v>4315</v>
      </c>
      <c r="E837" s="401">
        <v>96096661</v>
      </c>
      <c r="F837" s="846">
        <v>33944</v>
      </c>
      <c r="H837" s="1"/>
      <c r="I837" s="1"/>
    </row>
    <row r="838" spans="2:9" ht="14.4">
      <c r="B838" s="67" t="s">
        <v>5210</v>
      </c>
      <c r="C838" s="67"/>
      <c r="D838" s="66" t="s">
        <v>4315</v>
      </c>
      <c r="E838" s="401">
        <v>96945793</v>
      </c>
      <c r="F838" s="846">
        <v>34811</v>
      </c>
      <c r="H838" s="1"/>
      <c r="I838" s="1"/>
    </row>
    <row r="839" spans="2:9" ht="14.4">
      <c r="B839" s="67" t="s">
        <v>5211</v>
      </c>
      <c r="C839" s="67"/>
      <c r="D839" s="66" t="s">
        <v>4315</v>
      </c>
      <c r="E839" s="401">
        <v>99114626</v>
      </c>
      <c r="F839" s="846">
        <v>11285</v>
      </c>
      <c r="H839" s="1"/>
      <c r="I839" s="1"/>
    </row>
    <row r="840" spans="2:9" ht="14.4">
      <c r="B840" s="67" t="s">
        <v>5212</v>
      </c>
      <c r="C840" s="67"/>
      <c r="D840" s="66" t="s">
        <v>4315</v>
      </c>
      <c r="E840" s="401">
        <v>99132853</v>
      </c>
      <c r="F840" s="846">
        <v>12201</v>
      </c>
      <c r="H840" s="1"/>
      <c r="I840" s="1"/>
    </row>
    <row r="841" spans="2:9" ht="14.4">
      <c r="B841" s="67" t="s">
        <v>5213</v>
      </c>
      <c r="C841" s="67"/>
      <c r="D841" s="66" t="s">
        <v>4315</v>
      </c>
      <c r="E841" s="401">
        <v>99114627</v>
      </c>
      <c r="F841" s="846">
        <v>13554</v>
      </c>
      <c r="H841" s="1"/>
      <c r="I841" s="1"/>
    </row>
    <row r="842" spans="2:9" ht="14.4">
      <c r="B842" s="67" t="s">
        <v>5214</v>
      </c>
      <c r="C842" s="67"/>
      <c r="D842" s="66" t="s">
        <v>4315</v>
      </c>
      <c r="E842" s="401">
        <v>99132855</v>
      </c>
      <c r="F842" s="846">
        <v>14465</v>
      </c>
      <c r="H842" s="1"/>
      <c r="I842" s="1"/>
    </row>
    <row r="843" spans="2:9" ht="14.4">
      <c r="B843" s="67" t="s">
        <v>5215</v>
      </c>
      <c r="C843" s="67"/>
      <c r="D843" s="66" t="s">
        <v>4315</v>
      </c>
      <c r="E843" s="401">
        <v>99114616</v>
      </c>
      <c r="F843" s="846">
        <v>10565</v>
      </c>
      <c r="H843" s="1"/>
      <c r="I843" s="1"/>
    </row>
    <row r="844" spans="2:9" ht="14.4">
      <c r="B844" s="67" t="s">
        <v>5216</v>
      </c>
      <c r="C844" s="67"/>
      <c r="D844" s="66" t="s">
        <v>4315</v>
      </c>
      <c r="E844" s="401">
        <v>99132837</v>
      </c>
      <c r="F844" s="846">
        <v>11482</v>
      </c>
      <c r="H844" s="1"/>
      <c r="I844" s="1"/>
    </row>
    <row r="845" spans="2:9" ht="14.4">
      <c r="B845" s="67" t="s">
        <v>5217</v>
      </c>
      <c r="C845" s="67"/>
      <c r="D845" s="66" t="s">
        <v>4315</v>
      </c>
      <c r="E845" s="401">
        <v>99114617</v>
      </c>
      <c r="F845" s="846">
        <v>11940</v>
      </c>
      <c r="H845" s="1"/>
      <c r="I845" s="1"/>
    </row>
    <row r="846" spans="2:9" ht="14.4">
      <c r="B846" s="67" t="s">
        <v>5218</v>
      </c>
      <c r="C846" s="67"/>
      <c r="D846" s="66" t="s">
        <v>4315</v>
      </c>
      <c r="E846" s="401">
        <v>99132838</v>
      </c>
      <c r="F846" s="846">
        <v>12854</v>
      </c>
      <c r="H846" s="1"/>
      <c r="I846" s="1"/>
    </row>
    <row r="847" spans="2:9" ht="14.4">
      <c r="B847" s="67" t="s">
        <v>5219</v>
      </c>
      <c r="C847" s="67"/>
      <c r="D847" s="66" t="s">
        <v>4315</v>
      </c>
      <c r="E847" s="401">
        <v>99114618</v>
      </c>
      <c r="F847" s="846">
        <v>12820</v>
      </c>
      <c r="H847" s="1"/>
      <c r="I847" s="1"/>
    </row>
    <row r="848" spans="2:9" ht="14.4">
      <c r="B848" s="67" t="s">
        <v>5220</v>
      </c>
      <c r="C848" s="67"/>
      <c r="D848" s="66" t="s">
        <v>4315</v>
      </c>
      <c r="E848" s="401">
        <v>99132839</v>
      </c>
      <c r="F848" s="846">
        <v>13733</v>
      </c>
      <c r="H848" s="1"/>
      <c r="I848" s="1"/>
    </row>
    <row r="849" spans="2:9" ht="14.4">
      <c r="B849" s="67" t="s">
        <v>5221</v>
      </c>
      <c r="C849" s="67"/>
      <c r="D849" s="66" t="s">
        <v>4315</v>
      </c>
      <c r="E849" s="401">
        <v>99114628</v>
      </c>
      <c r="F849" s="846">
        <v>15875</v>
      </c>
      <c r="H849" s="1"/>
      <c r="I849" s="1"/>
    </row>
    <row r="850" spans="2:9" ht="14.4">
      <c r="B850" s="67" t="s">
        <v>5222</v>
      </c>
      <c r="C850" s="67"/>
      <c r="D850" s="66" t="s">
        <v>4315</v>
      </c>
      <c r="E850" s="401">
        <v>99132856</v>
      </c>
      <c r="F850" s="846">
        <v>16781</v>
      </c>
      <c r="H850" s="1"/>
      <c r="I850" s="1"/>
    </row>
    <row r="851" spans="2:9" ht="14.4">
      <c r="B851" s="67" t="s">
        <v>5223</v>
      </c>
      <c r="C851" s="67"/>
      <c r="D851" s="66" t="s">
        <v>4315</v>
      </c>
      <c r="E851" s="401">
        <v>99114619</v>
      </c>
      <c r="F851" s="846">
        <v>16358</v>
      </c>
      <c r="H851" s="1"/>
      <c r="I851" s="1"/>
    </row>
    <row r="852" spans="2:9" ht="14.4">
      <c r="B852" s="67" t="s">
        <v>5224</v>
      </c>
      <c r="C852" s="67"/>
      <c r="D852" s="66" t="s">
        <v>4315</v>
      </c>
      <c r="E852" s="401">
        <v>99132840</v>
      </c>
      <c r="F852" s="846">
        <v>17263</v>
      </c>
      <c r="H852" s="1"/>
      <c r="I852" s="1"/>
    </row>
    <row r="853" spans="2:9" ht="14.4">
      <c r="B853" s="67" t="s">
        <v>5225</v>
      </c>
      <c r="C853" s="67"/>
      <c r="D853" s="66" t="s">
        <v>4315</v>
      </c>
      <c r="E853" s="401">
        <v>99114629</v>
      </c>
      <c r="F853" s="846">
        <v>17881</v>
      </c>
      <c r="H853" s="1"/>
      <c r="I853" s="1"/>
    </row>
    <row r="854" spans="2:9" ht="14.4">
      <c r="B854" s="67" t="s">
        <v>5226</v>
      </c>
      <c r="C854" s="67"/>
      <c r="D854" s="66" t="s">
        <v>4315</v>
      </c>
      <c r="E854" s="401">
        <v>99132857</v>
      </c>
      <c r="F854" s="846">
        <v>18782</v>
      </c>
      <c r="H854" s="1"/>
      <c r="I854" s="1"/>
    </row>
    <row r="855" spans="2:9" ht="14.4">
      <c r="B855" s="67" t="s">
        <v>5227</v>
      </c>
      <c r="C855" s="67"/>
      <c r="D855" s="66" t="s">
        <v>4315</v>
      </c>
      <c r="E855" s="401">
        <v>99114620</v>
      </c>
      <c r="F855" s="846">
        <v>21909</v>
      </c>
      <c r="H855" s="1"/>
      <c r="I855" s="1"/>
    </row>
    <row r="856" spans="2:9" ht="14.4">
      <c r="B856" s="67" t="s">
        <v>5228</v>
      </c>
      <c r="C856" s="67"/>
      <c r="D856" s="66" t="s">
        <v>4315</v>
      </c>
      <c r="E856" s="401">
        <v>99132842</v>
      </c>
      <c r="F856" s="846">
        <v>22802</v>
      </c>
      <c r="H856" s="1"/>
      <c r="I856" s="1"/>
    </row>
    <row r="857" spans="2:9" ht="14.4">
      <c r="B857" s="67" t="s">
        <v>5229</v>
      </c>
      <c r="C857" s="67"/>
      <c r="D857" s="66" t="s">
        <v>4315</v>
      </c>
      <c r="E857" s="401">
        <v>96110246</v>
      </c>
      <c r="F857" s="846">
        <v>22363</v>
      </c>
      <c r="H857" s="1"/>
      <c r="I857" s="1"/>
    </row>
    <row r="858" spans="2:9" ht="14.4">
      <c r="B858" s="67" t="s">
        <v>5230</v>
      </c>
      <c r="C858" s="67"/>
      <c r="D858" s="66" t="s">
        <v>4315</v>
      </c>
      <c r="E858" s="401">
        <v>96945801</v>
      </c>
      <c r="F858" s="846">
        <v>23254</v>
      </c>
      <c r="H858" s="1"/>
      <c r="I858" s="1"/>
    </row>
    <row r="859" spans="2:9" ht="14.4">
      <c r="B859" s="67" t="s">
        <v>5231</v>
      </c>
      <c r="C859" s="67"/>
      <c r="D859" s="66" t="s">
        <v>4315</v>
      </c>
      <c r="E859" s="401">
        <v>96110128</v>
      </c>
      <c r="F859" s="846">
        <v>23809</v>
      </c>
      <c r="H859" s="1"/>
      <c r="I859" s="1"/>
    </row>
    <row r="860" spans="2:9" ht="14.4">
      <c r="B860" s="67" t="s">
        <v>5232</v>
      </c>
      <c r="C860" s="67"/>
      <c r="D860" s="66" t="s">
        <v>4315</v>
      </c>
      <c r="E860" s="401">
        <v>96945763</v>
      </c>
      <c r="F860" s="846">
        <v>24698</v>
      </c>
      <c r="H860" s="1"/>
      <c r="I860" s="1"/>
    </row>
    <row r="861" spans="2:9" ht="14.4">
      <c r="B861" s="67" t="s">
        <v>5233</v>
      </c>
      <c r="C861" s="67"/>
      <c r="D861" s="66" t="s">
        <v>4315</v>
      </c>
      <c r="E861" s="401">
        <v>96110129</v>
      </c>
      <c r="F861" s="846">
        <v>29099</v>
      </c>
      <c r="H861" s="1"/>
      <c r="I861" s="1"/>
    </row>
    <row r="862" spans="2:9" ht="14.4">
      <c r="B862" s="67" t="s">
        <v>5234</v>
      </c>
      <c r="C862" s="67"/>
      <c r="D862" s="66" t="s">
        <v>4315</v>
      </c>
      <c r="E862" s="401">
        <v>96945784</v>
      </c>
      <c r="F862" s="846">
        <v>29976</v>
      </c>
      <c r="H862" s="1"/>
      <c r="I862" s="1"/>
    </row>
    <row r="863" spans="2:9" ht="14.4">
      <c r="B863" s="67" t="s">
        <v>5235</v>
      </c>
      <c r="C863" s="67"/>
      <c r="D863" s="66" t="s">
        <v>4315</v>
      </c>
      <c r="E863" s="401">
        <v>96110130</v>
      </c>
      <c r="F863" s="846">
        <v>34549</v>
      </c>
      <c r="H863" s="1"/>
      <c r="I863" s="1"/>
    </row>
    <row r="864" spans="2:9" ht="14.4">
      <c r="B864" s="67" t="s">
        <v>5236</v>
      </c>
      <c r="C864" s="67"/>
      <c r="D864" s="66" t="s">
        <v>4315</v>
      </c>
      <c r="E864" s="401">
        <v>96945797</v>
      </c>
      <c r="F864" s="846">
        <v>35415</v>
      </c>
      <c r="H864" s="1"/>
      <c r="I864" s="1"/>
    </row>
  </sheetData>
  <mergeCells count="5">
    <mergeCell ref="B17:B18"/>
    <mergeCell ref="C17:C18"/>
    <mergeCell ref="D17:D18"/>
    <mergeCell ref="E17:E18"/>
    <mergeCell ref="F17:F18"/>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Sheet65">
    <tabColor rgb="FF002060"/>
  </sheetPr>
  <dimension ref="B2:O95"/>
  <sheetViews>
    <sheetView showGridLines="0" zoomScaleNormal="100" workbookViewId="0">
      <selection activeCell="F1" sqref="F1"/>
    </sheetView>
  </sheetViews>
  <sheetFormatPr defaultRowHeight="13.2"/>
  <cols>
    <col min="1" max="1" width="8.88671875" customWidth="1"/>
    <col min="2" max="2" width="35.88671875" bestFit="1" customWidth="1"/>
    <col min="3" max="3" width="8.88671875" customWidth="1"/>
    <col min="4" max="4" width="17" customWidth="1"/>
    <col min="5" max="5" width="22.6640625" customWidth="1"/>
  </cols>
  <sheetData>
    <row r="2" spans="2:15" ht="22.8">
      <c r="B2" s="843" t="s">
        <v>54</v>
      </c>
    </row>
    <row r="3" spans="2:15">
      <c r="B3" s="856" t="s">
        <v>5237</v>
      </c>
      <c r="C3" s="855"/>
      <c r="D3" s="855"/>
      <c r="E3" s="855"/>
      <c r="F3" s="855"/>
    </row>
    <row r="6" spans="2:15" ht="18">
      <c r="B6" s="796" t="s">
        <v>278</v>
      </c>
      <c r="C6" s="679"/>
    </row>
    <row r="7" spans="2:15" ht="14.4">
      <c r="B7" s="699" t="s">
        <v>5238</v>
      </c>
      <c r="C7" s="679"/>
    </row>
    <row r="8" spans="2:15" ht="15.6">
      <c r="B8" s="699" t="s">
        <v>5239</v>
      </c>
      <c r="C8" s="679"/>
      <c r="O8" s="844"/>
    </row>
    <row r="9" spans="2:15" ht="14.4">
      <c r="B9" s="699" t="s">
        <v>5240</v>
      </c>
      <c r="C9" s="679"/>
    </row>
    <row r="10" spans="2:15" ht="14.4">
      <c r="B10" s="699" t="s">
        <v>5241</v>
      </c>
      <c r="C10" s="679"/>
    </row>
    <row r="11" spans="2:15" ht="14.4">
      <c r="B11" s="699" t="s">
        <v>5242</v>
      </c>
      <c r="C11" s="679"/>
    </row>
    <row r="12" spans="2:15" ht="14.4">
      <c r="B12" s="546" t="s">
        <v>5243</v>
      </c>
      <c r="C12" s="679"/>
    </row>
    <row r="15" spans="2:15" ht="14.4">
      <c r="B15" s="1149"/>
      <c r="C15" s="699" t="s">
        <v>5244</v>
      </c>
    </row>
    <row r="16" spans="2:15" ht="13.8" thickBot="1"/>
    <row r="17" spans="2:9">
      <c r="B17" s="1866" t="s">
        <v>300</v>
      </c>
      <c r="C17" s="1847" t="s">
        <v>3954</v>
      </c>
      <c r="D17" s="1683" t="s">
        <v>2069</v>
      </c>
      <c r="E17" s="1848" t="s">
        <v>2070</v>
      </c>
    </row>
    <row r="18" spans="2:9">
      <c r="B18" s="1867"/>
      <c r="C18" s="1849"/>
      <c r="D18" s="1511"/>
      <c r="E18" s="1850"/>
    </row>
    <row r="19" spans="2:9" ht="14.4">
      <c r="B19" s="471" t="s">
        <v>5245</v>
      </c>
      <c r="C19" s="66">
        <v>1</v>
      </c>
      <c r="D19" s="401">
        <v>95906500</v>
      </c>
      <c r="E19" s="847">
        <v>704</v>
      </c>
      <c r="H19" s="1"/>
      <c r="I19" s="1"/>
    </row>
    <row r="20" spans="2:9" ht="14.4">
      <c r="B20" s="471" t="s">
        <v>5246</v>
      </c>
      <c r="C20" s="66">
        <v>1</v>
      </c>
      <c r="D20" s="1148">
        <v>59502503</v>
      </c>
      <c r="E20" s="847">
        <v>222</v>
      </c>
      <c r="H20" s="1"/>
      <c r="I20" s="1"/>
    </row>
    <row r="21" spans="2:9" ht="14.4">
      <c r="B21" s="471" t="s">
        <v>5247</v>
      </c>
      <c r="C21" s="66">
        <v>1</v>
      </c>
      <c r="D21" s="1148">
        <v>59503000</v>
      </c>
      <c r="E21" s="847">
        <v>222</v>
      </c>
      <c r="H21" s="1"/>
      <c r="I21" s="1"/>
    </row>
    <row r="22" spans="2:9" ht="14.4">
      <c r="B22" s="471" t="s">
        <v>5248</v>
      </c>
      <c r="C22" s="66">
        <v>1</v>
      </c>
      <c r="D22" s="1148">
        <v>96281368</v>
      </c>
      <c r="E22" s="847">
        <v>201</v>
      </c>
      <c r="H22" s="1"/>
      <c r="I22" s="1"/>
    </row>
    <row r="23" spans="2:9" ht="14.4">
      <c r="B23" s="471" t="s">
        <v>5249</v>
      </c>
      <c r="C23" s="66">
        <v>1</v>
      </c>
      <c r="D23" s="1148">
        <v>96281471</v>
      </c>
      <c r="E23" s="847">
        <v>231</v>
      </c>
      <c r="H23" s="1"/>
      <c r="I23" s="1"/>
    </row>
    <row r="24" spans="2:9" ht="14.4">
      <c r="B24" s="471" t="s">
        <v>5250</v>
      </c>
      <c r="C24" s="66">
        <v>1</v>
      </c>
      <c r="D24" s="1148">
        <v>96281371</v>
      </c>
      <c r="E24" s="847">
        <v>186</v>
      </c>
      <c r="H24" s="1"/>
      <c r="I24" s="1"/>
    </row>
    <row r="25" spans="2:9" ht="14.4">
      <c r="B25" s="471" t="s">
        <v>5251</v>
      </c>
      <c r="C25" s="66">
        <v>1</v>
      </c>
      <c r="D25" s="1148">
        <v>96281420</v>
      </c>
      <c r="E25" s="847">
        <v>207</v>
      </c>
      <c r="H25" s="1"/>
      <c r="I25" s="1"/>
    </row>
    <row r="26" spans="2:9" ht="14.4">
      <c r="B26" s="471" t="s">
        <v>5252</v>
      </c>
      <c r="C26" s="66">
        <v>1</v>
      </c>
      <c r="D26" s="1148">
        <v>96281472</v>
      </c>
      <c r="E26" s="847">
        <v>221</v>
      </c>
      <c r="H26" s="1"/>
      <c r="I26" s="1"/>
    </row>
    <row r="27" spans="2:9" ht="14.4">
      <c r="B27" s="471" t="s">
        <v>5253</v>
      </c>
      <c r="C27" s="66">
        <v>1</v>
      </c>
      <c r="D27" s="401">
        <v>95906480</v>
      </c>
      <c r="E27" s="847">
        <v>640</v>
      </c>
      <c r="H27" s="1"/>
      <c r="I27" s="1"/>
    </row>
    <row r="28" spans="2:9" ht="14.4">
      <c r="B28" s="471" t="s">
        <v>5254</v>
      </c>
      <c r="C28" s="66">
        <v>1</v>
      </c>
      <c r="D28" s="401">
        <v>52588336</v>
      </c>
      <c r="E28" s="847">
        <v>468</v>
      </c>
      <c r="H28" s="1"/>
      <c r="I28" s="1"/>
    </row>
    <row r="29" spans="2:9" ht="14.4">
      <c r="B29" s="471" t="s">
        <v>5255</v>
      </c>
      <c r="C29" s="66">
        <v>1</v>
      </c>
      <c r="D29" s="401">
        <v>52588344</v>
      </c>
      <c r="E29" s="847">
        <v>447</v>
      </c>
      <c r="H29" s="1"/>
      <c r="I29" s="1"/>
    </row>
    <row r="30" spans="2:9" ht="14.4">
      <c r="B30" s="471" t="s">
        <v>5256</v>
      </c>
      <c r="C30" s="66">
        <v>1</v>
      </c>
      <c r="D30" s="1148">
        <v>59522500</v>
      </c>
      <c r="E30" s="847">
        <v>160</v>
      </c>
      <c r="H30" s="1"/>
      <c r="I30" s="1"/>
    </row>
    <row r="31" spans="2:9" ht="14.4">
      <c r="B31" s="471" t="s">
        <v>5257</v>
      </c>
      <c r="C31" s="66">
        <v>1</v>
      </c>
      <c r="D31" s="1148">
        <v>59542500</v>
      </c>
      <c r="E31" s="847">
        <v>201</v>
      </c>
      <c r="H31" s="1"/>
      <c r="I31" s="1"/>
    </row>
    <row r="32" spans="2:9" ht="14.4">
      <c r="B32" s="471" t="s">
        <v>5258</v>
      </c>
      <c r="C32" s="66">
        <v>1</v>
      </c>
      <c r="D32" s="401">
        <v>59543000</v>
      </c>
      <c r="E32" s="847">
        <v>201</v>
      </c>
      <c r="H32" s="1"/>
      <c r="I32" s="1"/>
    </row>
    <row r="33" spans="2:9" ht="14.4">
      <c r="B33" s="471" t="s">
        <v>5259</v>
      </c>
      <c r="C33" s="66">
        <v>1</v>
      </c>
      <c r="D33" s="1148">
        <v>96281384</v>
      </c>
      <c r="E33" s="847">
        <v>175</v>
      </c>
      <c r="H33" s="1"/>
      <c r="I33" s="1"/>
    </row>
    <row r="34" spans="2:9" ht="14.4">
      <c r="B34" s="471" t="s">
        <v>5260</v>
      </c>
      <c r="C34" s="66">
        <v>1</v>
      </c>
      <c r="D34" s="1148">
        <v>96281424</v>
      </c>
      <c r="E34" s="847">
        <v>192</v>
      </c>
      <c r="H34" s="1"/>
      <c r="I34" s="1"/>
    </row>
    <row r="35" spans="2:9" ht="14.4">
      <c r="B35" s="471" t="s">
        <v>5261</v>
      </c>
      <c r="C35" s="66">
        <v>1</v>
      </c>
      <c r="D35" s="401">
        <v>96281430</v>
      </c>
      <c r="E35" s="847">
        <v>242</v>
      </c>
      <c r="H35" s="1"/>
      <c r="I35" s="1"/>
    </row>
    <row r="36" spans="2:9" ht="14.4">
      <c r="B36" s="471" t="s">
        <v>5262</v>
      </c>
      <c r="C36" s="66">
        <v>1</v>
      </c>
      <c r="D36" s="1148">
        <v>96281432</v>
      </c>
      <c r="E36" s="847">
        <v>192</v>
      </c>
      <c r="H36" s="1"/>
      <c r="I36" s="1"/>
    </row>
    <row r="37" spans="2:9" ht="14.4">
      <c r="B37" s="471" t="s">
        <v>5263</v>
      </c>
      <c r="C37" s="66">
        <v>1</v>
      </c>
      <c r="D37" s="401">
        <v>95906404</v>
      </c>
      <c r="E37" s="847">
        <v>356</v>
      </c>
      <c r="H37" s="1"/>
      <c r="I37" s="1"/>
    </row>
    <row r="38" spans="2:9" ht="14.4">
      <c r="B38" s="471" t="s">
        <v>5264</v>
      </c>
      <c r="C38" s="66">
        <v>1</v>
      </c>
      <c r="D38" s="1148">
        <v>96281476</v>
      </c>
      <c r="E38" s="847">
        <v>210</v>
      </c>
      <c r="H38" s="1"/>
      <c r="I38" s="1"/>
    </row>
    <row r="39" spans="2:9" ht="14.4">
      <c r="B39" s="471" t="s">
        <v>5265</v>
      </c>
      <c r="C39" s="66">
        <v>1</v>
      </c>
      <c r="D39" s="1148">
        <v>96281483</v>
      </c>
      <c r="E39" s="847">
        <v>210</v>
      </c>
      <c r="H39" s="1"/>
      <c r="I39" s="1"/>
    </row>
    <row r="40" spans="2:9" ht="14.4">
      <c r="B40" s="471" t="s">
        <v>5266</v>
      </c>
      <c r="C40" s="66">
        <v>1</v>
      </c>
      <c r="D40" s="1148">
        <v>96621354</v>
      </c>
      <c r="E40" s="847">
        <v>236</v>
      </c>
      <c r="H40" s="1"/>
      <c r="I40" s="1"/>
    </row>
    <row r="41" spans="2:9" ht="14.4">
      <c r="B41" s="471" t="s">
        <v>5267</v>
      </c>
      <c r="C41" s="66">
        <v>1</v>
      </c>
      <c r="D41" s="401">
        <v>95906429</v>
      </c>
      <c r="E41" s="847">
        <v>425</v>
      </c>
      <c r="H41" s="1"/>
      <c r="I41" s="1"/>
    </row>
    <row r="42" spans="2:9" ht="14.4">
      <c r="B42" s="471" t="s">
        <v>5268</v>
      </c>
      <c r="C42" s="66">
        <v>1</v>
      </c>
      <c r="D42" s="401">
        <v>95906483</v>
      </c>
      <c r="E42" s="847">
        <v>720</v>
      </c>
      <c r="H42" s="1"/>
      <c r="I42" s="1"/>
    </row>
    <row r="43" spans="2:9" ht="14.4">
      <c r="B43" s="471" t="s">
        <v>5269</v>
      </c>
      <c r="C43" s="66">
        <v>1</v>
      </c>
      <c r="D43" s="401">
        <v>59582500</v>
      </c>
      <c r="E43" s="847">
        <v>231</v>
      </c>
      <c r="H43" s="1"/>
      <c r="I43" s="1"/>
    </row>
    <row r="44" spans="2:9" ht="14.4">
      <c r="B44" s="471" t="s">
        <v>5270</v>
      </c>
      <c r="C44" s="66">
        <v>1</v>
      </c>
      <c r="D44" s="1148">
        <v>59583000</v>
      </c>
      <c r="E44" s="847">
        <v>231</v>
      </c>
      <c r="H44" s="1"/>
      <c r="I44" s="1"/>
    </row>
    <row r="45" spans="2:9" ht="14.4">
      <c r="B45" s="471" t="s">
        <v>5271</v>
      </c>
      <c r="C45" s="66">
        <v>1</v>
      </c>
      <c r="D45" s="401">
        <v>96281390</v>
      </c>
      <c r="E45" s="847">
        <v>201</v>
      </c>
      <c r="H45" s="1"/>
      <c r="I45" s="1"/>
    </row>
    <row r="46" spans="2:9" ht="14.4">
      <c r="B46" s="471" t="s">
        <v>5272</v>
      </c>
      <c r="C46" s="66">
        <v>1</v>
      </c>
      <c r="D46" s="1148">
        <v>96281435</v>
      </c>
      <c r="E46" s="847">
        <v>222</v>
      </c>
      <c r="H46" s="1"/>
      <c r="I46" s="1"/>
    </row>
    <row r="47" spans="2:9" ht="14.4">
      <c r="B47" s="471" t="s">
        <v>5273</v>
      </c>
      <c r="C47" s="66">
        <v>1</v>
      </c>
      <c r="D47" s="401">
        <v>95906415</v>
      </c>
      <c r="E47" s="847">
        <v>513</v>
      </c>
      <c r="H47" s="1"/>
      <c r="I47" s="1"/>
    </row>
    <row r="48" spans="2:9" ht="14.4">
      <c r="B48" s="471" t="s">
        <v>5274</v>
      </c>
      <c r="C48" s="66">
        <v>1</v>
      </c>
      <c r="D48" s="1148">
        <v>96621355</v>
      </c>
      <c r="E48" s="847">
        <v>271</v>
      </c>
      <c r="H48" s="1"/>
      <c r="I48" s="1"/>
    </row>
    <row r="49" spans="2:9" ht="14.4">
      <c r="B49" s="471" t="s">
        <v>5275</v>
      </c>
      <c r="C49" s="66">
        <v>1</v>
      </c>
      <c r="D49" s="401">
        <v>95906442</v>
      </c>
      <c r="E49" s="847">
        <v>532</v>
      </c>
      <c r="H49" s="1"/>
      <c r="I49" s="1"/>
    </row>
    <row r="50" spans="2:9" ht="14.4">
      <c r="B50" s="471" t="s">
        <v>5276</v>
      </c>
      <c r="C50" s="66">
        <v>1</v>
      </c>
      <c r="D50" s="401">
        <v>95906458</v>
      </c>
      <c r="E50" s="847">
        <v>616</v>
      </c>
      <c r="H50" s="1"/>
      <c r="I50" s="1"/>
    </row>
    <row r="51" spans="2:9" ht="14.4">
      <c r="B51" s="471" t="s">
        <v>5277</v>
      </c>
      <c r="C51" s="66">
        <v>1</v>
      </c>
      <c r="D51" s="401">
        <v>95906417</v>
      </c>
      <c r="E51" s="847">
        <v>545</v>
      </c>
      <c r="H51" s="1"/>
      <c r="I51" s="1"/>
    </row>
    <row r="52" spans="2:9" ht="14.4">
      <c r="B52" s="471" t="s">
        <v>5278</v>
      </c>
      <c r="C52" s="66">
        <v>1</v>
      </c>
      <c r="D52" s="401">
        <v>95906461</v>
      </c>
      <c r="E52" s="847">
        <v>653</v>
      </c>
      <c r="H52" s="1"/>
      <c r="I52" s="1"/>
    </row>
    <row r="53" spans="2:9" ht="14.4">
      <c r="B53" s="471" t="s">
        <v>5279</v>
      </c>
      <c r="C53" s="66">
        <v>1</v>
      </c>
      <c r="D53" s="401">
        <v>95906486</v>
      </c>
      <c r="E53" s="847">
        <v>782</v>
      </c>
      <c r="H53" s="1"/>
      <c r="I53" s="1"/>
    </row>
    <row r="54" spans="2:9" ht="14.4">
      <c r="B54" s="471" t="s">
        <v>5280</v>
      </c>
      <c r="C54" s="66">
        <v>1</v>
      </c>
      <c r="D54" s="401">
        <v>95906420</v>
      </c>
      <c r="E54" s="847">
        <v>545</v>
      </c>
      <c r="H54" s="1"/>
      <c r="I54" s="1"/>
    </row>
    <row r="55" spans="2:9" ht="14.4">
      <c r="B55" s="471" t="s">
        <v>5281</v>
      </c>
      <c r="C55" s="66">
        <v>1</v>
      </c>
      <c r="D55" s="401">
        <v>95906462</v>
      </c>
      <c r="E55" s="847">
        <v>653</v>
      </c>
      <c r="H55" s="1"/>
      <c r="I55" s="1"/>
    </row>
    <row r="56" spans="2:9" ht="14.4">
      <c r="B56" s="471" t="s">
        <v>5282</v>
      </c>
      <c r="C56" s="66">
        <v>1</v>
      </c>
      <c r="D56" s="401">
        <v>95906484</v>
      </c>
      <c r="E56" s="847">
        <v>1459</v>
      </c>
      <c r="H56" s="1"/>
      <c r="I56" s="1"/>
    </row>
    <row r="57" spans="2:9" ht="14.4">
      <c r="B57" s="471" t="s">
        <v>5283</v>
      </c>
      <c r="C57" s="66">
        <v>1</v>
      </c>
      <c r="D57" s="401">
        <v>95906413</v>
      </c>
      <c r="E57" s="847">
        <v>691</v>
      </c>
      <c r="H57" s="1"/>
      <c r="I57" s="1"/>
    </row>
    <row r="58" spans="2:9" ht="14.4">
      <c r="B58" s="471" t="s">
        <v>5284</v>
      </c>
      <c r="C58" s="66">
        <v>1</v>
      </c>
      <c r="D58" s="401">
        <v>95906416</v>
      </c>
      <c r="E58" s="847">
        <v>733</v>
      </c>
      <c r="H58" s="1"/>
      <c r="I58" s="1"/>
    </row>
    <row r="59" spans="2:9" ht="14.4">
      <c r="B59" s="471" t="s">
        <v>5285</v>
      </c>
      <c r="C59" s="66">
        <v>1</v>
      </c>
      <c r="D59" s="401">
        <v>95906455</v>
      </c>
      <c r="E59" s="847">
        <v>904</v>
      </c>
      <c r="H59" s="1"/>
      <c r="I59" s="1"/>
    </row>
    <row r="60" spans="2:9" ht="14.4">
      <c r="B60" s="471" t="s">
        <v>5286</v>
      </c>
      <c r="C60" s="66">
        <v>1</v>
      </c>
      <c r="D60" s="401">
        <v>95906459</v>
      </c>
      <c r="E60" s="847">
        <v>964</v>
      </c>
      <c r="H60" s="1"/>
      <c r="I60" s="1"/>
    </row>
    <row r="61" spans="2:9" ht="14.4">
      <c r="B61" s="471" t="s">
        <v>5287</v>
      </c>
      <c r="C61" s="66">
        <v>1</v>
      </c>
      <c r="D61" s="401">
        <v>95906487</v>
      </c>
      <c r="E61" s="847">
        <v>1473</v>
      </c>
      <c r="H61" s="1"/>
      <c r="I61" s="1"/>
    </row>
    <row r="62" spans="2:9" ht="14.4">
      <c r="B62" s="471" t="s">
        <v>5288</v>
      </c>
      <c r="C62" s="66">
        <v>1</v>
      </c>
      <c r="D62" s="401">
        <v>95906423</v>
      </c>
      <c r="E62" s="847">
        <v>1035</v>
      </c>
      <c r="H62" s="1"/>
      <c r="I62" s="1"/>
    </row>
    <row r="63" spans="2:9" ht="14.4">
      <c r="B63" s="471" t="s">
        <v>5289</v>
      </c>
      <c r="C63" s="66">
        <v>1</v>
      </c>
      <c r="D63" s="401">
        <v>95906465</v>
      </c>
      <c r="E63" s="847">
        <v>1155</v>
      </c>
      <c r="H63" s="1"/>
      <c r="I63" s="1"/>
    </row>
    <row r="64" spans="2:9" ht="14.4">
      <c r="B64" s="471" t="s">
        <v>5290</v>
      </c>
      <c r="C64" s="66">
        <v>3</v>
      </c>
      <c r="D64" s="401">
        <v>96401944</v>
      </c>
      <c r="E64" s="847">
        <v>993</v>
      </c>
      <c r="H64" s="1"/>
      <c r="I64" s="1"/>
    </row>
    <row r="65" spans="2:9" ht="14.4">
      <c r="B65" s="471" t="s">
        <v>5291</v>
      </c>
      <c r="C65" s="66">
        <v>3</v>
      </c>
      <c r="D65" s="401">
        <v>96402103</v>
      </c>
      <c r="E65" s="847">
        <v>1208</v>
      </c>
      <c r="H65" s="1"/>
      <c r="I65" s="1"/>
    </row>
    <row r="66" spans="2:9" ht="14.4">
      <c r="B66" s="471" t="s">
        <v>5292</v>
      </c>
      <c r="C66" s="66">
        <v>3</v>
      </c>
      <c r="D66" s="401">
        <v>96402136</v>
      </c>
      <c r="E66" s="847">
        <v>1389</v>
      </c>
      <c r="H66" s="1"/>
      <c r="I66" s="1"/>
    </row>
    <row r="67" spans="2:9" ht="14.4">
      <c r="B67" s="471" t="s">
        <v>5293</v>
      </c>
      <c r="C67" s="66">
        <v>3</v>
      </c>
      <c r="D67" s="401">
        <v>96402055</v>
      </c>
      <c r="E67" s="847">
        <v>1027</v>
      </c>
      <c r="H67" s="1"/>
      <c r="I67" s="1"/>
    </row>
    <row r="68" spans="2:9" ht="15" thickBot="1">
      <c r="B68" s="472" t="s">
        <v>5294</v>
      </c>
      <c r="C68" s="117">
        <v>3</v>
      </c>
      <c r="D68" s="418">
        <v>96402316</v>
      </c>
      <c r="E68" s="848">
        <v>1634</v>
      </c>
      <c r="H68" s="1"/>
      <c r="I68" s="1"/>
    </row>
    <row r="69" spans="2:9" ht="14.4">
      <c r="H69" s="1"/>
      <c r="I69" s="1"/>
    </row>
    <row r="70" spans="2:9" ht="14.4">
      <c r="H70" s="1"/>
      <c r="I70" s="1"/>
    </row>
    <row r="71" spans="2:9" ht="14.4">
      <c r="H71" s="1"/>
      <c r="I71" s="1"/>
    </row>
    <row r="72" spans="2:9" ht="14.4">
      <c r="H72" s="1"/>
      <c r="I72" s="1"/>
    </row>
    <row r="73" spans="2:9" ht="21">
      <c r="B73" s="812" t="s">
        <v>5295</v>
      </c>
      <c r="C73" s="699"/>
      <c r="D73" s="811"/>
      <c r="E73" s="699"/>
      <c r="H73" s="1"/>
      <c r="I73" s="1"/>
    </row>
    <row r="74" spans="2:9" ht="14.4">
      <c r="B74" t="s">
        <v>5296</v>
      </c>
      <c r="H74" s="1"/>
      <c r="I74" s="1"/>
    </row>
    <row r="75" spans="2:9" ht="15" thickBot="1">
      <c r="H75" s="1"/>
      <c r="I75" s="1"/>
    </row>
    <row r="76" spans="2:9" ht="14.4">
      <c r="B76" s="1866" t="s">
        <v>5297</v>
      </c>
      <c r="C76" s="1847" t="s">
        <v>3954</v>
      </c>
      <c r="D76" s="1683" t="s">
        <v>2069</v>
      </c>
      <c r="E76" s="1848" t="s">
        <v>2070</v>
      </c>
      <c r="H76" s="1"/>
      <c r="I76" s="1"/>
    </row>
    <row r="77" spans="2:9" ht="14.4">
      <c r="B77" s="1867"/>
      <c r="C77" s="1849"/>
      <c r="D77" s="1511"/>
      <c r="E77" s="1850"/>
      <c r="H77" s="1"/>
      <c r="I77" s="1"/>
    </row>
    <row r="78" spans="2:9" ht="14.4">
      <c r="B78" s="471" t="s">
        <v>5298</v>
      </c>
      <c r="C78" s="66">
        <v>1</v>
      </c>
      <c r="D78" s="401">
        <v>96401844</v>
      </c>
      <c r="E78" s="847">
        <v>1872</v>
      </c>
      <c r="H78" s="1"/>
      <c r="I78" s="1"/>
    </row>
    <row r="79" spans="2:9" ht="14.4">
      <c r="B79" s="471" t="s">
        <v>5299</v>
      </c>
      <c r="C79" s="66">
        <v>3</v>
      </c>
      <c r="D79" s="401">
        <v>96401808</v>
      </c>
      <c r="E79" s="847">
        <v>1446</v>
      </c>
      <c r="H79" s="1"/>
      <c r="I79" s="1"/>
    </row>
    <row r="80" spans="2:9" ht="14.4">
      <c r="B80" s="471" t="s">
        <v>5300</v>
      </c>
      <c r="C80" s="66">
        <v>3</v>
      </c>
      <c r="D80" s="401">
        <v>96401846</v>
      </c>
      <c r="E80" s="847">
        <v>1702</v>
      </c>
      <c r="H80" s="1"/>
      <c r="I80" s="1"/>
    </row>
    <row r="81" spans="2:9" ht="3" customHeight="1" thickBot="1">
      <c r="H81" s="1"/>
      <c r="I81" s="1"/>
    </row>
    <row r="82" spans="2:9" ht="14.4">
      <c r="B82" s="1866" t="s">
        <v>5301</v>
      </c>
      <c r="C82" s="1847" t="s">
        <v>3954</v>
      </c>
      <c r="D82" s="1683" t="s">
        <v>2069</v>
      </c>
      <c r="E82" s="1848" t="s">
        <v>2070</v>
      </c>
      <c r="H82" s="1"/>
      <c r="I82" s="1"/>
    </row>
    <row r="83" spans="2:9" ht="14.4">
      <c r="B83" s="1867"/>
      <c r="C83" s="1849"/>
      <c r="D83" s="1511"/>
      <c r="E83" s="1850"/>
      <c r="H83" s="1"/>
      <c r="I83" s="1"/>
    </row>
    <row r="84" spans="2:9" ht="14.4">
      <c r="B84" s="471" t="s">
        <v>5302</v>
      </c>
      <c r="C84" s="66">
        <v>1</v>
      </c>
      <c r="D84" s="1148">
        <v>59643500</v>
      </c>
      <c r="E84" s="847">
        <v>385</v>
      </c>
      <c r="H84" s="1"/>
      <c r="I84" s="1"/>
    </row>
    <row r="85" spans="2:9" ht="14.4">
      <c r="B85" s="471" t="s">
        <v>5303</v>
      </c>
      <c r="C85" s="66">
        <v>1</v>
      </c>
      <c r="D85" s="401">
        <v>95906448</v>
      </c>
      <c r="E85" s="847">
        <v>838</v>
      </c>
      <c r="H85" s="1"/>
      <c r="I85" s="1"/>
    </row>
    <row r="86" spans="2:9" ht="14.4">
      <c r="B86" s="471" t="s">
        <v>5304</v>
      </c>
      <c r="C86" s="66">
        <v>1</v>
      </c>
      <c r="D86" s="401">
        <v>95906472</v>
      </c>
      <c r="E86" s="847">
        <v>432</v>
      </c>
      <c r="H86" s="1"/>
      <c r="I86" s="1"/>
    </row>
    <row r="87" spans="2:9" ht="14.4">
      <c r="B87" s="471" t="s">
        <v>5305</v>
      </c>
      <c r="C87" s="66">
        <v>1</v>
      </c>
      <c r="D87" s="401">
        <v>95906489</v>
      </c>
      <c r="E87" s="847">
        <v>1085</v>
      </c>
      <c r="H87" s="1"/>
      <c r="I87" s="1"/>
    </row>
    <row r="88" spans="2:9" ht="14.4">
      <c r="B88" s="471" t="s">
        <v>5306</v>
      </c>
      <c r="C88" s="66">
        <v>1</v>
      </c>
      <c r="D88" s="1148">
        <v>96913085</v>
      </c>
      <c r="E88" s="847">
        <v>439</v>
      </c>
      <c r="H88" s="1"/>
      <c r="I88" s="1"/>
    </row>
    <row r="89" spans="2:9" ht="14.4">
      <c r="B89" s="471" t="s">
        <v>5307</v>
      </c>
      <c r="C89" s="66">
        <v>1</v>
      </c>
      <c r="D89" s="1148">
        <v>59641500</v>
      </c>
      <c r="E89" s="847">
        <v>346</v>
      </c>
      <c r="H89" s="1"/>
      <c r="I89" s="1"/>
    </row>
    <row r="90" spans="2:9" ht="14.4">
      <c r="B90" s="471" t="s">
        <v>5308</v>
      </c>
      <c r="C90" s="66">
        <v>1</v>
      </c>
      <c r="D90" s="401">
        <v>95906408</v>
      </c>
      <c r="E90" s="847">
        <v>580</v>
      </c>
      <c r="H90" s="1"/>
      <c r="I90" s="1"/>
    </row>
    <row r="91" spans="2:9" ht="14.4">
      <c r="B91" s="471" t="s">
        <v>5309</v>
      </c>
      <c r="C91" s="66">
        <v>1</v>
      </c>
      <c r="D91" s="401">
        <v>95906422</v>
      </c>
      <c r="E91" s="847">
        <v>1124</v>
      </c>
      <c r="H91" s="1"/>
      <c r="I91" s="1"/>
    </row>
    <row r="92" spans="2:9" ht="14.4">
      <c r="B92" s="471" t="s">
        <v>5310</v>
      </c>
      <c r="C92" s="66">
        <v>1</v>
      </c>
      <c r="D92" s="401">
        <v>95906439</v>
      </c>
      <c r="E92" s="847">
        <v>695</v>
      </c>
      <c r="H92" s="1"/>
      <c r="I92" s="1"/>
    </row>
    <row r="93" spans="2:9" ht="14.4">
      <c r="B93" s="471" t="s">
        <v>5311</v>
      </c>
      <c r="C93" s="66">
        <v>1</v>
      </c>
      <c r="D93" s="401">
        <v>95906752</v>
      </c>
      <c r="E93" s="847">
        <v>864</v>
      </c>
      <c r="H93" s="1"/>
      <c r="I93" s="1"/>
    </row>
    <row r="94" spans="2:9" ht="14.4">
      <c r="B94" s="471" t="s">
        <v>5312</v>
      </c>
      <c r="C94" s="66">
        <v>1</v>
      </c>
      <c r="D94" s="1148">
        <v>96913096</v>
      </c>
      <c r="E94" s="847">
        <v>464</v>
      </c>
      <c r="H94" s="1"/>
      <c r="I94" s="1"/>
    </row>
    <row r="95" spans="2:9" ht="15" thickBot="1">
      <c r="B95" s="472" t="s">
        <v>5313</v>
      </c>
      <c r="C95" s="117">
        <v>1</v>
      </c>
      <c r="D95" s="1165">
        <v>96913106</v>
      </c>
      <c r="E95" s="848">
        <v>483</v>
      </c>
      <c r="H95" s="1"/>
      <c r="I95" s="1"/>
    </row>
  </sheetData>
  <mergeCells count="12">
    <mergeCell ref="B82:B83"/>
    <mergeCell ref="C82:C83"/>
    <mergeCell ref="D82:D83"/>
    <mergeCell ref="E82:E83"/>
    <mergeCell ref="B17:B18"/>
    <mergeCell ref="C17:C18"/>
    <mergeCell ref="D17:D18"/>
    <mergeCell ref="E17:E18"/>
    <mergeCell ref="B76:B77"/>
    <mergeCell ref="C76:C77"/>
    <mergeCell ref="D76:D77"/>
    <mergeCell ref="E76:E77"/>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Sheet66">
    <tabColor rgb="FF002060"/>
  </sheetPr>
  <dimension ref="B2:O45"/>
  <sheetViews>
    <sheetView showGridLines="0" zoomScaleNormal="100" workbookViewId="0">
      <selection activeCell="E19" sqref="E19:E42"/>
    </sheetView>
  </sheetViews>
  <sheetFormatPr defaultRowHeight="13.2"/>
  <cols>
    <col min="1" max="1" width="8.88671875" customWidth="1"/>
    <col min="2" max="2" width="35.88671875" bestFit="1" customWidth="1"/>
    <col min="3" max="3" width="8.88671875" customWidth="1"/>
    <col min="4" max="4" width="17" customWidth="1"/>
    <col min="5" max="5" width="22.6640625" customWidth="1"/>
  </cols>
  <sheetData>
    <row r="2" spans="2:15" ht="22.8">
      <c r="B2" s="843" t="s">
        <v>5314</v>
      </c>
    </row>
    <row r="3" spans="2:15">
      <c r="B3" s="856" t="s">
        <v>5237</v>
      </c>
      <c r="C3" s="855"/>
      <c r="D3" s="855"/>
      <c r="E3" s="855"/>
      <c r="F3" s="855"/>
    </row>
    <row r="6" spans="2:15" ht="18">
      <c r="B6" s="796" t="s">
        <v>278</v>
      </c>
      <c r="C6" s="679"/>
    </row>
    <row r="7" spans="2:15" ht="14.4">
      <c r="B7" s="699" t="s">
        <v>5238</v>
      </c>
      <c r="C7" s="679"/>
    </row>
    <row r="8" spans="2:15" ht="15.6">
      <c r="B8" s="699" t="s">
        <v>5239</v>
      </c>
      <c r="C8" s="679"/>
      <c r="O8" s="844"/>
    </row>
    <row r="9" spans="2:15" ht="14.4">
      <c r="B9" s="699" t="s">
        <v>5240</v>
      </c>
      <c r="C9" s="679"/>
    </row>
    <row r="10" spans="2:15" ht="14.4">
      <c r="B10" s="699" t="s">
        <v>5241</v>
      </c>
      <c r="C10" s="679"/>
    </row>
    <row r="11" spans="2:15" ht="14.4">
      <c r="B11" s="699" t="s">
        <v>5242</v>
      </c>
      <c r="C11" s="679"/>
    </row>
    <row r="12" spans="2:15" ht="14.4">
      <c r="B12" s="546" t="s">
        <v>5243</v>
      </c>
      <c r="C12" s="679"/>
    </row>
    <row r="16" spans="2:15" ht="13.8" thickBot="1"/>
    <row r="17" spans="2:8">
      <c r="B17" s="1866" t="s">
        <v>300</v>
      </c>
      <c r="C17" s="1847" t="s">
        <v>3954</v>
      </c>
      <c r="D17" s="1683" t="s">
        <v>2069</v>
      </c>
      <c r="E17" s="1848" t="s">
        <v>2070</v>
      </c>
    </row>
    <row r="18" spans="2:8">
      <c r="B18" s="1867"/>
      <c r="C18" s="1849"/>
      <c r="D18" s="1511"/>
      <c r="E18" s="1850"/>
    </row>
    <row r="19" spans="2:8" ht="14.4">
      <c r="B19" s="471" t="s">
        <v>5315</v>
      </c>
      <c r="C19" s="1313">
        <v>1</v>
      </c>
      <c r="D19" s="401">
        <v>96401771</v>
      </c>
      <c r="E19" s="847">
        <v>795</v>
      </c>
      <c r="G19" s="1"/>
      <c r="H19" s="1"/>
    </row>
    <row r="20" spans="2:8" ht="14.4">
      <c r="B20" s="471" t="s">
        <v>5316</v>
      </c>
      <c r="C20" s="1313">
        <v>1</v>
      </c>
      <c r="D20" s="401">
        <v>96401837</v>
      </c>
      <c r="E20" s="847">
        <v>936</v>
      </c>
      <c r="G20" s="1"/>
      <c r="H20" s="1"/>
    </row>
    <row r="21" spans="2:8" ht="14.4">
      <c r="B21" s="471" t="s">
        <v>5317</v>
      </c>
      <c r="C21" s="1313">
        <v>1</v>
      </c>
      <c r="D21" s="401">
        <v>96401915</v>
      </c>
      <c r="E21" s="847">
        <v>928</v>
      </c>
      <c r="G21" s="1"/>
      <c r="H21" s="1"/>
    </row>
    <row r="22" spans="2:8" ht="14.4">
      <c r="B22" s="471" t="s">
        <v>5318</v>
      </c>
      <c r="C22" s="1313">
        <v>1</v>
      </c>
      <c r="D22" s="401">
        <v>96401942</v>
      </c>
      <c r="E22" s="847">
        <v>1092</v>
      </c>
      <c r="G22" s="1"/>
      <c r="H22" s="1"/>
    </row>
    <row r="23" spans="2:8" ht="14.4">
      <c r="B23" s="471" t="s">
        <v>5319</v>
      </c>
      <c r="C23" s="1313">
        <v>1</v>
      </c>
      <c r="D23" s="401">
        <v>96401977</v>
      </c>
      <c r="E23" s="847">
        <v>1256</v>
      </c>
      <c r="G23" s="1"/>
      <c r="H23" s="1"/>
    </row>
    <row r="24" spans="2:8" ht="14.4">
      <c r="B24" s="471" t="s">
        <v>5320</v>
      </c>
      <c r="C24" s="1313">
        <v>1</v>
      </c>
      <c r="D24" s="401">
        <v>96402053</v>
      </c>
      <c r="E24" s="847">
        <v>1130</v>
      </c>
      <c r="G24" s="1"/>
      <c r="H24" s="1"/>
    </row>
    <row r="25" spans="2:8" ht="14.4">
      <c r="B25" s="471" t="s">
        <v>5321</v>
      </c>
      <c r="C25" s="1313">
        <v>1</v>
      </c>
      <c r="D25" s="401">
        <v>96402101</v>
      </c>
      <c r="E25" s="847">
        <v>1329</v>
      </c>
      <c r="G25" s="1"/>
      <c r="H25" s="1"/>
    </row>
    <row r="26" spans="2:8" ht="14.4">
      <c r="B26" s="471" t="s">
        <v>5322</v>
      </c>
      <c r="C26" s="1313">
        <v>1</v>
      </c>
      <c r="D26" s="401">
        <v>96402134</v>
      </c>
      <c r="E26" s="847">
        <v>1528</v>
      </c>
      <c r="G26" s="1"/>
      <c r="H26" s="1"/>
    </row>
    <row r="27" spans="2:8" ht="14.4">
      <c r="B27" s="471" t="s">
        <v>5323</v>
      </c>
      <c r="C27" s="1313">
        <v>1</v>
      </c>
      <c r="D27" s="401">
        <v>96401839</v>
      </c>
      <c r="E27" s="847">
        <v>851</v>
      </c>
      <c r="G27" s="1"/>
      <c r="H27" s="1"/>
    </row>
    <row r="28" spans="2:8" ht="14.4">
      <c r="B28" s="471" t="s">
        <v>5324</v>
      </c>
      <c r="C28" s="1313">
        <v>1</v>
      </c>
      <c r="D28" s="401">
        <v>96402258</v>
      </c>
      <c r="E28" s="847">
        <v>1329</v>
      </c>
      <c r="G28" s="1"/>
      <c r="H28" s="1"/>
    </row>
    <row r="29" spans="2:8" ht="14.4">
      <c r="B29" s="471" t="s">
        <v>5325</v>
      </c>
      <c r="C29" s="1313">
        <v>1</v>
      </c>
      <c r="D29" s="401">
        <v>96402278</v>
      </c>
      <c r="E29" s="847">
        <v>1563</v>
      </c>
      <c r="G29" s="1"/>
      <c r="H29" s="1"/>
    </row>
    <row r="30" spans="2:8" ht="14.4">
      <c r="B30" s="471" t="s">
        <v>5290</v>
      </c>
      <c r="C30" s="1313">
        <v>1</v>
      </c>
      <c r="D30" s="401">
        <v>96401944</v>
      </c>
      <c r="E30" s="847">
        <v>993</v>
      </c>
      <c r="G30" s="1"/>
      <c r="H30" s="1"/>
    </row>
    <row r="31" spans="2:8" ht="14.4">
      <c r="B31" s="471" t="s">
        <v>5326</v>
      </c>
      <c r="C31" s="1313">
        <v>3</v>
      </c>
      <c r="D31" s="401">
        <v>96401777</v>
      </c>
      <c r="E31" s="847">
        <v>723</v>
      </c>
      <c r="G31" s="1"/>
      <c r="H31" s="1"/>
    </row>
    <row r="32" spans="2:8" ht="14.4">
      <c r="B32" s="471" t="s">
        <v>5327</v>
      </c>
      <c r="C32" s="1313">
        <v>3</v>
      </c>
      <c r="D32" s="401">
        <v>96401979</v>
      </c>
      <c r="E32" s="847">
        <v>1141</v>
      </c>
      <c r="G32" s="1"/>
      <c r="H32" s="1"/>
    </row>
    <row r="33" spans="2:8" ht="14.4">
      <c r="B33" s="471" t="s">
        <v>5293</v>
      </c>
      <c r="C33" s="1313">
        <v>3</v>
      </c>
      <c r="D33" s="401">
        <v>96402055</v>
      </c>
      <c r="E33" s="847">
        <v>1027</v>
      </c>
      <c r="G33" s="1"/>
      <c r="H33" s="1"/>
    </row>
    <row r="34" spans="2:8" ht="14.4">
      <c r="B34" s="471" t="s">
        <v>5291</v>
      </c>
      <c r="C34" s="1313">
        <v>3</v>
      </c>
      <c r="D34" s="401">
        <v>96402103</v>
      </c>
      <c r="E34" s="847">
        <v>1208</v>
      </c>
      <c r="G34" s="1"/>
      <c r="H34" s="1"/>
    </row>
    <row r="35" spans="2:8" ht="14.4">
      <c r="B35" s="471" t="s">
        <v>5292</v>
      </c>
      <c r="C35" s="1313">
        <v>3</v>
      </c>
      <c r="D35" s="401">
        <v>96402136</v>
      </c>
      <c r="E35" s="847">
        <v>1389</v>
      </c>
      <c r="G35" s="1"/>
      <c r="H35" s="1"/>
    </row>
    <row r="36" spans="2:8" ht="14.4">
      <c r="B36" s="471" t="s">
        <v>5328</v>
      </c>
      <c r="C36" s="1313">
        <v>3</v>
      </c>
      <c r="D36" s="401">
        <v>96402260</v>
      </c>
      <c r="E36" s="847">
        <v>1208</v>
      </c>
      <c r="G36" s="1"/>
      <c r="H36" s="1"/>
    </row>
    <row r="37" spans="2:8" ht="14.4">
      <c r="B37" s="471" t="s">
        <v>5329</v>
      </c>
      <c r="C37" s="1313">
        <v>3</v>
      </c>
      <c r="D37" s="401">
        <v>96402280</v>
      </c>
      <c r="E37" s="847">
        <v>1421</v>
      </c>
      <c r="G37" s="1"/>
      <c r="H37" s="1"/>
    </row>
    <row r="38" spans="2:8" ht="14.4">
      <c r="B38" s="471" t="s">
        <v>5330</v>
      </c>
      <c r="C38" s="1313">
        <v>3</v>
      </c>
      <c r="D38" s="401">
        <v>96401917</v>
      </c>
      <c r="E38" s="847">
        <v>844</v>
      </c>
      <c r="G38" s="1"/>
      <c r="H38" s="1"/>
    </row>
    <row r="39" spans="2:8" ht="14.4">
      <c r="B39" s="471" t="s">
        <v>5331</v>
      </c>
      <c r="C39" s="1313">
        <v>3</v>
      </c>
      <c r="D39" s="401">
        <v>96402391</v>
      </c>
      <c r="E39" s="847">
        <v>1688</v>
      </c>
      <c r="G39" s="1"/>
      <c r="H39" s="1"/>
    </row>
    <row r="40" spans="2:8" ht="14.4">
      <c r="B40" s="471" t="s">
        <v>5332</v>
      </c>
      <c r="C40" s="1313">
        <v>3</v>
      </c>
      <c r="D40" s="401">
        <v>96402392</v>
      </c>
      <c r="E40" s="847">
        <v>1755</v>
      </c>
      <c r="G40" s="1"/>
      <c r="H40" s="1"/>
    </row>
    <row r="41" spans="2:8" ht="14.4">
      <c r="B41" s="471" t="s">
        <v>5333</v>
      </c>
      <c r="C41" s="1313">
        <v>3</v>
      </c>
      <c r="D41" s="401">
        <v>96402440</v>
      </c>
      <c r="E41" s="847">
        <v>1777</v>
      </c>
      <c r="G41" s="1"/>
      <c r="H41" s="1"/>
    </row>
    <row r="42" spans="2:8" ht="15" thickBot="1">
      <c r="B42" s="472" t="s">
        <v>5334</v>
      </c>
      <c r="C42" s="117">
        <v>3</v>
      </c>
      <c r="D42" s="418">
        <v>96402441</v>
      </c>
      <c r="E42" s="848">
        <v>1848</v>
      </c>
      <c r="G42" s="1"/>
      <c r="H42" s="1"/>
    </row>
    <row r="43" spans="2:8" ht="14.4">
      <c r="G43" s="1"/>
      <c r="H43" s="1"/>
    </row>
    <row r="44" spans="2:8" ht="14.4">
      <c r="G44" s="1"/>
      <c r="H44" s="1"/>
    </row>
    <row r="45" spans="2:8" ht="14.4">
      <c r="G45" s="1"/>
      <c r="H45" s="1"/>
    </row>
  </sheetData>
  <mergeCells count="4">
    <mergeCell ref="B17:B18"/>
    <mergeCell ref="C17:C18"/>
    <mergeCell ref="D17:D18"/>
    <mergeCell ref="E17:E18"/>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Sheet67">
    <tabColor rgb="FF002060"/>
  </sheetPr>
  <dimension ref="B2:O66"/>
  <sheetViews>
    <sheetView showGridLines="0" zoomScaleNormal="100" workbookViewId="0">
      <selection activeCell="P11" sqref="P11"/>
    </sheetView>
  </sheetViews>
  <sheetFormatPr defaultRowHeight="13.2"/>
  <cols>
    <col min="1" max="1" width="8.88671875" customWidth="1"/>
    <col min="2" max="2" width="35.88671875" bestFit="1" customWidth="1"/>
    <col min="3" max="3" width="8.88671875" customWidth="1"/>
    <col min="4" max="4" width="17" customWidth="1"/>
    <col min="5" max="5" width="22.6640625" customWidth="1"/>
  </cols>
  <sheetData>
    <row r="2" spans="2:15" ht="22.8">
      <c r="B2" s="843" t="s">
        <v>56</v>
      </c>
    </row>
    <row r="3" spans="2:15" ht="17.399999999999999">
      <c r="B3" s="857" t="s">
        <v>5335</v>
      </c>
      <c r="C3" s="855"/>
      <c r="D3" s="855"/>
      <c r="E3" s="855"/>
      <c r="F3" s="855"/>
    </row>
    <row r="6" spans="2:15" ht="18">
      <c r="B6" s="796" t="s">
        <v>278</v>
      </c>
      <c r="C6" s="679"/>
    </row>
    <row r="7" spans="2:15" ht="14.4">
      <c r="B7" s="699" t="s">
        <v>5336</v>
      </c>
      <c r="C7" s="679"/>
    </row>
    <row r="8" spans="2:15" ht="15.6">
      <c r="B8" s="699" t="s">
        <v>5337</v>
      </c>
      <c r="C8" s="679"/>
      <c r="O8" s="844"/>
    </row>
    <row r="9" spans="2:15" ht="14.4">
      <c r="B9" s="699" t="s">
        <v>5338</v>
      </c>
      <c r="C9" s="679"/>
    </row>
    <row r="10" spans="2:15" ht="14.4">
      <c r="B10" s="699" t="s">
        <v>5339</v>
      </c>
      <c r="C10" s="679"/>
    </row>
    <row r="11" spans="2:15" ht="14.4">
      <c r="B11" s="699" t="s">
        <v>5340</v>
      </c>
      <c r="C11" s="679"/>
    </row>
    <row r="12" spans="2:15" ht="14.4">
      <c r="B12" s="699" t="s">
        <v>5341</v>
      </c>
      <c r="C12" s="679"/>
    </row>
    <row r="18" spans="2:8" ht="17.399999999999999">
      <c r="B18" s="763" t="s">
        <v>5342</v>
      </c>
    </row>
    <row r="19" spans="2:8" ht="17.399999999999999">
      <c r="B19" s="763"/>
    </row>
    <row r="20" spans="2:8" ht="13.8" thickBot="1"/>
    <row r="21" spans="2:8">
      <c r="B21" s="1866" t="s">
        <v>300</v>
      </c>
      <c r="C21" s="1847" t="s">
        <v>3954</v>
      </c>
      <c r="D21" s="1683" t="s">
        <v>2069</v>
      </c>
      <c r="E21" s="1848" t="s">
        <v>2070</v>
      </c>
    </row>
    <row r="22" spans="2:8" ht="14.4">
      <c r="B22" s="1867"/>
      <c r="C22" s="1849"/>
      <c r="D22" s="1511"/>
      <c r="E22" s="1850"/>
      <c r="G22" s="1"/>
      <c r="H22" s="1"/>
    </row>
    <row r="23" spans="2:8" ht="14.4">
      <c r="B23" s="67" t="s">
        <v>5343</v>
      </c>
      <c r="C23" s="66">
        <v>1</v>
      </c>
      <c r="D23" s="401">
        <v>99411165</v>
      </c>
      <c r="E23" s="846">
        <v>370</v>
      </c>
      <c r="G23" s="1"/>
      <c r="H23" s="1"/>
    </row>
    <row r="24" spans="2:8" ht="14.4">
      <c r="B24" s="67" t="s">
        <v>5344</v>
      </c>
      <c r="C24" s="66">
        <v>1</v>
      </c>
      <c r="D24" s="401">
        <v>99411143</v>
      </c>
      <c r="E24" s="846">
        <v>370</v>
      </c>
      <c r="G24" s="1"/>
      <c r="H24" s="1"/>
    </row>
    <row r="25" spans="2:8" ht="14.4">
      <c r="B25" s="67" t="s">
        <v>5345</v>
      </c>
      <c r="C25" s="66">
        <v>1</v>
      </c>
      <c r="D25" s="401">
        <v>99411150</v>
      </c>
      <c r="E25" s="846">
        <v>425</v>
      </c>
      <c r="G25" s="1"/>
      <c r="H25" s="1"/>
    </row>
    <row r="26" spans="2:8" ht="14.4">
      <c r="B26" s="67" t="s">
        <v>5346</v>
      </c>
      <c r="C26" s="66">
        <v>1</v>
      </c>
      <c r="D26" s="401">
        <v>99411175</v>
      </c>
      <c r="E26" s="846">
        <v>425</v>
      </c>
      <c r="G26" s="1"/>
      <c r="H26" s="1"/>
    </row>
    <row r="27" spans="2:8" ht="14.4">
      <c r="B27" s="67" t="s">
        <v>5347</v>
      </c>
      <c r="C27" s="66">
        <v>1</v>
      </c>
      <c r="D27" s="401">
        <v>99411207</v>
      </c>
      <c r="E27" s="846">
        <v>407</v>
      </c>
      <c r="G27" s="1"/>
      <c r="H27" s="1"/>
    </row>
    <row r="28" spans="2:8" ht="14.4">
      <c r="B28" s="67" t="s">
        <v>5348</v>
      </c>
      <c r="C28" s="66">
        <v>1</v>
      </c>
      <c r="D28" s="401">
        <v>99411221</v>
      </c>
      <c r="E28" s="846">
        <v>468</v>
      </c>
      <c r="G28" s="1"/>
      <c r="H28" s="1"/>
    </row>
    <row r="29" spans="2:8" ht="14.4">
      <c r="B29" s="67" t="s">
        <v>5349</v>
      </c>
      <c r="C29" s="66">
        <v>1</v>
      </c>
      <c r="D29" s="401">
        <v>99411272</v>
      </c>
      <c r="E29" s="846">
        <v>702</v>
      </c>
      <c r="G29" s="1"/>
      <c r="H29" s="1"/>
    </row>
    <row r="30" spans="2:8" ht="14.4">
      <c r="B30" s="67" t="s">
        <v>5350</v>
      </c>
      <c r="C30" s="66">
        <v>1</v>
      </c>
      <c r="D30" s="401">
        <v>99411287</v>
      </c>
      <c r="E30" s="846">
        <v>808</v>
      </c>
      <c r="G30" s="1"/>
      <c r="H30" s="1"/>
    </row>
    <row r="31" spans="2:8" ht="14.4">
      <c r="B31" s="67" t="s">
        <v>5351</v>
      </c>
      <c r="C31" s="66">
        <v>1</v>
      </c>
      <c r="D31" s="401">
        <v>99411365</v>
      </c>
      <c r="E31" s="846">
        <v>702</v>
      </c>
      <c r="G31" s="1"/>
      <c r="H31" s="1"/>
    </row>
    <row r="32" spans="2:8" ht="14.4">
      <c r="B32" s="67" t="s">
        <v>5352</v>
      </c>
      <c r="C32" s="66">
        <v>1</v>
      </c>
      <c r="D32" s="401">
        <v>99411424</v>
      </c>
      <c r="E32" s="846">
        <v>808</v>
      </c>
      <c r="G32" s="1"/>
      <c r="H32" s="1"/>
    </row>
    <row r="33" spans="2:8" ht="14.4">
      <c r="B33" s="67" t="s">
        <v>5353</v>
      </c>
      <c r="C33" s="66">
        <v>1</v>
      </c>
      <c r="D33" s="401">
        <v>99411432</v>
      </c>
      <c r="E33" s="846">
        <v>773</v>
      </c>
      <c r="G33" s="1"/>
      <c r="H33" s="1"/>
    </row>
    <row r="34" spans="2:8" ht="14.4">
      <c r="B34" s="67" t="s">
        <v>5354</v>
      </c>
      <c r="C34" s="66">
        <v>1</v>
      </c>
      <c r="D34" s="401">
        <v>99411448</v>
      </c>
      <c r="E34" s="846">
        <v>887</v>
      </c>
      <c r="G34" s="1"/>
      <c r="H34" s="1"/>
    </row>
    <row r="35" spans="2:8" ht="14.4">
      <c r="B35" s="67" t="s">
        <v>5355</v>
      </c>
      <c r="C35" s="66">
        <v>1</v>
      </c>
      <c r="D35" s="401">
        <v>99411163</v>
      </c>
      <c r="E35" s="846">
        <v>529</v>
      </c>
      <c r="G35" s="1"/>
      <c r="H35" s="1"/>
    </row>
    <row r="36" spans="2:8" ht="14.4">
      <c r="B36" s="67" t="s">
        <v>5356</v>
      </c>
      <c r="C36" s="66">
        <v>1</v>
      </c>
      <c r="D36" s="401">
        <v>99411178</v>
      </c>
      <c r="E36" s="846">
        <v>529</v>
      </c>
      <c r="G36" s="1"/>
      <c r="H36" s="1"/>
    </row>
    <row r="37" spans="2:8" ht="14.4">
      <c r="B37" s="67" t="s">
        <v>5357</v>
      </c>
      <c r="C37" s="66">
        <v>1</v>
      </c>
      <c r="D37" s="401">
        <v>99411116</v>
      </c>
      <c r="E37" s="846">
        <v>529</v>
      </c>
      <c r="G37" s="1"/>
      <c r="H37" s="1"/>
    </row>
    <row r="38" spans="2:8" ht="14.4">
      <c r="B38" s="67" t="s">
        <v>5358</v>
      </c>
      <c r="C38" s="66">
        <v>1</v>
      </c>
      <c r="D38" s="401">
        <v>99411263</v>
      </c>
      <c r="E38" s="846">
        <v>585</v>
      </c>
      <c r="G38" s="1"/>
      <c r="H38" s="1"/>
    </row>
    <row r="39" spans="2:8" ht="14.4">
      <c r="B39" s="67" t="s">
        <v>5359</v>
      </c>
      <c r="C39" s="66">
        <v>1</v>
      </c>
      <c r="D39" s="401">
        <v>99411289</v>
      </c>
      <c r="E39" s="846">
        <v>1006</v>
      </c>
      <c r="G39" s="1"/>
      <c r="H39" s="1"/>
    </row>
    <row r="40" spans="2:8" ht="14.4">
      <c r="B40" s="67" t="s">
        <v>5360</v>
      </c>
      <c r="C40" s="66">
        <v>1</v>
      </c>
      <c r="D40" s="401">
        <v>99411428</v>
      </c>
      <c r="E40" s="846">
        <v>1005</v>
      </c>
      <c r="G40" s="1"/>
      <c r="H40" s="1"/>
    </row>
    <row r="41" spans="2:8" ht="14.4">
      <c r="B41" s="67" t="s">
        <v>5361</v>
      </c>
      <c r="C41" s="66">
        <v>1</v>
      </c>
      <c r="D41" s="401">
        <v>99411449</v>
      </c>
      <c r="E41" s="846">
        <v>1222</v>
      </c>
      <c r="G41" s="1"/>
      <c r="H41" s="1"/>
    </row>
    <row r="42" spans="2:8" ht="14.4">
      <c r="G42" s="1"/>
      <c r="H42" s="1"/>
    </row>
    <row r="43" spans="2:8" ht="14.4">
      <c r="G43" s="1"/>
      <c r="H43" s="1"/>
    </row>
    <row r="44" spans="2:8" ht="14.4">
      <c r="G44" s="1"/>
      <c r="H44" s="1"/>
    </row>
    <row r="45" spans="2:8" ht="14.4">
      <c r="G45" s="1"/>
      <c r="H45" s="1"/>
    </row>
    <row r="46" spans="2:8" ht="14.4">
      <c r="G46" s="1"/>
      <c r="H46" s="1"/>
    </row>
    <row r="47" spans="2:8" ht="14.4">
      <c r="G47" s="1"/>
      <c r="H47" s="1"/>
    </row>
    <row r="48" spans="2:8" ht="14.4">
      <c r="G48" s="1"/>
      <c r="H48" s="1"/>
    </row>
    <row r="49" spans="2:8" ht="14.4">
      <c r="G49" s="1"/>
      <c r="H49" s="1"/>
    </row>
    <row r="50" spans="2:8" ht="17.399999999999999">
      <c r="B50" s="763" t="s">
        <v>5362</v>
      </c>
      <c r="G50" s="1"/>
      <c r="H50" s="1"/>
    </row>
    <row r="51" spans="2:8" ht="14.4">
      <c r="G51" s="1"/>
      <c r="H51" s="1"/>
    </row>
    <row r="52" spans="2:8" ht="15" thickBot="1">
      <c r="G52" s="1"/>
      <c r="H52" s="1"/>
    </row>
    <row r="53" spans="2:8" ht="14.4">
      <c r="B53" s="1866" t="s">
        <v>300</v>
      </c>
      <c r="C53" s="1847" t="s">
        <v>3954</v>
      </c>
      <c r="D53" s="1683" t="s">
        <v>2069</v>
      </c>
      <c r="E53" s="1848" t="s">
        <v>2070</v>
      </c>
      <c r="G53" s="1"/>
      <c r="H53" s="1"/>
    </row>
    <row r="54" spans="2:8" ht="14.4">
      <c r="B54" s="1867"/>
      <c r="C54" s="1849"/>
      <c r="D54" s="1511"/>
      <c r="E54" s="1850"/>
      <c r="G54" s="1"/>
      <c r="H54" s="1"/>
    </row>
    <row r="55" spans="2:8" ht="14.4">
      <c r="B55" s="67" t="s">
        <v>5363</v>
      </c>
      <c r="C55" s="66">
        <v>1</v>
      </c>
      <c r="D55" s="401">
        <v>99371948</v>
      </c>
      <c r="E55" s="846">
        <v>480</v>
      </c>
      <c r="G55" s="1"/>
      <c r="H55" s="1"/>
    </row>
    <row r="56" spans="2:8" ht="14.4">
      <c r="B56" s="67" t="s">
        <v>5364</v>
      </c>
      <c r="C56" s="66">
        <v>1</v>
      </c>
      <c r="D56" s="401">
        <v>99371950</v>
      </c>
      <c r="E56" s="846">
        <v>552</v>
      </c>
      <c r="G56" s="1"/>
      <c r="H56" s="1"/>
    </row>
    <row r="57" spans="2:8" ht="14.4">
      <c r="B57" s="67" t="s">
        <v>5365</v>
      </c>
      <c r="C57" s="66">
        <v>1</v>
      </c>
      <c r="D57" s="401">
        <v>99371951</v>
      </c>
      <c r="E57" s="846">
        <v>619</v>
      </c>
      <c r="G57" s="1"/>
      <c r="H57" s="1"/>
    </row>
    <row r="58" spans="2:8" ht="14.4">
      <c r="B58" s="67" t="s">
        <v>5366</v>
      </c>
      <c r="C58" s="66">
        <v>1</v>
      </c>
      <c r="D58" s="401">
        <v>98890750</v>
      </c>
      <c r="E58" s="846">
        <v>492</v>
      </c>
      <c r="G58" s="1"/>
      <c r="H58" s="1"/>
    </row>
    <row r="59" spans="2:8" ht="14.4">
      <c r="B59" s="67" t="s">
        <v>5367</v>
      </c>
      <c r="C59" s="66">
        <v>1</v>
      </c>
      <c r="D59" s="401">
        <v>99371956</v>
      </c>
      <c r="E59" s="846">
        <v>437</v>
      </c>
      <c r="G59" s="1"/>
      <c r="H59" s="1"/>
    </row>
    <row r="60" spans="2:8" ht="14.4">
      <c r="B60" s="67" t="s">
        <v>5368</v>
      </c>
      <c r="C60" s="66">
        <v>1</v>
      </c>
      <c r="D60" s="401">
        <v>99371954</v>
      </c>
      <c r="E60" s="846">
        <v>502</v>
      </c>
      <c r="G60" s="1"/>
      <c r="H60" s="1"/>
    </row>
    <row r="61" spans="2:8" ht="14.4">
      <c r="B61" s="67" t="s">
        <v>5369</v>
      </c>
      <c r="C61" s="66">
        <v>1</v>
      </c>
      <c r="D61" s="401">
        <v>99371959</v>
      </c>
      <c r="E61" s="846">
        <v>502</v>
      </c>
      <c r="G61" s="1"/>
      <c r="H61" s="1"/>
    </row>
    <row r="62" spans="2:8" ht="14.4">
      <c r="B62" s="67" t="s">
        <v>5370</v>
      </c>
      <c r="C62" s="66">
        <v>1</v>
      </c>
      <c r="D62" s="401">
        <v>99371955</v>
      </c>
      <c r="E62" s="846">
        <v>552</v>
      </c>
      <c r="G62" s="1"/>
      <c r="H62" s="1"/>
    </row>
    <row r="63" spans="2:8" ht="14.4">
      <c r="B63" s="67" t="s">
        <v>5371</v>
      </c>
      <c r="C63" s="66">
        <v>1</v>
      </c>
      <c r="D63" s="401">
        <v>99371961</v>
      </c>
      <c r="E63" s="846">
        <v>619</v>
      </c>
      <c r="G63" s="1"/>
      <c r="H63" s="1"/>
    </row>
    <row r="64" spans="2:8" ht="14.4">
      <c r="B64" s="67" t="s">
        <v>5372</v>
      </c>
      <c r="C64" s="66">
        <v>1</v>
      </c>
      <c r="D64" s="401">
        <v>99371962</v>
      </c>
      <c r="E64" s="846">
        <v>480</v>
      </c>
      <c r="G64" s="1"/>
      <c r="H64" s="1"/>
    </row>
    <row r="65" spans="2:8" ht="14.4">
      <c r="B65" s="67" t="s">
        <v>5373</v>
      </c>
      <c r="C65" s="66">
        <v>1</v>
      </c>
      <c r="D65" s="401">
        <v>99371964</v>
      </c>
      <c r="E65" s="846">
        <v>552</v>
      </c>
      <c r="G65" s="1"/>
      <c r="H65" s="1"/>
    </row>
    <row r="66" spans="2:8" ht="14.4">
      <c r="B66" s="67" t="s">
        <v>5374</v>
      </c>
      <c r="C66" s="66">
        <v>1</v>
      </c>
      <c r="D66" s="401">
        <v>99371965</v>
      </c>
      <c r="E66" s="846">
        <v>619</v>
      </c>
      <c r="G66" s="1"/>
      <c r="H66" s="1"/>
    </row>
  </sheetData>
  <mergeCells count="8">
    <mergeCell ref="B53:B54"/>
    <mergeCell ref="C53:C54"/>
    <mergeCell ref="D53:D54"/>
    <mergeCell ref="E53:E54"/>
    <mergeCell ref="B21:B22"/>
    <mergeCell ref="C21:C22"/>
    <mergeCell ref="D21:D22"/>
    <mergeCell ref="E21:E22"/>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Sheet68">
    <tabColor rgb="FF002060"/>
  </sheetPr>
  <dimension ref="B2:O168"/>
  <sheetViews>
    <sheetView showGridLines="0" zoomScale="80" zoomScaleNormal="80" workbookViewId="0">
      <selection activeCell="Q30" sqref="Q30"/>
    </sheetView>
  </sheetViews>
  <sheetFormatPr defaultRowHeight="13.2"/>
  <cols>
    <col min="1" max="1" width="8.88671875" customWidth="1"/>
    <col min="2" max="2" width="35.88671875" bestFit="1" customWidth="1"/>
    <col min="3" max="3" width="8.88671875" customWidth="1"/>
    <col min="4" max="4" width="17" customWidth="1"/>
    <col min="5" max="5" width="22.6640625" customWidth="1"/>
  </cols>
  <sheetData>
    <row r="2" spans="2:15" ht="22.8">
      <c r="B2" s="843" t="s">
        <v>57</v>
      </c>
    </row>
    <row r="3" spans="2:15">
      <c r="B3" s="856" t="s">
        <v>5375</v>
      </c>
      <c r="C3" s="855"/>
      <c r="D3" s="855"/>
      <c r="E3" s="855"/>
      <c r="F3" s="855"/>
    </row>
    <row r="6" spans="2:15" ht="18">
      <c r="B6" s="796" t="s">
        <v>278</v>
      </c>
      <c r="C6" s="679"/>
    </row>
    <row r="7" spans="2:15" ht="18">
      <c r="B7" s="796"/>
      <c r="C7" s="679"/>
    </row>
    <row r="8" spans="2:15" ht="13.8">
      <c r="B8" s="807" t="s">
        <v>5376</v>
      </c>
      <c r="C8" s="679"/>
    </row>
    <row r="9" spans="2:15" ht="13.8">
      <c r="B9" s="807" t="s">
        <v>5377</v>
      </c>
      <c r="C9" s="807"/>
      <c r="D9" s="807"/>
      <c r="E9" s="807"/>
    </row>
    <row r="10" spans="2:15" ht="15.6">
      <c r="B10" s="807" t="s">
        <v>5378</v>
      </c>
      <c r="C10" s="807"/>
      <c r="D10" s="807"/>
      <c r="E10" s="807"/>
      <c r="O10" s="844"/>
    </row>
    <row r="11" spans="2:15" ht="13.8">
      <c r="B11" s="807" t="s">
        <v>5379</v>
      </c>
      <c r="C11" s="807"/>
      <c r="D11" s="807"/>
      <c r="E11" s="807"/>
    </row>
    <row r="12" spans="2:15" ht="13.8">
      <c r="B12" s="807" t="s">
        <v>5380</v>
      </c>
      <c r="C12" s="807"/>
      <c r="D12" s="807"/>
      <c r="E12" s="807"/>
    </row>
    <row r="13" spans="2:15" ht="13.8">
      <c r="B13" s="807" t="s">
        <v>5381</v>
      </c>
      <c r="C13" s="807"/>
      <c r="D13" s="807"/>
      <c r="E13" s="807"/>
    </row>
    <row r="14" spans="2:15" ht="13.8">
      <c r="B14" s="807" t="s">
        <v>5382</v>
      </c>
      <c r="C14" s="807"/>
      <c r="D14" s="807"/>
      <c r="E14" s="807"/>
    </row>
    <row r="15" spans="2:15" ht="13.8">
      <c r="B15" s="807" t="s">
        <v>5383</v>
      </c>
      <c r="C15" s="807"/>
      <c r="D15" s="807"/>
      <c r="E15" s="807"/>
    </row>
    <row r="16" spans="2:15" ht="13.8">
      <c r="B16" s="807" t="s">
        <v>5384</v>
      </c>
      <c r="C16" s="807"/>
      <c r="D16" s="807"/>
      <c r="E16" s="807"/>
    </row>
    <row r="17" spans="2:8" ht="13.8">
      <c r="B17" s="807" t="s">
        <v>5385</v>
      </c>
      <c r="C17" s="807"/>
      <c r="D17" s="807"/>
      <c r="E17" s="807"/>
    </row>
    <row r="18" spans="2:8" ht="13.8">
      <c r="B18" s="807" t="s">
        <v>5386</v>
      </c>
      <c r="C18" s="807"/>
      <c r="D18" s="807"/>
      <c r="E18" s="807"/>
    </row>
    <row r="19" spans="2:8" ht="13.8">
      <c r="B19" s="807" t="s">
        <v>5387</v>
      </c>
      <c r="C19" s="807"/>
      <c r="D19" s="807"/>
      <c r="E19" s="807"/>
    </row>
    <row r="20" spans="2:8">
      <c r="B20" s="858"/>
    </row>
    <row r="21" spans="2:8">
      <c r="B21" s="858"/>
    </row>
    <row r="22" spans="2:8">
      <c r="B22" s="858"/>
    </row>
    <row r="23" spans="2:8" ht="17.399999999999999">
      <c r="B23" s="763"/>
    </row>
    <row r="24" spans="2:8" ht="17.399999999999999">
      <c r="B24" s="763"/>
    </row>
    <row r="25" spans="2:8" ht="13.8" thickBot="1"/>
    <row r="26" spans="2:8">
      <c r="B26" s="1866" t="s">
        <v>300</v>
      </c>
      <c r="C26" s="1847" t="s">
        <v>3954</v>
      </c>
      <c r="D26" s="1683" t="s">
        <v>2069</v>
      </c>
      <c r="E26" s="1848" t="s">
        <v>2070</v>
      </c>
    </row>
    <row r="27" spans="2:8" ht="24" customHeight="1">
      <c r="B27" s="1867"/>
      <c r="C27" s="1849"/>
      <c r="D27" s="1511"/>
      <c r="E27" s="1850"/>
    </row>
    <row r="28" spans="2:8" ht="14.4">
      <c r="B28" s="471" t="s">
        <v>5388</v>
      </c>
      <c r="C28" s="66">
        <v>1</v>
      </c>
      <c r="D28" s="401">
        <v>97924244</v>
      </c>
      <c r="E28" s="847">
        <v>838</v>
      </c>
      <c r="H28" s="999"/>
    </row>
    <row r="29" spans="2:8" ht="14.4">
      <c r="B29" s="471" t="s">
        <v>5389</v>
      </c>
      <c r="C29" s="66">
        <v>1</v>
      </c>
      <c r="D29" s="401">
        <v>97924245</v>
      </c>
      <c r="E29" s="847">
        <v>995</v>
      </c>
      <c r="H29" s="999"/>
    </row>
    <row r="30" spans="2:8" ht="14.4">
      <c r="B30" s="471" t="s">
        <v>5390</v>
      </c>
      <c r="C30" s="66">
        <v>1</v>
      </c>
      <c r="D30" s="401">
        <v>97924246</v>
      </c>
      <c r="E30" s="847">
        <v>1144</v>
      </c>
      <c r="H30" s="999"/>
    </row>
    <row r="31" spans="2:8" ht="14.4">
      <c r="B31" s="471" t="s">
        <v>5391</v>
      </c>
      <c r="C31" s="66">
        <v>1</v>
      </c>
      <c r="D31" s="401">
        <v>97924247</v>
      </c>
      <c r="E31" s="847">
        <v>1255</v>
      </c>
      <c r="H31" s="999"/>
    </row>
    <row r="32" spans="2:8" ht="14.4">
      <c r="B32" s="471" t="s">
        <v>5392</v>
      </c>
      <c r="C32" s="66">
        <v>1</v>
      </c>
      <c r="D32" s="401">
        <v>97924248</v>
      </c>
      <c r="E32" s="847">
        <v>1411</v>
      </c>
      <c r="H32" s="999"/>
    </row>
    <row r="33" spans="2:8" ht="14.4">
      <c r="B33" s="471" t="s">
        <v>5393</v>
      </c>
      <c r="C33" s="66">
        <v>1</v>
      </c>
      <c r="D33" s="401">
        <v>97924254</v>
      </c>
      <c r="E33" s="847">
        <v>1030</v>
      </c>
      <c r="H33" s="999"/>
    </row>
    <row r="34" spans="2:8" ht="14.4">
      <c r="B34" s="471" t="s">
        <v>5394</v>
      </c>
      <c r="C34" s="66">
        <v>1</v>
      </c>
      <c r="D34" s="401">
        <v>97924255</v>
      </c>
      <c r="E34" s="847">
        <v>1204</v>
      </c>
      <c r="H34" s="999"/>
    </row>
    <row r="35" spans="2:8" ht="14.4">
      <c r="B35" s="471" t="s">
        <v>5395</v>
      </c>
      <c r="C35" s="66">
        <v>1</v>
      </c>
      <c r="D35" s="401">
        <v>97924256</v>
      </c>
      <c r="E35" s="847">
        <v>1268</v>
      </c>
      <c r="H35" s="999"/>
    </row>
    <row r="36" spans="2:8" ht="14.4">
      <c r="B36" s="471" t="s">
        <v>5396</v>
      </c>
      <c r="C36" s="66">
        <v>1</v>
      </c>
      <c r="D36" s="401">
        <v>97924257</v>
      </c>
      <c r="E36" s="847">
        <v>1377</v>
      </c>
      <c r="H36" s="999"/>
    </row>
    <row r="37" spans="2:8" ht="14.4">
      <c r="B37" s="471" t="s">
        <v>5397</v>
      </c>
      <c r="C37" s="66">
        <v>1</v>
      </c>
      <c r="D37" s="401">
        <v>97924258</v>
      </c>
      <c r="E37" s="847">
        <v>1603</v>
      </c>
      <c r="H37" s="999"/>
    </row>
    <row r="38" spans="2:8" ht="12.45" customHeight="1">
      <c r="B38" s="471" t="s">
        <v>5398</v>
      </c>
      <c r="C38" s="66">
        <v>1</v>
      </c>
      <c r="D38" s="401">
        <v>97924259</v>
      </c>
      <c r="E38" s="847">
        <v>1924</v>
      </c>
      <c r="H38" s="999"/>
    </row>
    <row r="39" spans="2:8" ht="12.45" customHeight="1">
      <c r="B39" s="471" t="s">
        <v>5399</v>
      </c>
      <c r="C39" s="66">
        <v>1</v>
      </c>
      <c r="D39" s="401">
        <v>97924266</v>
      </c>
      <c r="E39" s="847">
        <v>1414</v>
      </c>
      <c r="H39" s="999"/>
    </row>
    <row r="40" spans="2:8" ht="14.4">
      <c r="B40" s="471" t="s">
        <v>5400</v>
      </c>
      <c r="C40" s="66">
        <v>1</v>
      </c>
      <c r="D40" s="401">
        <v>97924267</v>
      </c>
      <c r="E40" s="847">
        <v>1551</v>
      </c>
      <c r="H40" s="999"/>
    </row>
    <row r="41" spans="2:8" ht="14.4">
      <c r="B41" s="471" t="s">
        <v>5401</v>
      </c>
      <c r="C41" s="66">
        <v>1</v>
      </c>
      <c r="D41" s="401">
        <v>97924268</v>
      </c>
      <c r="E41" s="847">
        <v>1924</v>
      </c>
      <c r="H41" s="999"/>
    </row>
    <row r="42" spans="2:8" ht="14.4">
      <c r="B42" s="471" t="s">
        <v>5402</v>
      </c>
      <c r="C42" s="66">
        <v>1</v>
      </c>
      <c r="D42" s="401">
        <v>97924269</v>
      </c>
      <c r="E42" s="847">
        <v>2122</v>
      </c>
      <c r="H42" s="999"/>
    </row>
    <row r="43" spans="2:8" ht="14.4">
      <c r="B43" s="471" t="s">
        <v>5403</v>
      </c>
      <c r="C43" s="66">
        <v>1</v>
      </c>
      <c r="D43" s="401">
        <v>97924270</v>
      </c>
      <c r="E43" s="847">
        <v>2428</v>
      </c>
      <c r="H43" s="999"/>
    </row>
    <row r="44" spans="2:8" ht="14.4">
      <c r="B44" s="471" t="s">
        <v>5404</v>
      </c>
      <c r="C44" s="66">
        <v>1</v>
      </c>
      <c r="D44" s="401">
        <v>97924271</v>
      </c>
      <c r="E44" s="847">
        <v>2877</v>
      </c>
      <c r="H44" s="999"/>
    </row>
    <row r="45" spans="2:8" ht="14.4">
      <c r="B45" s="471" t="s">
        <v>5405</v>
      </c>
      <c r="C45" s="66">
        <v>1</v>
      </c>
      <c r="D45" s="401">
        <v>97924272</v>
      </c>
      <c r="E45" s="847">
        <v>3309</v>
      </c>
      <c r="H45" s="999"/>
    </row>
    <row r="46" spans="2:8" ht="14.4">
      <c r="B46" s="471" t="s">
        <v>5406</v>
      </c>
      <c r="C46" s="66">
        <v>1</v>
      </c>
      <c r="D46" s="401">
        <v>97924280</v>
      </c>
      <c r="E46" s="847">
        <v>2122</v>
      </c>
      <c r="H46" s="999"/>
    </row>
    <row r="47" spans="2:8" ht="14.4">
      <c r="B47" s="471" t="s">
        <v>5407</v>
      </c>
      <c r="C47" s="66">
        <v>1</v>
      </c>
      <c r="D47" s="401">
        <v>97924281</v>
      </c>
      <c r="E47" s="847">
        <v>2500</v>
      </c>
      <c r="H47" s="999"/>
    </row>
    <row r="48" spans="2:8" ht="14.4">
      <c r="B48" s="471" t="s">
        <v>5408</v>
      </c>
      <c r="C48" s="66">
        <v>1</v>
      </c>
      <c r="D48" s="401">
        <v>97924282</v>
      </c>
      <c r="E48" s="847">
        <v>2752</v>
      </c>
      <c r="H48" s="999"/>
    </row>
    <row r="49" spans="2:8" ht="14.4">
      <c r="B49" s="471" t="s">
        <v>5409</v>
      </c>
      <c r="C49" s="66">
        <v>1</v>
      </c>
      <c r="D49" s="401">
        <v>97924283</v>
      </c>
      <c r="E49" s="847">
        <v>2913</v>
      </c>
      <c r="H49" s="999"/>
    </row>
    <row r="50" spans="2:8" ht="14.4">
      <c r="B50" s="471" t="s">
        <v>5410</v>
      </c>
      <c r="C50" s="66">
        <v>1</v>
      </c>
      <c r="D50" s="401">
        <v>97924284</v>
      </c>
      <c r="E50" s="847">
        <v>3075</v>
      </c>
      <c r="H50" s="999"/>
    </row>
    <row r="51" spans="2:8" ht="14.4">
      <c r="B51" s="471" t="s">
        <v>5411</v>
      </c>
      <c r="C51" s="66">
        <v>1</v>
      </c>
      <c r="D51" s="401">
        <v>97924285</v>
      </c>
      <c r="E51" s="847">
        <v>3543</v>
      </c>
      <c r="H51" s="999"/>
    </row>
    <row r="52" spans="2:8" ht="14.4">
      <c r="B52" s="471" t="s">
        <v>5412</v>
      </c>
      <c r="C52" s="66">
        <v>1</v>
      </c>
      <c r="D52" s="401">
        <v>97924286</v>
      </c>
      <c r="E52" s="847">
        <v>4154</v>
      </c>
      <c r="H52" s="999"/>
    </row>
    <row r="53" spans="2:8" ht="14.4">
      <c r="B53" s="471" t="s">
        <v>5413</v>
      </c>
      <c r="C53" s="66">
        <v>1</v>
      </c>
      <c r="D53" s="401">
        <v>97924287</v>
      </c>
      <c r="E53" s="847">
        <v>2483</v>
      </c>
      <c r="H53" s="999"/>
    </row>
    <row r="54" spans="2:8" ht="14.4">
      <c r="B54" s="471" t="s">
        <v>5414</v>
      </c>
      <c r="C54" s="66">
        <v>1</v>
      </c>
      <c r="D54" s="401">
        <v>97924294</v>
      </c>
      <c r="E54" s="847">
        <v>2662</v>
      </c>
      <c r="H54" s="999"/>
    </row>
    <row r="55" spans="2:8" ht="14.4">
      <c r="B55" s="471" t="s">
        <v>5415</v>
      </c>
      <c r="C55" s="66">
        <v>1</v>
      </c>
      <c r="D55" s="401">
        <v>97924295</v>
      </c>
      <c r="E55" s="847">
        <v>3039</v>
      </c>
      <c r="H55" s="999"/>
    </row>
    <row r="56" spans="2:8" ht="14.4">
      <c r="B56" s="471" t="s">
        <v>5416</v>
      </c>
      <c r="C56" s="66">
        <v>1</v>
      </c>
      <c r="D56" s="401">
        <v>97924296</v>
      </c>
      <c r="E56" s="847">
        <v>3309</v>
      </c>
      <c r="H56" s="999"/>
    </row>
    <row r="57" spans="2:8" ht="14.4">
      <c r="B57" s="471" t="s">
        <v>5417</v>
      </c>
      <c r="C57" s="66">
        <v>1</v>
      </c>
      <c r="D57" s="401">
        <v>97924297</v>
      </c>
      <c r="E57" s="847">
        <v>3489</v>
      </c>
      <c r="H57" s="999"/>
    </row>
    <row r="58" spans="2:8" ht="14.4">
      <c r="B58" s="471" t="s">
        <v>5418</v>
      </c>
      <c r="C58" s="66">
        <v>1</v>
      </c>
      <c r="D58" s="401">
        <v>97924298</v>
      </c>
      <c r="E58" s="847">
        <v>3741</v>
      </c>
      <c r="H58" s="999"/>
    </row>
    <row r="59" spans="2:8" ht="14.4">
      <c r="B59" s="471" t="s">
        <v>5419</v>
      </c>
      <c r="C59" s="66">
        <v>1</v>
      </c>
      <c r="D59" s="401">
        <v>97924299</v>
      </c>
      <c r="E59" s="847">
        <v>4370</v>
      </c>
      <c r="H59" s="999"/>
    </row>
    <row r="60" spans="2:8" ht="14.4">
      <c r="B60" s="471" t="s">
        <v>5420</v>
      </c>
      <c r="C60" s="66">
        <v>1</v>
      </c>
      <c r="D60" s="401">
        <v>97924306</v>
      </c>
      <c r="E60" s="847">
        <v>3183</v>
      </c>
      <c r="H60" s="999"/>
    </row>
    <row r="61" spans="2:8" ht="14.4">
      <c r="B61" s="471" t="s">
        <v>5421</v>
      </c>
      <c r="C61" s="66">
        <v>1</v>
      </c>
      <c r="D61" s="401">
        <v>97924307</v>
      </c>
      <c r="E61" s="847">
        <v>3507</v>
      </c>
      <c r="H61" s="999"/>
    </row>
    <row r="62" spans="2:8" ht="14.4">
      <c r="B62" s="471" t="s">
        <v>5422</v>
      </c>
      <c r="C62" s="66">
        <v>1</v>
      </c>
      <c r="D62" s="401">
        <v>97924308</v>
      </c>
      <c r="E62" s="847">
        <v>3777</v>
      </c>
      <c r="H62" s="999"/>
    </row>
    <row r="63" spans="2:8" ht="14.4">
      <c r="B63" s="471" t="s">
        <v>5423</v>
      </c>
      <c r="C63" s="66">
        <v>1</v>
      </c>
      <c r="D63" s="401">
        <v>97924309</v>
      </c>
      <c r="E63" s="847">
        <v>4187</v>
      </c>
      <c r="H63" s="999"/>
    </row>
    <row r="64" spans="2:8" ht="14.4">
      <c r="B64" s="471" t="s">
        <v>5424</v>
      </c>
      <c r="C64" s="66">
        <v>1</v>
      </c>
      <c r="D64" s="401">
        <v>97924310</v>
      </c>
      <c r="E64" s="847">
        <v>4699</v>
      </c>
      <c r="H64" s="999"/>
    </row>
    <row r="65" spans="2:8" ht="14.4">
      <c r="B65" s="471" t="s">
        <v>5425</v>
      </c>
      <c r="C65" s="66">
        <v>1</v>
      </c>
      <c r="D65" s="401">
        <v>97924311</v>
      </c>
      <c r="E65" s="847">
        <v>3741</v>
      </c>
      <c r="H65" s="999"/>
    </row>
    <row r="66" spans="2:8" ht="14.4">
      <c r="B66" s="471" t="s">
        <v>5426</v>
      </c>
      <c r="C66" s="66">
        <v>1</v>
      </c>
      <c r="D66" s="401">
        <v>97924312</v>
      </c>
      <c r="E66" s="847">
        <v>4082</v>
      </c>
      <c r="H66" s="999"/>
    </row>
    <row r="67" spans="2:8" ht="14.4">
      <c r="B67" s="471" t="s">
        <v>5427</v>
      </c>
      <c r="C67" s="66">
        <v>1</v>
      </c>
      <c r="D67" s="401">
        <v>97924313</v>
      </c>
      <c r="E67" s="847">
        <v>4498</v>
      </c>
      <c r="H67" s="999"/>
    </row>
    <row r="68" spans="2:8" ht="14.4">
      <c r="B68" s="471" t="s">
        <v>5428</v>
      </c>
      <c r="C68" s="66">
        <v>1</v>
      </c>
      <c r="D68" s="401">
        <v>97924314</v>
      </c>
      <c r="E68" s="847">
        <v>4900</v>
      </c>
      <c r="H68" s="999"/>
    </row>
    <row r="69" spans="2:8" ht="14.4">
      <c r="B69" s="471" t="s">
        <v>5429</v>
      </c>
      <c r="C69" s="66">
        <v>1</v>
      </c>
      <c r="D69" s="401">
        <v>97924315</v>
      </c>
      <c r="E69" s="847">
        <v>5559</v>
      </c>
      <c r="H69" s="999"/>
    </row>
    <row r="70" spans="2:8" ht="14.4">
      <c r="B70" s="471" t="s">
        <v>5430</v>
      </c>
      <c r="C70" s="66">
        <v>1</v>
      </c>
      <c r="D70" s="401">
        <v>97924316</v>
      </c>
      <c r="E70" s="847">
        <v>3342</v>
      </c>
      <c r="H70" s="999"/>
    </row>
    <row r="71" spans="2:8" ht="14.4">
      <c r="B71" s="471" t="s">
        <v>5431</v>
      </c>
      <c r="C71" s="66">
        <v>1</v>
      </c>
      <c r="D71" s="401">
        <v>97924317</v>
      </c>
      <c r="E71" s="847">
        <v>3682</v>
      </c>
      <c r="H71" s="999"/>
    </row>
    <row r="72" spans="2:8" ht="14.4">
      <c r="B72" s="471" t="s">
        <v>5432</v>
      </c>
      <c r="C72" s="66">
        <v>1</v>
      </c>
      <c r="D72" s="401">
        <v>97924318</v>
      </c>
      <c r="E72" s="847">
        <v>3965</v>
      </c>
      <c r="H72" s="999"/>
    </row>
    <row r="73" spans="2:8" ht="14.4">
      <c r="B73" s="471" t="s">
        <v>5433</v>
      </c>
      <c r="C73" s="66">
        <v>1</v>
      </c>
      <c r="D73" s="401">
        <v>97924319</v>
      </c>
      <c r="E73" s="847">
        <v>4397</v>
      </c>
      <c r="H73" s="999"/>
    </row>
    <row r="74" spans="2:8" ht="14.4">
      <c r="B74" s="471" t="s">
        <v>5434</v>
      </c>
      <c r="C74" s="66">
        <v>1</v>
      </c>
      <c r="D74" s="401">
        <v>97924320</v>
      </c>
      <c r="E74" s="847">
        <v>4934</v>
      </c>
      <c r="H74" s="999"/>
    </row>
    <row r="75" spans="2:8" ht="14.4">
      <c r="B75" s="471" t="s">
        <v>5435</v>
      </c>
      <c r="C75" s="66">
        <v>1</v>
      </c>
      <c r="D75" s="401">
        <v>97924321</v>
      </c>
      <c r="E75" s="847">
        <v>3928</v>
      </c>
      <c r="H75" s="999"/>
    </row>
    <row r="76" spans="2:8" ht="14.4">
      <c r="B76" s="471" t="s">
        <v>5436</v>
      </c>
      <c r="C76" s="66">
        <v>1</v>
      </c>
      <c r="D76" s="401">
        <v>97924322</v>
      </c>
      <c r="E76" s="847">
        <v>4286</v>
      </c>
      <c r="H76" s="999"/>
    </row>
    <row r="77" spans="2:8" ht="14.4">
      <c r="B77" s="471" t="s">
        <v>5437</v>
      </c>
      <c r="C77" s="66">
        <v>1</v>
      </c>
      <c r="D77" s="401">
        <v>97924323</v>
      </c>
      <c r="E77" s="847">
        <v>4723</v>
      </c>
      <c r="H77" s="999"/>
    </row>
    <row r="78" spans="2:8" ht="14.4">
      <c r="B78" s="471" t="s">
        <v>5438</v>
      </c>
      <c r="C78" s="66">
        <v>1</v>
      </c>
      <c r="D78" s="401">
        <v>97924324</v>
      </c>
      <c r="E78" s="847">
        <v>5145</v>
      </c>
      <c r="H78" s="999"/>
    </row>
    <row r="79" spans="2:8" ht="14.4">
      <c r="B79" s="471" t="s">
        <v>5439</v>
      </c>
      <c r="C79" s="66">
        <v>1</v>
      </c>
      <c r="D79" s="401">
        <v>97924325</v>
      </c>
      <c r="E79" s="847">
        <v>5837</v>
      </c>
      <c r="H79" s="999"/>
    </row>
    <row r="80" spans="2:8" ht="14.4">
      <c r="B80" s="471" t="s">
        <v>5440</v>
      </c>
      <c r="C80" s="66">
        <v>1</v>
      </c>
      <c r="D80" s="401">
        <v>97924326</v>
      </c>
      <c r="E80" s="847">
        <v>3724</v>
      </c>
      <c r="H80" s="999"/>
    </row>
    <row r="81" spans="2:8" ht="14.4">
      <c r="B81" s="471" t="s">
        <v>5441</v>
      </c>
      <c r="C81" s="66">
        <v>1</v>
      </c>
      <c r="D81" s="401">
        <v>97924336</v>
      </c>
      <c r="E81" s="847">
        <v>1298</v>
      </c>
      <c r="H81" s="999"/>
    </row>
    <row r="82" spans="2:8" ht="14.4">
      <c r="B82" s="471" t="s">
        <v>5442</v>
      </c>
      <c r="C82" s="66">
        <v>1</v>
      </c>
      <c r="D82" s="401">
        <v>97924337</v>
      </c>
      <c r="E82" s="847">
        <v>1589</v>
      </c>
      <c r="H82" s="999"/>
    </row>
    <row r="83" spans="2:8" ht="14.4">
      <c r="B83" s="471" t="s">
        <v>5443</v>
      </c>
      <c r="C83" s="66">
        <v>1</v>
      </c>
      <c r="D83" s="401">
        <v>97924338</v>
      </c>
      <c r="E83" s="847">
        <v>1774</v>
      </c>
      <c r="H83" s="999"/>
    </row>
    <row r="84" spans="2:8" ht="14.4">
      <c r="B84" s="471" t="s">
        <v>5444</v>
      </c>
      <c r="C84" s="66">
        <v>1</v>
      </c>
      <c r="D84" s="401">
        <v>97924339</v>
      </c>
      <c r="E84" s="847">
        <v>1945</v>
      </c>
      <c r="H84" s="999"/>
    </row>
    <row r="85" spans="2:8" ht="14.4">
      <c r="B85" s="471" t="s">
        <v>5445</v>
      </c>
      <c r="C85" s="66">
        <v>1</v>
      </c>
      <c r="D85" s="401">
        <v>97924340</v>
      </c>
      <c r="E85" s="847">
        <v>2188</v>
      </c>
      <c r="H85" s="999"/>
    </row>
    <row r="86" spans="2:8" ht="14.4">
      <c r="B86" s="471" t="s">
        <v>5446</v>
      </c>
      <c r="C86" s="66">
        <v>1</v>
      </c>
      <c r="D86" s="401">
        <v>97924341</v>
      </c>
      <c r="E86" s="847">
        <v>1596</v>
      </c>
      <c r="H86" s="999"/>
    </row>
    <row r="87" spans="2:8" ht="14.4">
      <c r="B87" s="471" t="s">
        <v>5447</v>
      </c>
      <c r="C87" s="66">
        <v>1</v>
      </c>
      <c r="D87" s="401">
        <v>97924342</v>
      </c>
      <c r="E87" s="847">
        <v>1866</v>
      </c>
      <c r="H87" s="999"/>
    </row>
    <row r="88" spans="2:8" ht="14.4">
      <c r="B88" s="471" t="s">
        <v>5448</v>
      </c>
      <c r="C88" s="66">
        <v>1</v>
      </c>
      <c r="D88" s="401">
        <v>97924343</v>
      </c>
      <c r="E88" s="847">
        <v>1965</v>
      </c>
      <c r="H88" s="999"/>
    </row>
    <row r="89" spans="2:8" ht="14.4">
      <c r="B89" s="471" t="s">
        <v>5449</v>
      </c>
      <c r="C89" s="66">
        <v>1</v>
      </c>
      <c r="D89" s="401">
        <v>97924344</v>
      </c>
      <c r="E89" s="847">
        <v>2134</v>
      </c>
      <c r="H89" s="999"/>
    </row>
    <row r="90" spans="2:8" ht="14.4">
      <c r="B90" s="471" t="s">
        <v>5450</v>
      </c>
      <c r="C90" s="66">
        <v>1</v>
      </c>
      <c r="D90" s="401">
        <v>97924345</v>
      </c>
      <c r="E90" s="847">
        <v>2485</v>
      </c>
      <c r="H90" s="999"/>
    </row>
    <row r="91" spans="2:8" ht="14.4">
      <c r="B91" s="471" t="s">
        <v>5451</v>
      </c>
      <c r="C91" s="66">
        <v>1</v>
      </c>
      <c r="D91" s="401">
        <v>97924346</v>
      </c>
      <c r="E91" s="847">
        <v>3010</v>
      </c>
      <c r="H91" s="999"/>
    </row>
    <row r="92" spans="2:8" ht="14.4">
      <c r="B92" s="471" t="s">
        <v>5452</v>
      </c>
      <c r="C92" s="66">
        <v>1</v>
      </c>
      <c r="D92" s="401">
        <v>97924347</v>
      </c>
      <c r="E92" s="847">
        <v>2191</v>
      </c>
      <c r="H92" s="999"/>
    </row>
    <row r="93" spans="2:8" ht="14.4">
      <c r="B93" s="471" t="s">
        <v>5453</v>
      </c>
      <c r="C93" s="66">
        <v>1</v>
      </c>
      <c r="D93" s="401">
        <v>97924348</v>
      </c>
      <c r="E93" s="847">
        <v>2560</v>
      </c>
      <c r="H93" s="999"/>
    </row>
    <row r="94" spans="2:8" ht="14.4">
      <c r="B94" s="471" t="s">
        <v>5454</v>
      </c>
      <c r="C94" s="66">
        <v>1</v>
      </c>
      <c r="D94" s="401">
        <v>97924349</v>
      </c>
      <c r="E94" s="847">
        <v>2983</v>
      </c>
      <c r="H94" s="999"/>
    </row>
    <row r="95" spans="2:8" ht="14.4">
      <c r="B95" s="471" t="s">
        <v>5455</v>
      </c>
      <c r="C95" s="66">
        <v>1</v>
      </c>
      <c r="D95" s="401">
        <v>97924350</v>
      </c>
      <c r="E95" s="847">
        <v>3289</v>
      </c>
      <c r="H95" s="999"/>
    </row>
    <row r="96" spans="2:8" ht="14.4">
      <c r="B96" s="471" t="s">
        <v>5456</v>
      </c>
      <c r="C96" s="66">
        <v>1</v>
      </c>
      <c r="D96" s="401">
        <v>97924351</v>
      </c>
      <c r="E96" s="847">
        <v>3624</v>
      </c>
      <c r="H96" s="999"/>
    </row>
    <row r="97" spans="2:8" ht="14.4">
      <c r="B97" s="471" t="s">
        <v>5457</v>
      </c>
      <c r="C97" s="66">
        <v>1</v>
      </c>
      <c r="D97" s="401">
        <v>97924352</v>
      </c>
      <c r="E97" s="847">
        <v>4460</v>
      </c>
      <c r="H97" s="999"/>
    </row>
    <row r="98" spans="2:8" ht="14.4">
      <c r="B98" s="471" t="s">
        <v>5458</v>
      </c>
      <c r="C98" s="66">
        <v>1</v>
      </c>
      <c r="D98" s="401">
        <v>97924353</v>
      </c>
      <c r="E98" s="847">
        <v>5129</v>
      </c>
      <c r="H98" s="999"/>
    </row>
    <row r="99" spans="2:8" ht="14.4">
      <c r="B99" s="471" t="s">
        <v>5459</v>
      </c>
      <c r="C99" s="66">
        <v>1</v>
      </c>
      <c r="D99" s="401">
        <v>97924354</v>
      </c>
      <c r="E99" s="847">
        <v>3289</v>
      </c>
      <c r="H99" s="999"/>
    </row>
    <row r="100" spans="2:8" ht="14.4">
      <c r="B100" s="471" t="s">
        <v>5460</v>
      </c>
      <c r="C100" s="66">
        <v>1</v>
      </c>
      <c r="D100" s="401">
        <v>97924355</v>
      </c>
      <c r="E100" s="847">
        <v>3875</v>
      </c>
      <c r="H100" s="999"/>
    </row>
    <row r="101" spans="2:8" ht="14.4">
      <c r="B101" s="471" t="s">
        <v>5461</v>
      </c>
      <c r="C101" s="66">
        <v>1</v>
      </c>
      <c r="D101" s="401">
        <v>97924356</v>
      </c>
      <c r="E101" s="847">
        <v>4265</v>
      </c>
      <c r="H101" s="999"/>
    </row>
    <row r="102" spans="2:8" ht="14.4">
      <c r="B102" s="471" t="s">
        <v>5462</v>
      </c>
      <c r="C102" s="66">
        <v>1</v>
      </c>
      <c r="D102" s="401">
        <v>97924357</v>
      </c>
      <c r="E102" s="847">
        <v>4516</v>
      </c>
      <c r="H102" s="999"/>
    </row>
    <row r="103" spans="2:8" ht="14.4">
      <c r="B103" s="471" t="s">
        <v>5463</v>
      </c>
      <c r="C103" s="66">
        <v>1</v>
      </c>
      <c r="D103" s="401">
        <v>97924358</v>
      </c>
      <c r="E103" s="847">
        <v>4767</v>
      </c>
      <c r="H103" s="999"/>
    </row>
    <row r="104" spans="2:8" ht="14.4">
      <c r="B104" s="471" t="s">
        <v>5464</v>
      </c>
      <c r="C104" s="66">
        <v>1</v>
      </c>
      <c r="D104" s="401">
        <v>97924359</v>
      </c>
      <c r="E104" s="847">
        <v>5491</v>
      </c>
      <c r="H104" s="999"/>
    </row>
    <row r="105" spans="2:8" ht="14.4">
      <c r="B105" s="471" t="s">
        <v>5465</v>
      </c>
      <c r="C105" s="66">
        <v>1</v>
      </c>
      <c r="D105" s="401">
        <v>97924360</v>
      </c>
      <c r="E105" s="847">
        <v>6439</v>
      </c>
      <c r="H105" s="999"/>
    </row>
    <row r="106" spans="2:8" ht="14.4">
      <c r="B106" s="471" t="s">
        <v>5466</v>
      </c>
      <c r="C106" s="66">
        <v>1</v>
      </c>
      <c r="D106" s="401">
        <v>97924361</v>
      </c>
      <c r="E106" s="847">
        <v>4125</v>
      </c>
      <c r="H106" s="999"/>
    </row>
    <row r="107" spans="2:8" ht="14.4">
      <c r="B107" s="471" t="s">
        <v>5467</v>
      </c>
      <c r="C107" s="66">
        <v>1</v>
      </c>
      <c r="D107" s="401">
        <v>97924362</v>
      </c>
      <c r="E107" s="847">
        <v>4711</v>
      </c>
      <c r="H107" s="999"/>
    </row>
    <row r="108" spans="2:8" ht="14.4">
      <c r="B108" s="471" t="s">
        <v>5468</v>
      </c>
      <c r="C108" s="66">
        <v>1</v>
      </c>
      <c r="D108" s="401">
        <v>97924363</v>
      </c>
      <c r="E108" s="847">
        <v>5129</v>
      </c>
      <c r="H108" s="999"/>
    </row>
    <row r="109" spans="2:8" ht="14.4">
      <c r="B109" s="471" t="s">
        <v>5469</v>
      </c>
      <c r="C109" s="66">
        <v>1</v>
      </c>
      <c r="D109" s="401">
        <v>97924364</v>
      </c>
      <c r="E109" s="847">
        <v>5408</v>
      </c>
      <c r="H109" s="999"/>
    </row>
    <row r="110" spans="2:8" ht="14.4">
      <c r="B110" s="471" t="s">
        <v>5470</v>
      </c>
      <c r="C110" s="66">
        <v>1</v>
      </c>
      <c r="D110" s="401">
        <v>97924365</v>
      </c>
      <c r="E110" s="847">
        <v>5798</v>
      </c>
      <c r="H110" s="999"/>
    </row>
    <row r="111" spans="2:8" ht="14.4">
      <c r="B111" s="471" t="s">
        <v>5471</v>
      </c>
      <c r="C111" s="66">
        <v>1</v>
      </c>
      <c r="D111" s="401">
        <v>97924366</v>
      </c>
      <c r="E111" s="847">
        <v>6802</v>
      </c>
      <c r="H111" s="999"/>
    </row>
    <row r="112" spans="2:8" ht="14.4">
      <c r="B112" s="471" t="s">
        <v>5472</v>
      </c>
      <c r="C112" s="66">
        <v>1</v>
      </c>
      <c r="D112" s="401">
        <v>97924449</v>
      </c>
      <c r="E112" s="847">
        <v>1902</v>
      </c>
      <c r="H112" s="999"/>
    </row>
    <row r="113" spans="2:8" ht="14.4">
      <c r="B113" s="471" t="s">
        <v>5473</v>
      </c>
      <c r="C113" s="66">
        <v>1</v>
      </c>
      <c r="D113" s="401">
        <v>97924450</v>
      </c>
      <c r="E113" s="847">
        <v>2224</v>
      </c>
      <c r="H113" s="999"/>
    </row>
    <row r="114" spans="2:8" ht="14.4">
      <c r="B114" s="471" t="s">
        <v>5474</v>
      </c>
      <c r="C114" s="66">
        <v>1</v>
      </c>
      <c r="D114" s="401">
        <v>97924451</v>
      </c>
      <c r="E114" s="847">
        <v>2347</v>
      </c>
      <c r="H114" s="999"/>
    </row>
    <row r="115" spans="2:8" ht="14.4">
      <c r="B115" s="471" t="s">
        <v>5475</v>
      </c>
      <c r="C115" s="66">
        <v>1</v>
      </c>
      <c r="D115" s="401">
        <v>97924452</v>
      </c>
      <c r="E115" s="847">
        <v>2548</v>
      </c>
      <c r="H115" s="999"/>
    </row>
    <row r="116" spans="2:8" ht="14.4">
      <c r="B116" s="471" t="s">
        <v>5476</v>
      </c>
      <c r="C116" s="66">
        <v>1</v>
      </c>
      <c r="D116" s="401">
        <v>97924453</v>
      </c>
      <c r="E116" s="847">
        <v>2968</v>
      </c>
      <c r="H116" s="999"/>
    </row>
    <row r="117" spans="2:8" ht="14.4">
      <c r="B117" s="471" t="s">
        <v>5477</v>
      </c>
      <c r="C117" s="66">
        <v>1</v>
      </c>
      <c r="D117" s="401">
        <v>97924454</v>
      </c>
      <c r="E117" s="847">
        <v>3595</v>
      </c>
      <c r="H117" s="999"/>
    </row>
    <row r="118" spans="2:8" ht="14.4">
      <c r="B118" s="471" t="s">
        <v>5478</v>
      </c>
      <c r="C118" s="66">
        <v>1</v>
      </c>
      <c r="D118" s="401">
        <v>97924461</v>
      </c>
      <c r="E118" s="847">
        <v>2611</v>
      </c>
      <c r="H118" s="999"/>
    </row>
    <row r="119" spans="2:8" ht="14.4">
      <c r="B119" s="471" t="s">
        <v>5479</v>
      </c>
      <c r="C119" s="66">
        <v>1</v>
      </c>
      <c r="D119" s="401">
        <v>97924462</v>
      </c>
      <c r="E119" s="847">
        <v>2871</v>
      </c>
      <c r="H119" s="999"/>
    </row>
    <row r="120" spans="2:8" ht="14.4">
      <c r="B120" s="471" t="s">
        <v>5480</v>
      </c>
      <c r="C120" s="66">
        <v>1</v>
      </c>
      <c r="D120" s="401">
        <v>97924463</v>
      </c>
      <c r="E120" s="847">
        <v>3561</v>
      </c>
      <c r="H120" s="999"/>
    </row>
    <row r="121" spans="2:8" ht="14.4">
      <c r="B121" s="471" t="s">
        <v>5481</v>
      </c>
      <c r="C121" s="66">
        <v>1</v>
      </c>
      <c r="D121" s="401">
        <v>97924464</v>
      </c>
      <c r="E121" s="847">
        <v>3927</v>
      </c>
      <c r="H121" s="999"/>
    </row>
    <row r="122" spans="2:8" ht="14.4">
      <c r="B122" s="471" t="s">
        <v>5482</v>
      </c>
      <c r="C122" s="66">
        <v>1</v>
      </c>
      <c r="D122" s="401">
        <v>97924465</v>
      </c>
      <c r="E122" s="847">
        <v>4493</v>
      </c>
      <c r="H122" s="999"/>
    </row>
    <row r="123" spans="2:8" ht="14.4">
      <c r="B123" s="471" t="s">
        <v>5483</v>
      </c>
      <c r="C123" s="66">
        <v>1</v>
      </c>
      <c r="D123" s="401">
        <v>97924466</v>
      </c>
      <c r="E123" s="847">
        <v>5325</v>
      </c>
      <c r="H123" s="999"/>
    </row>
    <row r="124" spans="2:8" ht="14.4">
      <c r="B124" s="471" t="s">
        <v>5484</v>
      </c>
      <c r="C124" s="66">
        <v>1</v>
      </c>
      <c r="D124" s="401">
        <v>97924467</v>
      </c>
      <c r="E124" s="847">
        <v>6124</v>
      </c>
      <c r="H124" s="999"/>
    </row>
    <row r="125" spans="2:8" ht="14.4">
      <c r="B125" s="471" t="s">
        <v>5485</v>
      </c>
      <c r="C125" s="66">
        <v>1</v>
      </c>
      <c r="D125" s="401">
        <v>97924475</v>
      </c>
      <c r="E125" s="847">
        <v>3927</v>
      </c>
      <c r="H125" s="999"/>
    </row>
    <row r="126" spans="2:8" ht="14.4">
      <c r="B126" s="471" t="s">
        <v>5486</v>
      </c>
      <c r="C126" s="66">
        <v>1</v>
      </c>
      <c r="D126" s="401">
        <v>97924476</v>
      </c>
      <c r="E126" s="847">
        <v>4626</v>
      </c>
      <c r="H126" s="999"/>
    </row>
    <row r="127" spans="2:8" ht="14.4">
      <c r="B127" s="471" t="s">
        <v>5487</v>
      </c>
      <c r="C127" s="66">
        <v>1</v>
      </c>
      <c r="D127" s="401">
        <v>97924477</v>
      </c>
      <c r="E127" s="847">
        <v>5092</v>
      </c>
      <c r="H127" s="999"/>
    </row>
    <row r="128" spans="2:8" ht="14.4">
      <c r="B128" s="471" t="s">
        <v>5488</v>
      </c>
      <c r="C128" s="66">
        <v>1</v>
      </c>
      <c r="D128" s="401">
        <v>97924478</v>
      </c>
      <c r="E128" s="847">
        <v>5392</v>
      </c>
      <c r="H128" s="999"/>
    </row>
    <row r="129" spans="2:8" ht="14.4">
      <c r="B129" s="471" t="s">
        <v>5489</v>
      </c>
      <c r="C129" s="66">
        <v>1</v>
      </c>
      <c r="D129" s="401">
        <v>97924479</v>
      </c>
      <c r="E129" s="847">
        <v>5691</v>
      </c>
      <c r="H129" s="999"/>
    </row>
    <row r="130" spans="2:8" ht="14.4">
      <c r="B130" s="471" t="s">
        <v>5490</v>
      </c>
      <c r="C130" s="66">
        <v>1</v>
      </c>
      <c r="D130" s="401">
        <v>97924480</v>
      </c>
      <c r="E130" s="847">
        <v>6557</v>
      </c>
      <c r="H130" s="999"/>
    </row>
    <row r="131" spans="2:8" ht="14.4">
      <c r="B131" s="471" t="s">
        <v>5491</v>
      </c>
      <c r="C131" s="66">
        <v>1</v>
      </c>
      <c r="D131" s="401">
        <v>97924481</v>
      </c>
      <c r="E131" s="847">
        <v>7688</v>
      </c>
      <c r="H131" s="999"/>
    </row>
    <row r="132" spans="2:8" ht="14.4">
      <c r="B132" s="471" t="s">
        <v>5492</v>
      </c>
      <c r="C132" s="66">
        <v>1</v>
      </c>
      <c r="D132" s="401">
        <v>97924489</v>
      </c>
      <c r="E132" s="847">
        <v>4926</v>
      </c>
      <c r="H132" s="999"/>
    </row>
    <row r="133" spans="2:8" ht="14.4">
      <c r="B133" s="471" t="s">
        <v>5493</v>
      </c>
      <c r="C133" s="66">
        <v>1</v>
      </c>
      <c r="D133" s="401">
        <v>97924490</v>
      </c>
      <c r="E133" s="847">
        <v>5625</v>
      </c>
      <c r="H133" s="999"/>
    </row>
    <row r="134" spans="2:8" ht="14.4">
      <c r="B134" s="471" t="s">
        <v>5494</v>
      </c>
      <c r="C134" s="66">
        <v>1</v>
      </c>
      <c r="D134" s="401">
        <v>97924491</v>
      </c>
      <c r="E134" s="847">
        <v>6124</v>
      </c>
      <c r="H134" s="999"/>
    </row>
    <row r="135" spans="2:8" ht="14.4">
      <c r="B135" s="471" t="s">
        <v>5495</v>
      </c>
      <c r="C135" s="66">
        <v>1</v>
      </c>
      <c r="D135" s="401">
        <v>97924492</v>
      </c>
      <c r="E135" s="847">
        <v>6457</v>
      </c>
      <c r="H135" s="999"/>
    </row>
    <row r="136" spans="2:8" ht="14.4">
      <c r="B136" s="471" t="s">
        <v>5496</v>
      </c>
      <c r="C136" s="66">
        <v>1</v>
      </c>
      <c r="D136" s="401">
        <v>97924493</v>
      </c>
      <c r="E136" s="847">
        <v>6923</v>
      </c>
      <c r="H136" s="999"/>
    </row>
    <row r="137" spans="2:8" ht="14.4">
      <c r="B137" s="471" t="s">
        <v>5497</v>
      </c>
      <c r="C137" s="66">
        <v>1</v>
      </c>
      <c r="D137" s="401">
        <v>97924494</v>
      </c>
      <c r="E137" s="847">
        <v>8104</v>
      </c>
      <c r="H137" s="999"/>
    </row>
    <row r="138" spans="2:8" ht="14.4">
      <c r="B138" s="471" t="s">
        <v>5498</v>
      </c>
      <c r="C138" s="66">
        <v>1</v>
      </c>
      <c r="D138" s="401">
        <v>97924501</v>
      </c>
      <c r="E138" s="847">
        <v>5891</v>
      </c>
      <c r="H138" s="999"/>
    </row>
    <row r="139" spans="2:8" ht="14.4">
      <c r="B139" s="471" t="s">
        <v>5499</v>
      </c>
      <c r="C139" s="66">
        <v>1</v>
      </c>
      <c r="D139" s="401">
        <v>97924502</v>
      </c>
      <c r="E139" s="847">
        <v>6490</v>
      </c>
      <c r="H139" s="999"/>
    </row>
    <row r="140" spans="2:8" ht="14.4">
      <c r="B140" s="471" t="s">
        <v>5500</v>
      </c>
      <c r="C140" s="66">
        <v>1</v>
      </c>
      <c r="D140" s="401">
        <v>97924503</v>
      </c>
      <c r="E140" s="847">
        <v>6989</v>
      </c>
      <c r="H140" s="999"/>
    </row>
    <row r="141" spans="2:8" ht="14.4">
      <c r="B141" s="471" t="s">
        <v>5501</v>
      </c>
      <c r="C141" s="66">
        <v>1</v>
      </c>
      <c r="D141" s="401">
        <v>97924504</v>
      </c>
      <c r="E141" s="847">
        <v>7732</v>
      </c>
      <c r="H141" s="999"/>
    </row>
    <row r="142" spans="2:8" ht="14.4">
      <c r="B142" s="471" t="s">
        <v>5502</v>
      </c>
      <c r="C142" s="66">
        <v>1</v>
      </c>
      <c r="D142" s="401">
        <v>97924505</v>
      </c>
      <c r="E142" s="847">
        <v>8678</v>
      </c>
      <c r="H142" s="999"/>
    </row>
    <row r="143" spans="2:8" ht="14.4">
      <c r="B143" s="471" t="s">
        <v>5503</v>
      </c>
      <c r="C143" s="66">
        <v>1</v>
      </c>
      <c r="D143" s="401">
        <v>97924506</v>
      </c>
      <c r="E143" s="847">
        <v>6923</v>
      </c>
      <c r="H143" s="999"/>
    </row>
    <row r="144" spans="2:8" ht="14.4">
      <c r="B144" s="471" t="s">
        <v>5504</v>
      </c>
      <c r="C144" s="66">
        <v>1</v>
      </c>
      <c r="D144" s="401">
        <v>97924507</v>
      </c>
      <c r="E144" s="847">
        <v>7555</v>
      </c>
      <c r="H144" s="999"/>
    </row>
    <row r="145" spans="2:8" ht="14.4">
      <c r="B145" s="471" t="s">
        <v>5505</v>
      </c>
      <c r="C145" s="66">
        <v>1</v>
      </c>
      <c r="D145" s="401">
        <v>97924508</v>
      </c>
      <c r="E145" s="847">
        <v>8306</v>
      </c>
      <c r="H145" s="999"/>
    </row>
    <row r="146" spans="2:8" ht="14.4">
      <c r="B146" s="471" t="s">
        <v>5506</v>
      </c>
      <c r="C146" s="66">
        <v>1</v>
      </c>
      <c r="D146" s="401">
        <v>97924509</v>
      </c>
      <c r="E146" s="847">
        <v>9049</v>
      </c>
      <c r="H146" s="999"/>
    </row>
    <row r="147" spans="2:8" ht="14.4">
      <c r="B147" s="471" t="s">
        <v>5507</v>
      </c>
      <c r="C147" s="66">
        <v>1</v>
      </c>
      <c r="D147" s="401">
        <v>97924510</v>
      </c>
      <c r="E147" s="847">
        <v>10265</v>
      </c>
      <c r="H147" s="999"/>
    </row>
    <row r="148" spans="2:8" ht="14.4">
      <c r="B148" s="471" t="s">
        <v>5508</v>
      </c>
      <c r="C148" s="66">
        <v>1</v>
      </c>
      <c r="D148" s="401">
        <v>97924511</v>
      </c>
      <c r="E148" s="847">
        <v>6186</v>
      </c>
      <c r="H148" s="999"/>
    </row>
    <row r="149" spans="2:8" ht="14.4">
      <c r="B149" s="471" t="s">
        <v>5509</v>
      </c>
      <c r="C149" s="66">
        <v>1</v>
      </c>
      <c r="D149" s="401">
        <v>97924512</v>
      </c>
      <c r="E149" s="847">
        <v>6815</v>
      </c>
      <c r="H149" s="999"/>
    </row>
    <row r="150" spans="2:8" ht="14.4">
      <c r="B150" s="471" t="s">
        <v>5510</v>
      </c>
      <c r="C150" s="66">
        <v>1</v>
      </c>
      <c r="D150" s="401">
        <v>97924513</v>
      </c>
      <c r="E150" s="847">
        <v>7339</v>
      </c>
      <c r="H150" s="999"/>
    </row>
    <row r="151" spans="2:8" ht="14.4">
      <c r="B151" s="471" t="s">
        <v>5511</v>
      </c>
      <c r="C151" s="66">
        <v>1</v>
      </c>
      <c r="D151" s="401">
        <v>97924514</v>
      </c>
      <c r="E151" s="847">
        <v>8119</v>
      </c>
      <c r="H151" s="999"/>
    </row>
    <row r="152" spans="2:8" ht="14.4">
      <c r="B152" s="471" t="s">
        <v>5512</v>
      </c>
      <c r="C152" s="66">
        <v>1</v>
      </c>
      <c r="D152" s="401">
        <v>97924515</v>
      </c>
      <c r="E152" s="847">
        <v>9111</v>
      </c>
      <c r="H152" s="999"/>
    </row>
    <row r="153" spans="2:8" ht="14.4">
      <c r="B153" s="471" t="s">
        <v>5513</v>
      </c>
      <c r="C153" s="66">
        <v>1</v>
      </c>
      <c r="D153" s="401">
        <v>97924516</v>
      </c>
      <c r="E153" s="847">
        <v>7269</v>
      </c>
      <c r="H153" s="999"/>
    </row>
    <row r="154" spans="2:8" ht="14.4">
      <c r="B154" s="471" t="s">
        <v>5514</v>
      </c>
      <c r="C154" s="66">
        <v>1</v>
      </c>
      <c r="D154" s="401">
        <v>97924517</v>
      </c>
      <c r="E154" s="847">
        <v>7933</v>
      </c>
      <c r="H154" s="999"/>
    </row>
    <row r="155" spans="2:8" ht="14.4">
      <c r="B155" s="471" t="s">
        <v>5515</v>
      </c>
      <c r="C155" s="66">
        <v>1</v>
      </c>
      <c r="D155" s="401">
        <v>97924518</v>
      </c>
      <c r="E155" s="847">
        <v>8722</v>
      </c>
      <c r="H155" s="999"/>
    </row>
    <row r="156" spans="2:8" ht="14.4">
      <c r="B156" s="471" t="s">
        <v>5516</v>
      </c>
      <c r="C156" s="66">
        <v>1</v>
      </c>
      <c r="D156" s="401">
        <v>97924519</v>
      </c>
      <c r="E156" s="847">
        <v>9501</v>
      </c>
      <c r="H156" s="999"/>
    </row>
    <row r="157" spans="2:8" ht="14.4">
      <c r="B157" s="471" t="s">
        <v>5517</v>
      </c>
      <c r="C157" s="66">
        <v>1</v>
      </c>
      <c r="D157" s="401">
        <v>97924520</v>
      </c>
      <c r="E157" s="847">
        <v>10778</v>
      </c>
      <c r="H157" s="999"/>
    </row>
    <row r="158" spans="2:8" ht="14.4">
      <c r="B158" s="471" t="s">
        <v>5518</v>
      </c>
      <c r="C158" s="66">
        <v>1</v>
      </c>
      <c r="D158" s="401">
        <v>98333834</v>
      </c>
      <c r="E158" s="847">
        <v>1134</v>
      </c>
      <c r="H158" s="999"/>
    </row>
    <row r="159" spans="2:8" ht="14.4">
      <c r="B159" s="471" t="s">
        <v>5519</v>
      </c>
      <c r="C159" s="66">
        <v>1</v>
      </c>
      <c r="D159" s="401">
        <v>98333836</v>
      </c>
      <c r="E159" s="847">
        <v>1758</v>
      </c>
      <c r="H159" s="999"/>
    </row>
    <row r="160" spans="2:8" ht="14.4">
      <c r="B160" s="471" t="s">
        <v>5520</v>
      </c>
      <c r="C160" s="66">
        <v>1</v>
      </c>
      <c r="D160" s="401">
        <v>98333840</v>
      </c>
      <c r="E160" s="847">
        <v>2095</v>
      </c>
      <c r="H160" s="999"/>
    </row>
    <row r="161" spans="2:8" ht="14.4">
      <c r="B161" s="471" t="s">
        <v>5521</v>
      </c>
      <c r="C161" s="66">
        <v>1</v>
      </c>
      <c r="D161" s="401">
        <v>98333854</v>
      </c>
      <c r="E161" s="847">
        <v>1326</v>
      </c>
      <c r="H161" s="999"/>
    </row>
    <row r="162" spans="2:8" ht="14.4">
      <c r="B162" s="471" t="s">
        <v>5522</v>
      </c>
      <c r="C162" s="66">
        <v>1</v>
      </c>
      <c r="D162" s="401">
        <v>98333856</v>
      </c>
      <c r="E162" s="847">
        <v>2056</v>
      </c>
      <c r="H162" s="999"/>
    </row>
    <row r="163" spans="2:8" ht="14.4">
      <c r="B163" s="471" t="s">
        <v>5523</v>
      </c>
      <c r="C163" s="66">
        <v>1</v>
      </c>
      <c r="D163" s="401">
        <v>98333860</v>
      </c>
      <c r="E163" s="847">
        <v>2450</v>
      </c>
      <c r="H163" s="999"/>
    </row>
    <row r="164" spans="2:8" ht="14.4">
      <c r="B164" s="471" t="s">
        <v>5524</v>
      </c>
      <c r="C164" s="66">
        <v>1</v>
      </c>
      <c r="D164" s="401">
        <v>98333874</v>
      </c>
      <c r="E164" s="847">
        <v>1408</v>
      </c>
      <c r="H164" s="999"/>
    </row>
    <row r="165" spans="2:8" ht="14.4">
      <c r="B165" s="471" t="s">
        <v>5525</v>
      </c>
      <c r="C165" s="66">
        <v>1</v>
      </c>
      <c r="D165" s="401">
        <v>98333876</v>
      </c>
      <c r="E165" s="847">
        <v>2183</v>
      </c>
      <c r="H165" s="999"/>
    </row>
    <row r="166" spans="2:8" ht="14.4">
      <c r="B166" s="471" t="s">
        <v>5526</v>
      </c>
      <c r="C166" s="66">
        <v>1</v>
      </c>
      <c r="D166" s="401">
        <v>98333880</v>
      </c>
      <c r="E166" s="847">
        <v>2608</v>
      </c>
      <c r="H166" s="999"/>
    </row>
    <row r="167" spans="2:8" ht="14.4">
      <c r="B167" s="471" t="s">
        <v>5527</v>
      </c>
      <c r="C167" s="66">
        <v>1</v>
      </c>
      <c r="D167" s="401">
        <v>98609707</v>
      </c>
      <c r="E167" s="847">
        <v>1490</v>
      </c>
      <c r="H167" s="999"/>
    </row>
    <row r="168" spans="2:8" ht="15" thickBot="1">
      <c r="B168" s="472" t="s">
        <v>5528</v>
      </c>
      <c r="C168" s="117">
        <v>1</v>
      </c>
      <c r="D168" s="418">
        <v>98609711</v>
      </c>
      <c r="E168" s="848">
        <v>2309</v>
      </c>
      <c r="H168" s="999"/>
    </row>
  </sheetData>
  <mergeCells count="4">
    <mergeCell ref="B26:B27"/>
    <mergeCell ref="C26:C27"/>
    <mergeCell ref="D26:D27"/>
    <mergeCell ref="E26:E27"/>
  </mergeCells>
  <pageMargins left="0.7" right="0.7" top="0.75" bottom="0.75" header="0.3" footer="0.3"/>
  <pageSetup orientation="portrait" r:id="rId1"/>
  <customProperties>
    <customPr name="_pios_id" r:id="rId2"/>
    <customPr name="EpmWorksheetKeyString_GUID" r:id="rId3"/>
  </customProperties>
  <drawing r:id="rId4"/>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Sheet69">
    <tabColor rgb="FF002060"/>
  </sheetPr>
  <dimension ref="A1:CT566"/>
  <sheetViews>
    <sheetView workbookViewId="0">
      <selection activeCell="C3" sqref="C3"/>
    </sheetView>
  </sheetViews>
  <sheetFormatPr defaultRowHeight="14.4"/>
  <cols>
    <col min="1" max="1" width="4.6640625" style="617" customWidth="1"/>
    <col min="2" max="2" width="9.6640625" style="1" customWidth="1"/>
    <col min="3" max="3" width="42.6640625" style="10" customWidth="1"/>
    <col min="4" max="4" width="9.6640625" style="10" customWidth="1"/>
    <col min="5" max="5" width="11" style="10" customWidth="1"/>
    <col min="6" max="6" width="11.33203125" style="53" customWidth="1"/>
    <col min="7" max="98" width="8.88671875" style="936"/>
  </cols>
  <sheetData>
    <row r="1" spans="1:6" s="936" customFormat="1">
      <c r="A1" s="617"/>
      <c r="B1" s="617"/>
      <c r="C1" s="53"/>
      <c r="D1" s="53"/>
      <c r="E1" s="53"/>
      <c r="F1" s="53"/>
    </row>
    <row r="2" spans="1:6" s="936" customFormat="1" ht="27">
      <c r="A2" s="1136"/>
      <c r="B2" s="1137" t="s">
        <v>5529</v>
      </c>
      <c r="C2" s="1138"/>
      <c r="D2" s="1138"/>
      <c r="E2" s="1138"/>
      <c r="F2" s="1138"/>
    </row>
    <row r="3" spans="1:6" s="936" customFormat="1" ht="25.8">
      <c r="A3" s="1136"/>
      <c r="B3" s="1944" t="s">
        <v>5743</v>
      </c>
      <c r="C3" s="1138"/>
      <c r="D3" s="1138"/>
      <c r="E3" s="1138"/>
      <c r="F3" s="1138"/>
    </row>
    <row r="4" spans="1:6" s="936" customFormat="1" ht="25.8">
      <c r="A4" s="1136"/>
      <c r="B4" s="1945" t="s">
        <v>5744</v>
      </c>
      <c r="C4" s="1138"/>
      <c r="D4" s="1138"/>
      <c r="E4" s="1138"/>
      <c r="F4" s="1138"/>
    </row>
    <row r="5" spans="1:6" s="936" customFormat="1" ht="25.8">
      <c r="A5" s="1136"/>
      <c r="B5" s="1944" t="s">
        <v>5530</v>
      </c>
      <c r="C5" s="1138"/>
      <c r="D5" s="1138"/>
      <c r="E5" s="1138"/>
      <c r="F5" s="1138"/>
    </row>
    <row r="6" spans="1:6" s="1948" customFormat="1" ht="16.2">
      <c r="A6" s="1946"/>
      <c r="B6" s="1946"/>
      <c r="C6" s="1947"/>
      <c r="D6" s="1947"/>
      <c r="E6" s="1947"/>
      <c r="F6" s="1947"/>
    </row>
    <row r="7" spans="1:6" s="1948" customFormat="1" ht="16.2">
      <c r="A7" s="1946"/>
      <c r="B7" s="1946"/>
      <c r="C7" s="1947"/>
      <c r="D7" s="1947"/>
      <c r="E7" s="1947"/>
      <c r="F7" s="1947"/>
    </row>
    <row r="8" spans="1:6" s="936" customFormat="1" ht="25.8">
      <c r="A8" s="1136"/>
      <c r="B8" s="1136" t="s">
        <v>5531</v>
      </c>
      <c r="C8" s="1138"/>
      <c r="D8" s="1138"/>
      <c r="E8" s="1138"/>
      <c r="F8" s="1138"/>
    </row>
    <row r="9" spans="1:6" s="936" customFormat="1" ht="15" thickBot="1">
      <c r="A9" s="617"/>
      <c r="B9" s="617"/>
      <c r="C9" s="53"/>
      <c r="D9" s="53"/>
      <c r="E9" s="53"/>
      <c r="F9" s="53"/>
    </row>
    <row r="10" spans="1:6">
      <c r="B10" s="1940" t="s">
        <v>5532</v>
      </c>
      <c r="C10" s="1941"/>
      <c r="D10" s="1942"/>
      <c r="E10" s="1045" t="s">
        <v>555</v>
      </c>
      <c r="F10" s="1140"/>
    </row>
    <row r="11" spans="1:6">
      <c r="B11" s="1943" t="s">
        <v>5533</v>
      </c>
      <c r="C11" s="1943"/>
      <c r="D11" s="1943"/>
      <c r="E11" s="923">
        <v>96507895</v>
      </c>
      <c r="F11" s="1140"/>
    </row>
    <row r="12" spans="1:6">
      <c r="B12" s="1943" t="s">
        <v>5534</v>
      </c>
      <c r="C12" s="1943"/>
      <c r="D12" s="1943"/>
      <c r="E12" s="923">
        <v>96507896</v>
      </c>
      <c r="F12" s="1140"/>
    </row>
    <row r="13" spans="1:6">
      <c r="B13" s="1943" t="s">
        <v>5535</v>
      </c>
      <c r="C13" s="1943"/>
      <c r="D13" s="1943"/>
      <c r="E13" s="923">
        <v>96507897</v>
      </c>
      <c r="F13" s="1140"/>
    </row>
    <row r="14" spans="1:6">
      <c r="B14" s="1943" t="s">
        <v>5536</v>
      </c>
      <c r="C14" s="1943"/>
      <c r="D14" s="1943"/>
      <c r="E14" s="923">
        <v>96507930</v>
      </c>
      <c r="F14" s="1140"/>
    </row>
    <row r="15" spans="1:6">
      <c r="B15" s="1943" t="s">
        <v>5537</v>
      </c>
      <c r="C15" s="1943"/>
      <c r="D15" s="1943"/>
      <c r="E15" s="923">
        <v>96539699</v>
      </c>
      <c r="F15" s="1140"/>
    </row>
    <row r="16" spans="1:6">
      <c r="B16" s="1943" t="s">
        <v>5538</v>
      </c>
      <c r="C16" s="1943"/>
      <c r="D16" s="1943"/>
      <c r="E16" s="923">
        <v>96507928</v>
      </c>
      <c r="F16" s="1140"/>
    </row>
    <row r="17" spans="1:6">
      <c r="B17" s="1943" t="s">
        <v>5539</v>
      </c>
      <c r="C17" s="1943"/>
      <c r="D17" s="1943"/>
      <c r="E17" s="923">
        <v>99993810</v>
      </c>
      <c r="F17" s="1141"/>
    </row>
    <row r="18" spans="1:6" s="936" customFormat="1">
      <c r="A18" s="617"/>
      <c r="B18" s="617"/>
      <c r="C18" s="53"/>
      <c r="D18" s="53"/>
      <c r="E18" s="53"/>
      <c r="F18" s="53"/>
    </row>
    <row r="19" spans="1:6" s="936" customFormat="1" ht="25.8">
      <c r="A19" s="1136"/>
      <c r="B19" s="1136" t="s">
        <v>5540</v>
      </c>
      <c r="C19" s="1138"/>
      <c r="D19" s="1138"/>
      <c r="E19" s="1138"/>
      <c r="F19" s="1138"/>
    </row>
    <row r="20" spans="1:6" s="936" customFormat="1" ht="15" thickBot="1">
      <c r="A20" s="617"/>
      <c r="B20" s="617"/>
      <c r="C20" s="53"/>
      <c r="D20" s="53"/>
      <c r="E20" s="53"/>
      <c r="F20" s="53"/>
    </row>
    <row r="21" spans="1:6">
      <c r="B21" s="1940" t="s">
        <v>5532</v>
      </c>
      <c r="C21" s="1941"/>
      <c r="D21" s="1942"/>
      <c r="E21" s="1045" t="s">
        <v>555</v>
      </c>
      <c r="F21" s="1140"/>
    </row>
    <row r="22" spans="1:6">
      <c r="B22" s="1943" t="s">
        <v>5533</v>
      </c>
      <c r="C22" s="1943"/>
      <c r="D22" s="1943"/>
      <c r="E22" s="923">
        <v>96507895</v>
      </c>
      <c r="F22" s="1140"/>
    </row>
    <row r="23" spans="1:6">
      <c r="B23" s="1943" t="s">
        <v>5534</v>
      </c>
      <c r="C23" s="1943"/>
      <c r="D23" s="1943"/>
      <c r="E23" s="923">
        <v>96507896</v>
      </c>
      <c r="F23" s="1140"/>
    </row>
    <row r="24" spans="1:6">
      <c r="B24" s="1943" t="s">
        <v>5535</v>
      </c>
      <c r="C24" s="1943"/>
      <c r="D24" s="1943"/>
      <c r="E24" s="923">
        <v>96507897</v>
      </c>
      <c r="F24" s="1140"/>
    </row>
    <row r="25" spans="1:6">
      <c r="B25" s="1943" t="s">
        <v>5536</v>
      </c>
      <c r="C25" s="1943"/>
      <c r="D25" s="1943"/>
      <c r="E25" s="923">
        <v>96507930</v>
      </c>
      <c r="F25" s="1140"/>
    </row>
    <row r="26" spans="1:6">
      <c r="B26" s="1943" t="s">
        <v>5537</v>
      </c>
      <c r="C26" s="1943"/>
      <c r="D26" s="1943"/>
      <c r="E26" s="923">
        <v>96539699</v>
      </c>
      <c r="F26" s="1140"/>
    </row>
    <row r="27" spans="1:6">
      <c r="B27" s="1943" t="s">
        <v>5538</v>
      </c>
      <c r="C27" s="1943"/>
      <c r="D27" s="1943"/>
      <c r="E27" s="923">
        <v>96507928</v>
      </c>
      <c r="F27" s="1140"/>
    </row>
    <row r="28" spans="1:6">
      <c r="B28" s="1943" t="s">
        <v>5541</v>
      </c>
      <c r="C28" s="1943"/>
      <c r="D28" s="1943"/>
      <c r="E28" s="923">
        <v>99993810</v>
      </c>
      <c r="F28" s="1141"/>
    </row>
    <row r="29" spans="1:6" s="936" customFormat="1">
      <c r="A29" s="617"/>
      <c r="B29" s="1139"/>
      <c r="C29" s="53"/>
      <c r="D29" s="53"/>
      <c r="E29" s="53"/>
      <c r="F29" s="1140"/>
    </row>
    <row r="30" spans="1:6" s="936" customFormat="1" ht="25.8">
      <c r="A30" s="1136"/>
      <c r="B30" s="1136" t="s">
        <v>5542</v>
      </c>
      <c r="C30" s="1138"/>
      <c r="D30" s="1138"/>
      <c r="E30" s="1138"/>
      <c r="F30" s="1138"/>
    </row>
    <row r="31" spans="1:6" s="936" customFormat="1" ht="15" thickBot="1">
      <c r="A31" s="617"/>
      <c r="B31" s="617"/>
      <c r="C31" s="53"/>
      <c r="D31" s="53"/>
      <c r="E31" s="53"/>
      <c r="F31" s="53"/>
    </row>
    <row r="32" spans="1:6">
      <c r="B32" s="1940" t="s">
        <v>5532</v>
      </c>
      <c r="C32" s="1941"/>
      <c r="D32" s="1942"/>
      <c r="E32" s="1045" t="s">
        <v>555</v>
      </c>
      <c r="F32" s="1140"/>
    </row>
    <row r="33" spans="1:6">
      <c r="B33" s="1943" t="s">
        <v>5533</v>
      </c>
      <c r="C33" s="1943"/>
      <c r="D33" s="1943"/>
      <c r="E33" s="923">
        <v>96507895</v>
      </c>
      <c r="F33" s="1140"/>
    </row>
    <row r="34" spans="1:6">
      <c r="B34" s="1943" t="s">
        <v>5534</v>
      </c>
      <c r="C34" s="1943"/>
      <c r="D34" s="1943"/>
      <c r="E34" s="923">
        <v>96507896</v>
      </c>
      <c r="F34" s="1140"/>
    </row>
    <row r="35" spans="1:6">
      <c r="B35" s="1943" t="s">
        <v>5535</v>
      </c>
      <c r="C35" s="1943"/>
      <c r="D35" s="1943"/>
      <c r="E35" s="923">
        <v>96507897</v>
      </c>
      <c r="F35" s="1140"/>
    </row>
    <row r="36" spans="1:6">
      <c r="B36" s="1943" t="s">
        <v>5536</v>
      </c>
      <c r="C36" s="1943"/>
      <c r="D36" s="1943"/>
      <c r="E36" s="923">
        <v>96507930</v>
      </c>
      <c r="F36" s="1140"/>
    </row>
    <row r="37" spans="1:6">
      <c r="B37" s="1943" t="s">
        <v>5537</v>
      </c>
      <c r="C37" s="1943"/>
      <c r="D37" s="1943"/>
      <c r="E37" s="923">
        <v>96539699</v>
      </c>
      <c r="F37" s="1140"/>
    </row>
    <row r="38" spans="1:6">
      <c r="B38" s="1943" t="s">
        <v>5538</v>
      </c>
      <c r="C38" s="1943"/>
      <c r="D38" s="1943"/>
      <c r="E38" s="923">
        <v>96507928</v>
      </c>
      <c r="F38" s="1140"/>
    </row>
    <row r="39" spans="1:6" s="936" customFormat="1">
      <c r="A39" s="617"/>
      <c r="B39" s="1139"/>
      <c r="C39" s="53"/>
      <c r="D39" s="53"/>
      <c r="E39" s="53"/>
      <c r="F39" s="1140"/>
    </row>
    <row r="40" spans="1:6" s="936" customFormat="1" ht="25.8">
      <c r="A40" s="1136"/>
      <c r="B40" s="1136" t="s">
        <v>5543</v>
      </c>
      <c r="C40" s="1138"/>
      <c r="D40" s="1138"/>
      <c r="E40" s="1138"/>
      <c r="F40" s="1138"/>
    </row>
    <row r="41" spans="1:6" s="936" customFormat="1" ht="15" thickBot="1">
      <c r="A41" s="617"/>
      <c r="B41" s="617"/>
      <c r="C41" s="53"/>
      <c r="D41" s="53"/>
      <c r="E41" s="53"/>
      <c r="F41" s="53"/>
    </row>
    <row r="42" spans="1:6">
      <c r="B42" s="1940" t="s">
        <v>5532</v>
      </c>
      <c r="C42" s="1941"/>
      <c r="D42" s="1942"/>
      <c r="E42" s="1045" t="s">
        <v>555</v>
      </c>
      <c r="F42" s="1140"/>
    </row>
    <row r="43" spans="1:6">
      <c r="B43" s="1943" t="s">
        <v>5533</v>
      </c>
      <c r="C43" s="1943"/>
      <c r="D43" s="1943"/>
      <c r="E43" s="923">
        <v>96507895</v>
      </c>
    </row>
    <row r="44" spans="1:6">
      <c r="B44" s="1943" t="s">
        <v>5534</v>
      </c>
      <c r="C44" s="1943"/>
      <c r="D44" s="1943"/>
      <c r="E44" s="923">
        <v>97917311</v>
      </c>
    </row>
    <row r="45" spans="1:6">
      <c r="B45" s="1943" t="s">
        <v>5544</v>
      </c>
      <c r="C45" s="1943"/>
      <c r="D45" s="1943"/>
      <c r="E45" s="923">
        <v>96575375</v>
      </c>
    </row>
    <row r="46" spans="1:6">
      <c r="B46" s="1943" t="s">
        <v>5545</v>
      </c>
      <c r="C46" s="1943"/>
      <c r="D46" s="1943"/>
      <c r="E46" s="923">
        <v>96507930</v>
      </c>
    </row>
    <row r="47" spans="1:6">
      <c r="B47" s="1943" t="s">
        <v>5546</v>
      </c>
      <c r="C47" s="1943"/>
      <c r="D47" s="1943"/>
      <c r="E47" s="923">
        <v>96507896</v>
      </c>
    </row>
    <row r="48" spans="1:6" s="936" customFormat="1">
      <c r="A48" s="617"/>
      <c r="B48" s="617"/>
      <c r="C48" s="53"/>
      <c r="D48" s="53"/>
      <c r="E48" s="53"/>
      <c r="F48" s="53"/>
    </row>
    <row r="49" spans="1:6" s="936" customFormat="1" ht="25.8">
      <c r="A49" s="1136"/>
      <c r="B49" s="1136" t="s">
        <v>28</v>
      </c>
      <c r="C49" s="1138"/>
      <c r="D49" s="1138"/>
      <c r="E49" s="1138"/>
      <c r="F49" s="1138"/>
    </row>
    <row r="50" spans="1:6" s="936" customFormat="1" ht="15" thickBot="1">
      <c r="A50" s="617"/>
      <c r="B50" s="617"/>
      <c r="C50" s="53"/>
      <c r="D50" s="53"/>
      <c r="E50" s="53"/>
      <c r="F50" s="53"/>
    </row>
    <row r="51" spans="1:6">
      <c r="B51" s="1940" t="s">
        <v>5532</v>
      </c>
      <c r="C51" s="1941"/>
      <c r="D51" s="1942"/>
      <c r="E51" s="1045" t="s">
        <v>555</v>
      </c>
      <c r="F51" s="1140"/>
    </row>
    <row r="52" spans="1:6">
      <c r="B52" s="1943" t="s">
        <v>5536</v>
      </c>
      <c r="C52" s="1943"/>
      <c r="D52" s="1943"/>
      <c r="E52" s="923">
        <v>96507930</v>
      </c>
      <c r="F52" s="1140"/>
    </row>
    <row r="53" spans="1:6">
      <c r="B53" s="1943" t="s">
        <v>5533</v>
      </c>
      <c r="C53" s="1943"/>
      <c r="D53" s="1943"/>
      <c r="E53" s="923">
        <v>96507895</v>
      </c>
      <c r="F53" s="1140"/>
    </row>
    <row r="54" spans="1:6">
      <c r="B54" s="1943" t="s">
        <v>5534</v>
      </c>
      <c r="C54" s="1943"/>
      <c r="D54" s="1943"/>
      <c r="E54" s="923">
        <v>96507896</v>
      </c>
      <c r="F54" s="1140"/>
    </row>
    <row r="55" spans="1:6">
      <c r="B55" s="1943" t="s">
        <v>5535</v>
      </c>
      <c r="C55" s="1943"/>
      <c r="D55" s="1943"/>
      <c r="E55" s="923">
        <v>96507897</v>
      </c>
      <c r="F55" s="1140"/>
    </row>
    <row r="56" spans="1:6">
      <c r="B56" s="1943" t="s">
        <v>5537</v>
      </c>
      <c r="C56" s="1943"/>
      <c r="D56" s="1943"/>
      <c r="E56" s="923">
        <v>96539699</v>
      </c>
      <c r="F56" s="1140"/>
    </row>
    <row r="57" spans="1:6">
      <c r="B57" s="1943" t="s">
        <v>5538</v>
      </c>
      <c r="C57" s="1943"/>
      <c r="D57" s="1943"/>
      <c r="E57" s="923">
        <v>96507928</v>
      </c>
      <c r="F57" s="1140"/>
    </row>
    <row r="58" spans="1:6" s="936" customFormat="1">
      <c r="A58" s="617"/>
      <c r="B58" s="1139"/>
      <c r="C58" s="1139"/>
      <c r="D58" s="1139"/>
      <c r="E58" s="53"/>
      <c r="F58" s="1140"/>
    </row>
    <row r="59" spans="1:6" s="936" customFormat="1" ht="25.8">
      <c r="A59" s="1136"/>
      <c r="B59" s="1136" t="s">
        <v>29</v>
      </c>
      <c r="C59" s="1138"/>
      <c r="D59" s="1138"/>
      <c r="E59" s="1138"/>
      <c r="F59" s="1138"/>
    </row>
    <row r="60" spans="1:6" s="936" customFormat="1" ht="15" thickBot="1">
      <c r="A60" s="617"/>
      <c r="B60" s="617"/>
      <c r="C60" s="53"/>
      <c r="D60" s="53"/>
      <c r="E60" s="53"/>
      <c r="F60" s="53"/>
    </row>
    <row r="61" spans="1:6">
      <c r="B61" s="1940" t="s">
        <v>5532</v>
      </c>
      <c r="C61" s="1941"/>
      <c r="D61" s="1942"/>
      <c r="E61" s="1045" t="s">
        <v>555</v>
      </c>
      <c r="F61" s="1140"/>
    </row>
    <row r="62" spans="1:6">
      <c r="B62" s="1943" t="s">
        <v>5536</v>
      </c>
      <c r="C62" s="1943"/>
      <c r="D62" s="1943"/>
      <c r="E62" s="923">
        <v>96507930</v>
      </c>
      <c r="F62" s="1140"/>
    </row>
    <row r="63" spans="1:6">
      <c r="B63" s="1943" t="s">
        <v>5533</v>
      </c>
      <c r="C63" s="1943"/>
      <c r="D63" s="1943"/>
      <c r="E63" s="923">
        <v>96507895</v>
      </c>
      <c r="F63" s="1140"/>
    </row>
    <row r="64" spans="1:6">
      <c r="B64" s="1943" t="s">
        <v>5534</v>
      </c>
      <c r="C64" s="1943"/>
      <c r="D64" s="1943"/>
      <c r="E64" s="923">
        <v>96507896</v>
      </c>
      <c r="F64" s="1140"/>
    </row>
    <row r="65" spans="1:6">
      <c r="B65" s="1943" t="s">
        <v>5535</v>
      </c>
      <c r="C65" s="1943"/>
      <c r="D65" s="1943"/>
      <c r="E65" s="923">
        <v>96507897</v>
      </c>
      <c r="F65" s="1140"/>
    </row>
    <row r="66" spans="1:6">
      <c r="B66" s="1943" t="s">
        <v>5537</v>
      </c>
      <c r="C66" s="1943"/>
      <c r="D66" s="1943"/>
      <c r="E66" s="923">
        <v>96539699</v>
      </c>
      <c r="F66" s="1140"/>
    </row>
    <row r="67" spans="1:6">
      <c r="B67" s="1943" t="s">
        <v>5538</v>
      </c>
      <c r="C67" s="1943"/>
      <c r="D67" s="1943"/>
      <c r="E67" s="923">
        <v>96507928</v>
      </c>
      <c r="F67" s="1140"/>
    </row>
    <row r="68" spans="1:6" s="936" customFormat="1">
      <c r="A68" s="617"/>
      <c r="B68" s="1139"/>
      <c r="C68" s="1139"/>
      <c r="D68" s="1139"/>
      <c r="E68" s="53"/>
      <c r="F68" s="1140"/>
    </row>
    <row r="69" spans="1:6" s="936" customFormat="1" ht="25.8">
      <c r="A69" s="1136"/>
      <c r="B69" s="1136" t="s">
        <v>5547</v>
      </c>
      <c r="C69" s="1138"/>
      <c r="D69" s="1138"/>
      <c r="E69" s="1138"/>
      <c r="F69" s="1138"/>
    </row>
    <row r="70" spans="1:6" s="936" customFormat="1" ht="15" thickBot="1">
      <c r="A70" s="617"/>
      <c r="B70" s="617"/>
      <c r="C70" s="53"/>
      <c r="D70" s="53"/>
      <c r="E70" s="53"/>
      <c r="F70" s="53"/>
    </row>
    <row r="71" spans="1:6">
      <c r="B71" s="1940" t="s">
        <v>5532</v>
      </c>
      <c r="C71" s="1941"/>
      <c r="D71" s="1942"/>
      <c r="E71" s="1045" t="s">
        <v>555</v>
      </c>
      <c r="F71" s="1140"/>
    </row>
    <row r="72" spans="1:6">
      <c r="B72" s="1943" t="s">
        <v>5536</v>
      </c>
      <c r="C72" s="1943"/>
      <c r="D72" s="1943"/>
      <c r="E72" s="923">
        <v>96507930</v>
      </c>
      <c r="F72" s="1140"/>
    </row>
    <row r="73" spans="1:6">
      <c r="B73" s="1943" t="s">
        <v>5533</v>
      </c>
      <c r="C73" s="1943"/>
      <c r="D73" s="1943"/>
      <c r="E73" s="923">
        <v>96507895</v>
      </c>
      <c r="F73" s="1140"/>
    </row>
    <row r="74" spans="1:6">
      <c r="B74" s="1943" t="s">
        <v>5534</v>
      </c>
      <c r="C74" s="1943"/>
      <c r="D74" s="1943"/>
      <c r="E74" s="923">
        <v>96507896</v>
      </c>
      <c r="F74" s="1140"/>
    </row>
    <row r="75" spans="1:6">
      <c r="B75" s="1943" t="s">
        <v>5535</v>
      </c>
      <c r="C75" s="1943"/>
      <c r="D75" s="1943"/>
      <c r="E75" s="923">
        <v>96507897</v>
      </c>
      <c r="F75" s="1140"/>
    </row>
    <row r="76" spans="1:6">
      <c r="B76" s="1943" t="s">
        <v>5537</v>
      </c>
      <c r="C76" s="1943"/>
      <c r="D76" s="1943"/>
      <c r="E76" s="923">
        <v>96539699</v>
      </c>
      <c r="F76" s="1140"/>
    </row>
    <row r="77" spans="1:6">
      <c r="B77" s="1943" t="s">
        <v>5538</v>
      </c>
      <c r="C77" s="1943"/>
      <c r="D77" s="1943"/>
      <c r="E77" s="923">
        <v>96507928</v>
      </c>
      <c r="F77" s="1140"/>
    </row>
    <row r="78" spans="1:6" s="936" customFormat="1">
      <c r="A78" s="617"/>
      <c r="B78" s="1139"/>
      <c r="C78" s="1139"/>
      <c r="D78" s="1139"/>
      <c r="E78" s="53"/>
      <c r="F78" s="1140"/>
    </row>
    <row r="79" spans="1:6" s="936" customFormat="1" ht="25.8">
      <c r="A79" s="1136"/>
      <c r="B79" s="1136" t="s">
        <v>5548</v>
      </c>
      <c r="C79" s="1138"/>
      <c r="D79" s="1138"/>
      <c r="E79" s="1138"/>
      <c r="F79" s="1138"/>
    </row>
    <row r="80" spans="1:6" s="936" customFormat="1" ht="15" thickBot="1">
      <c r="A80" s="617"/>
      <c r="B80" s="617"/>
      <c r="C80" s="53"/>
      <c r="D80" s="53"/>
      <c r="E80" s="53"/>
      <c r="F80" s="53"/>
    </row>
    <row r="81" spans="1:6">
      <c r="B81" s="1940" t="s">
        <v>5532</v>
      </c>
      <c r="C81" s="1941"/>
      <c r="D81" s="1942"/>
      <c r="E81" s="1045" t="s">
        <v>555</v>
      </c>
      <c r="F81" s="1140"/>
    </row>
    <row r="82" spans="1:6">
      <c r="B82" s="1943" t="s">
        <v>5533</v>
      </c>
      <c r="C82" s="1943"/>
      <c r="D82" s="1943"/>
      <c r="E82" s="923">
        <v>96507895</v>
      </c>
      <c r="F82" s="1140"/>
    </row>
    <row r="83" spans="1:6">
      <c r="B83" s="1943" t="s">
        <v>5534</v>
      </c>
      <c r="C83" s="1943"/>
      <c r="D83" s="1943"/>
      <c r="E83" s="923">
        <v>96507896</v>
      </c>
      <c r="F83" s="1140"/>
    </row>
    <row r="84" spans="1:6">
      <c r="B84" s="1943" t="s">
        <v>5535</v>
      </c>
      <c r="C84" s="1943"/>
      <c r="D84" s="1943"/>
      <c r="E84" s="923">
        <v>96507897</v>
      </c>
      <c r="F84" s="1140"/>
    </row>
    <row r="85" spans="1:6">
      <c r="B85" s="1943" t="s">
        <v>5536</v>
      </c>
      <c r="C85" s="1943"/>
      <c r="D85" s="1943"/>
      <c r="E85" s="923">
        <v>96507930</v>
      </c>
      <c r="F85" s="1140"/>
    </row>
    <row r="86" spans="1:6">
      <c r="B86" s="1943" t="s">
        <v>5537</v>
      </c>
      <c r="C86" s="1943"/>
      <c r="D86" s="1943"/>
      <c r="E86" s="923">
        <v>96539699</v>
      </c>
      <c r="F86" s="1140"/>
    </row>
    <row r="87" spans="1:6">
      <c r="B87" s="1943" t="s">
        <v>5538</v>
      </c>
      <c r="C87" s="1943"/>
      <c r="D87" s="1943"/>
      <c r="E87" s="923">
        <v>96507928</v>
      </c>
      <c r="F87" s="1140"/>
    </row>
    <row r="88" spans="1:6" s="936" customFormat="1">
      <c r="A88" s="617"/>
      <c r="B88" s="617"/>
      <c r="C88" s="53"/>
      <c r="D88" s="53"/>
      <c r="E88" s="53"/>
      <c r="F88" s="53"/>
    </row>
    <row r="89" spans="1:6" s="936" customFormat="1" ht="25.8">
      <c r="A89" s="1136"/>
      <c r="B89" s="1136" t="s">
        <v>5549</v>
      </c>
      <c r="C89" s="1138"/>
      <c r="D89" s="1138"/>
      <c r="E89" s="1138"/>
      <c r="F89" s="1138"/>
    </row>
    <row r="90" spans="1:6" s="936" customFormat="1" ht="15" thickBot="1">
      <c r="A90" s="617"/>
      <c r="B90" s="617"/>
      <c r="C90" s="53"/>
      <c r="D90" s="53"/>
      <c r="E90" s="53"/>
      <c r="F90" s="53"/>
    </row>
    <row r="91" spans="1:6">
      <c r="B91" s="1940" t="s">
        <v>5532</v>
      </c>
      <c r="C91" s="1941"/>
      <c r="D91" s="1942"/>
      <c r="E91" s="1045" t="s">
        <v>555</v>
      </c>
      <c r="F91" s="1140"/>
    </row>
    <row r="92" spans="1:6">
      <c r="B92" s="1943" t="s">
        <v>5533</v>
      </c>
      <c r="C92" s="1943"/>
      <c r="D92" s="1943"/>
      <c r="E92" s="923">
        <v>96507895</v>
      </c>
      <c r="F92" s="1140"/>
    </row>
    <row r="93" spans="1:6">
      <c r="B93" s="1943" t="s">
        <v>5534</v>
      </c>
      <c r="C93" s="1943"/>
      <c r="D93" s="1943"/>
      <c r="E93" s="923">
        <v>96507896</v>
      </c>
      <c r="F93" s="1140"/>
    </row>
    <row r="94" spans="1:6">
      <c r="B94" s="1943" t="s">
        <v>5535</v>
      </c>
      <c r="C94" s="1943"/>
      <c r="D94" s="1943"/>
      <c r="E94" s="923">
        <v>96507897</v>
      </c>
      <c r="F94" s="1140"/>
    </row>
    <row r="95" spans="1:6">
      <c r="B95" s="1943" t="s">
        <v>5536</v>
      </c>
      <c r="C95" s="1943"/>
      <c r="D95" s="1943"/>
      <c r="E95" s="923">
        <v>96507930</v>
      </c>
      <c r="F95" s="1140"/>
    </row>
    <row r="96" spans="1:6">
      <c r="B96" s="1943" t="s">
        <v>5537</v>
      </c>
      <c r="C96" s="1943"/>
      <c r="D96" s="1943"/>
      <c r="E96" s="923">
        <v>96539699</v>
      </c>
      <c r="F96" s="1140"/>
    </row>
    <row r="97" spans="1:6">
      <c r="B97" s="1943" t="s">
        <v>5538</v>
      </c>
      <c r="C97" s="1943"/>
      <c r="D97" s="1943"/>
      <c r="E97" s="923">
        <v>96507928</v>
      </c>
      <c r="F97" s="1140"/>
    </row>
    <row r="98" spans="1:6">
      <c r="B98" s="617"/>
      <c r="C98" s="53"/>
      <c r="D98" s="53"/>
      <c r="E98" s="53"/>
    </row>
    <row r="99" spans="1:6" ht="25.8">
      <c r="A99" s="1136"/>
      <c r="B99" s="1136" t="s">
        <v>5550</v>
      </c>
      <c r="C99" s="1138"/>
      <c r="D99" s="1138"/>
      <c r="E99" s="1138"/>
      <c r="F99" s="1138"/>
    </row>
    <row r="100" spans="1:6" ht="15" thickBot="1">
      <c r="B100" s="617"/>
      <c r="C100" s="53"/>
      <c r="D100" s="53"/>
      <c r="E100" s="53"/>
    </row>
    <row r="101" spans="1:6">
      <c r="B101" s="1940" t="s">
        <v>5532</v>
      </c>
      <c r="C101" s="1941"/>
      <c r="D101" s="1942"/>
      <c r="E101" s="1045" t="s">
        <v>555</v>
      </c>
      <c r="F101" s="1140"/>
    </row>
    <row r="102" spans="1:6">
      <c r="B102" s="1943" t="s">
        <v>5533</v>
      </c>
      <c r="C102" s="1943"/>
      <c r="D102" s="1943"/>
      <c r="E102" s="923">
        <v>96507895</v>
      </c>
      <c r="F102" s="1140"/>
    </row>
    <row r="103" spans="1:6">
      <c r="B103" s="1943" t="s">
        <v>5534</v>
      </c>
      <c r="C103" s="1943"/>
      <c r="D103" s="1943"/>
      <c r="E103" s="923">
        <v>96507896</v>
      </c>
      <c r="F103" s="1140"/>
    </row>
    <row r="104" spans="1:6">
      <c r="B104" s="1943" t="s">
        <v>5535</v>
      </c>
      <c r="C104" s="1943"/>
      <c r="D104" s="1943"/>
      <c r="E104" s="923">
        <v>96507897</v>
      </c>
      <c r="F104" s="1140"/>
    </row>
    <row r="105" spans="1:6">
      <c r="B105" s="1943" t="s">
        <v>5536</v>
      </c>
      <c r="C105" s="1943"/>
      <c r="D105" s="1943"/>
      <c r="E105" s="923">
        <v>96507930</v>
      </c>
      <c r="F105" s="1140"/>
    </row>
    <row r="106" spans="1:6">
      <c r="B106" s="1943" t="s">
        <v>5537</v>
      </c>
      <c r="C106" s="1943"/>
      <c r="D106" s="1943"/>
      <c r="E106" s="923">
        <v>96539699</v>
      </c>
      <c r="F106" s="1140"/>
    </row>
    <row r="107" spans="1:6">
      <c r="B107" s="1943" t="s">
        <v>5538</v>
      </c>
      <c r="C107" s="1943"/>
      <c r="D107" s="1943"/>
      <c r="E107" s="923">
        <v>96507928</v>
      </c>
      <c r="F107" s="1140"/>
    </row>
    <row r="108" spans="1:6" s="936" customFormat="1">
      <c r="A108" s="617"/>
      <c r="B108" s="617"/>
      <c r="C108" s="53"/>
      <c r="D108" s="53"/>
      <c r="E108" s="53"/>
      <c r="F108" s="53"/>
    </row>
    <row r="109" spans="1:6" s="936" customFormat="1" ht="25.8">
      <c r="A109" s="1136"/>
      <c r="B109" s="1136" t="s">
        <v>5551</v>
      </c>
      <c r="C109" s="1138"/>
      <c r="D109" s="1138"/>
      <c r="E109" s="1138"/>
      <c r="F109" s="1138"/>
    </row>
    <row r="110" spans="1:6" s="936" customFormat="1" ht="15" thickBot="1">
      <c r="A110" s="617"/>
      <c r="B110" s="617"/>
      <c r="C110" s="53"/>
      <c r="D110" s="53"/>
      <c r="E110" s="53"/>
      <c r="F110" s="53"/>
    </row>
    <row r="111" spans="1:6">
      <c r="B111" s="1940" t="s">
        <v>5532</v>
      </c>
      <c r="C111" s="1941"/>
      <c r="D111" s="1942"/>
      <c r="E111" s="1045" t="s">
        <v>555</v>
      </c>
      <c r="F111" s="1140"/>
    </row>
    <row r="112" spans="1:6">
      <c r="B112" s="1943" t="s">
        <v>5533</v>
      </c>
      <c r="C112" s="1943"/>
      <c r="D112" s="1943"/>
      <c r="E112" s="923">
        <v>96507895</v>
      </c>
      <c r="F112" s="1140"/>
    </row>
    <row r="113" spans="1:6">
      <c r="B113" s="1943" t="s">
        <v>5534</v>
      </c>
      <c r="C113" s="1943"/>
      <c r="D113" s="1943"/>
      <c r="E113" s="923">
        <v>96507896</v>
      </c>
      <c r="F113" s="1140"/>
    </row>
    <row r="114" spans="1:6">
      <c r="B114" s="1943" t="s">
        <v>5535</v>
      </c>
      <c r="C114" s="1943"/>
      <c r="D114" s="1943"/>
      <c r="E114" s="923">
        <v>96507897</v>
      </c>
      <c r="F114" s="1140"/>
    </row>
    <row r="115" spans="1:6">
      <c r="B115" s="1943" t="s">
        <v>5536</v>
      </c>
      <c r="C115" s="1943"/>
      <c r="D115" s="1943"/>
      <c r="E115" s="923">
        <v>96507930</v>
      </c>
      <c r="F115" s="1140"/>
    </row>
    <row r="116" spans="1:6">
      <c r="B116" s="1943" t="s">
        <v>5537</v>
      </c>
      <c r="C116" s="1943"/>
      <c r="D116" s="1943"/>
      <c r="E116" s="923">
        <v>96539699</v>
      </c>
      <c r="F116" s="1140"/>
    </row>
    <row r="117" spans="1:6">
      <c r="B117" s="1943" t="s">
        <v>5538</v>
      </c>
      <c r="C117" s="1943"/>
      <c r="D117" s="1943"/>
      <c r="E117" s="923">
        <v>96507928</v>
      </c>
      <c r="F117" s="1140"/>
    </row>
    <row r="118" spans="1:6" s="936" customFormat="1">
      <c r="A118" s="617"/>
      <c r="B118" s="617"/>
      <c r="C118" s="53"/>
      <c r="D118" s="53"/>
      <c r="E118" s="53"/>
      <c r="F118" s="53"/>
    </row>
    <row r="119" spans="1:6" s="936" customFormat="1" ht="25.8">
      <c r="A119" s="1136"/>
      <c r="B119" s="1136" t="s">
        <v>5552</v>
      </c>
      <c r="C119" s="1138"/>
      <c r="D119" s="1138"/>
      <c r="E119" s="1138"/>
      <c r="F119" s="1138"/>
    </row>
    <row r="120" spans="1:6" s="936" customFormat="1" ht="15" thickBot="1">
      <c r="A120" s="617"/>
      <c r="B120" s="617"/>
      <c r="C120" s="53"/>
      <c r="D120" s="53"/>
      <c r="E120" s="53"/>
      <c r="F120" s="53"/>
    </row>
    <row r="121" spans="1:6">
      <c r="B121" s="1940" t="s">
        <v>5532</v>
      </c>
      <c r="C121" s="1941"/>
      <c r="D121" s="1942"/>
      <c r="E121" s="1045" t="s">
        <v>555</v>
      </c>
      <c r="F121" s="1140"/>
    </row>
    <row r="122" spans="1:6">
      <c r="B122" s="1943" t="s">
        <v>5533</v>
      </c>
      <c r="C122" s="1943"/>
      <c r="D122" s="1943"/>
      <c r="E122" s="923">
        <v>96507895</v>
      </c>
      <c r="F122" s="1140"/>
    </row>
    <row r="123" spans="1:6">
      <c r="B123" s="1943" t="s">
        <v>5534</v>
      </c>
      <c r="C123" s="1943"/>
      <c r="D123" s="1943"/>
      <c r="E123" s="923">
        <v>99695793</v>
      </c>
      <c r="F123" s="1140"/>
    </row>
    <row r="124" spans="1:6">
      <c r="B124" s="1943" t="s">
        <v>5535</v>
      </c>
      <c r="C124" s="1943"/>
      <c r="D124" s="1943"/>
      <c r="E124" s="923">
        <v>96507897</v>
      </c>
      <c r="F124" s="1140"/>
    </row>
    <row r="125" spans="1:6">
      <c r="B125" s="1943" t="s">
        <v>5536</v>
      </c>
      <c r="C125" s="1943"/>
      <c r="D125" s="1943"/>
      <c r="E125" s="923">
        <v>96507930</v>
      </c>
      <c r="F125" s="1140"/>
    </row>
    <row r="126" spans="1:6">
      <c r="B126" s="1943" t="s">
        <v>5537</v>
      </c>
      <c r="C126" s="1943"/>
      <c r="D126" s="1943"/>
      <c r="E126" s="923">
        <v>96539699</v>
      </c>
      <c r="F126" s="1140"/>
    </row>
    <row r="127" spans="1:6">
      <c r="B127" s="1943" t="s">
        <v>5538</v>
      </c>
      <c r="C127" s="1943"/>
      <c r="D127" s="1943"/>
      <c r="E127" s="923">
        <v>96507928</v>
      </c>
      <c r="F127" s="1140"/>
    </row>
    <row r="128" spans="1:6" s="936" customFormat="1">
      <c r="A128" s="617"/>
      <c r="B128" s="617"/>
      <c r="C128" s="53"/>
      <c r="D128" s="53"/>
      <c r="E128" s="53"/>
      <c r="F128" s="53"/>
    </row>
    <row r="129" spans="1:6" s="936" customFormat="1" ht="25.8">
      <c r="A129" s="1136"/>
      <c r="B129" s="1136" t="s">
        <v>5553</v>
      </c>
      <c r="C129" s="1138"/>
      <c r="D129" s="1138"/>
      <c r="E129" s="1138"/>
      <c r="F129" s="1138"/>
    </row>
    <row r="130" spans="1:6" s="936" customFormat="1" ht="15" thickBot="1">
      <c r="A130" s="617"/>
      <c r="B130" s="617"/>
      <c r="C130" s="53"/>
      <c r="D130" s="53"/>
      <c r="E130" s="53"/>
      <c r="F130" s="53"/>
    </row>
    <row r="131" spans="1:6">
      <c r="B131" s="1940" t="s">
        <v>5532</v>
      </c>
      <c r="C131" s="1941"/>
      <c r="D131" s="1942"/>
      <c r="E131" s="1045" t="s">
        <v>555</v>
      </c>
      <c r="F131" s="1140"/>
    </row>
    <row r="132" spans="1:6">
      <c r="B132" s="1943" t="s">
        <v>5533</v>
      </c>
      <c r="C132" s="1943"/>
      <c r="D132" s="1943"/>
      <c r="E132" s="923">
        <v>96507895</v>
      </c>
      <c r="F132" s="1140"/>
    </row>
    <row r="133" spans="1:6">
      <c r="B133" s="1943" t="s">
        <v>5534</v>
      </c>
      <c r="C133" s="1943"/>
      <c r="D133" s="1943"/>
      <c r="E133" s="923">
        <v>99695793</v>
      </c>
      <c r="F133" s="1140"/>
    </row>
    <row r="134" spans="1:6">
      <c r="B134" s="1943" t="s">
        <v>5535</v>
      </c>
      <c r="C134" s="1943"/>
      <c r="D134" s="1943"/>
      <c r="E134" s="923">
        <v>96507897</v>
      </c>
      <c r="F134" s="1140"/>
    </row>
    <row r="135" spans="1:6">
      <c r="B135" s="1943" t="s">
        <v>5536</v>
      </c>
      <c r="C135" s="1943"/>
      <c r="D135" s="1943"/>
      <c r="E135" s="923">
        <v>96507930</v>
      </c>
      <c r="F135" s="1140"/>
    </row>
    <row r="136" spans="1:6">
      <c r="B136" s="1943" t="s">
        <v>5537</v>
      </c>
      <c r="C136" s="1943"/>
      <c r="D136" s="1943"/>
      <c r="E136" s="923">
        <v>96539699</v>
      </c>
      <c r="F136" s="1140"/>
    </row>
    <row r="137" spans="1:6">
      <c r="B137" s="1943" t="s">
        <v>5538</v>
      </c>
      <c r="C137" s="1943"/>
      <c r="D137" s="1943"/>
      <c r="E137" s="923">
        <v>96507928</v>
      </c>
      <c r="F137" s="1140"/>
    </row>
    <row r="138" spans="1:6" s="936" customFormat="1">
      <c r="A138" s="617"/>
      <c r="B138" s="617"/>
      <c r="C138" s="53"/>
      <c r="D138" s="53"/>
      <c r="E138" s="53"/>
      <c r="F138" s="53"/>
    </row>
    <row r="139" spans="1:6" s="936" customFormat="1" ht="25.8">
      <c r="A139" s="1136"/>
      <c r="B139" s="1136" t="s">
        <v>5554</v>
      </c>
      <c r="C139" s="1138"/>
      <c r="D139" s="1138"/>
      <c r="E139" s="1138"/>
      <c r="F139" s="1138"/>
    </row>
    <row r="140" spans="1:6" s="936" customFormat="1" ht="15" thickBot="1">
      <c r="A140" s="617"/>
      <c r="B140" s="617"/>
      <c r="C140" s="53"/>
      <c r="D140" s="53"/>
      <c r="E140" s="53"/>
      <c r="F140" s="53"/>
    </row>
    <row r="141" spans="1:6">
      <c r="B141" s="1940" t="s">
        <v>5532</v>
      </c>
      <c r="C141" s="1941"/>
      <c r="D141" s="1942"/>
      <c r="E141" s="1045" t="s">
        <v>555</v>
      </c>
      <c r="F141" s="1140"/>
    </row>
    <row r="142" spans="1:6">
      <c r="B142" s="1943" t="s">
        <v>5533</v>
      </c>
      <c r="C142" s="1943"/>
      <c r="D142" s="1943"/>
      <c r="E142" s="923">
        <v>96507895</v>
      </c>
    </row>
    <row r="143" spans="1:6">
      <c r="B143" s="1943" t="s">
        <v>5534</v>
      </c>
      <c r="C143" s="1943"/>
      <c r="D143" s="1943"/>
      <c r="E143" s="923">
        <v>96507896</v>
      </c>
    </row>
    <row r="144" spans="1:6">
      <c r="B144" s="1943" t="s">
        <v>5535</v>
      </c>
      <c r="C144" s="1943"/>
      <c r="D144" s="1943"/>
      <c r="E144" s="923">
        <v>96507897</v>
      </c>
    </row>
    <row r="145" spans="1:6">
      <c r="B145" s="1943" t="s">
        <v>5536</v>
      </c>
      <c r="C145" s="1943"/>
      <c r="D145" s="1943"/>
      <c r="E145" s="923">
        <v>96507930</v>
      </c>
    </row>
    <row r="146" spans="1:6">
      <c r="B146" s="1943" t="s">
        <v>5538</v>
      </c>
      <c r="C146" s="1943"/>
      <c r="D146" s="1943"/>
      <c r="E146" s="923">
        <v>96507928</v>
      </c>
    </row>
    <row r="147" spans="1:6" s="936" customFormat="1">
      <c r="A147" s="617"/>
      <c r="B147" s="617"/>
      <c r="C147" s="53"/>
      <c r="D147" s="53"/>
      <c r="E147" s="53"/>
      <c r="F147" s="53"/>
    </row>
    <row r="148" spans="1:6" s="936" customFormat="1" ht="25.8">
      <c r="A148" s="1136"/>
      <c r="B148" s="1136" t="s">
        <v>5555</v>
      </c>
      <c r="C148" s="1138"/>
      <c r="D148" s="1138"/>
      <c r="E148" s="1138"/>
      <c r="F148" s="1138"/>
    </row>
    <row r="149" spans="1:6" s="936" customFormat="1" ht="15" thickBot="1">
      <c r="A149" s="617"/>
      <c r="B149" s="617"/>
      <c r="C149" s="53"/>
      <c r="D149" s="53"/>
      <c r="E149" s="53"/>
      <c r="F149" s="53"/>
    </row>
    <row r="150" spans="1:6">
      <c r="B150" s="1940" t="s">
        <v>5532</v>
      </c>
      <c r="C150" s="1941"/>
      <c r="D150" s="1942"/>
      <c r="E150" s="1045" t="s">
        <v>555</v>
      </c>
      <c r="F150" s="1140"/>
    </row>
    <row r="151" spans="1:6">
      <c r="B151" s="1943" t="s">
        <v>5533</v>
      </c>
      <c r="C151" s="1943"/>
      <c r="D151" s="1943"/>
      <c r="E151" s="923">
        <v>96507895</v>
      </c>
    </row>
    <row r="152" spans="1:6">
      <c r="B152" s="1943" t="s">
        <v>5534</v>
      </c>
      <c r="C152" s="1943"/>
      <c r="D152" s="1943"/>
      <c r="E152" s="923">
        <v>96507896</v>
      </c>
    </row>
    <row r="153" spans="1:6">
      <c r="B153" s="1943" t="s">
        <v>5535</v>
      </c>
      <c r="C153" s="1943"/>
      <c r="D153" s="1943"/>
      <c r="E153" s="923">
        <v>96507897</v>
      </c>
    </row>
    <row r="154" spans="1:6">
      <c r="B154" s="1943" t="s">
        <v>5536</v>
      </c>
      <c r="C154" s="1943"/>
      <c r="D154" s="1943"/>
      <c r="E154" s="923">
        <v>96507930</v>
      </c>
    </row>
    <row r="155" spans="1:6">
      <c r="B155" s="1943" t="s">
        <v>5537</v>
      </c>
      <c r="C155" s="1943"/>
      <c r="D155" s="1943"/>
      <c r="E155" s="923">
        <v>96539699</v>
      </c>
    </row>
    <row r="156" spans="1:6">
      <c r="B156" s="1943" t="s">
        <v>5538</v>
      </c>
      <c r="C156" s="1943"/>
      <c r="D156" s="1943"/>
      <c r="E156" s="923">
        <v>96507928</v>
      </c>
    </row>
    <row r="157" spans="1:6" s="936" customFormat="1">
      <c r="A157" s="617"/>
      <c r="B157" s="617"/>
      <c r="C157" s="53"/>
      <c r="D157" s="53"/>
      <c r="E157" s="53"/>
      <c r="F157" s="53"/>
    </row>
    <row r="158" spans="1:6" s="936" customFormat="1" ht="25.8">
      <c r="A158" s="1136"/>
      <c r="B158" s="1136" t="s">
        <v>5556</v>
      </c>
      <c r="C158" s="1138"/>
      <c r="D158" s="1138"/>
      <c r="E158" s="1138"/>
      <c r="F158" s="1138"/>
    </row>
    <row r="159" spans="1:6" s="936" customFormat="1" ht="15" thickBot="1">
      <c r="A159" s="617"/>
      <c r="B159" s="617"/>
      <c r="C159" s="53"/>
      <c r="D159" s="53"/>
      <c r="E159" s="53"/>
      <c r="F159" s="53"/>
    </row>
    <row r="160" spans="1:6">
      <c r="B160" s="1940" t="s">
        <v>5532</v>
      </c>
      <c r="C160" s="1941"/>
      <c r="D160" s="1942"/>
      <c r="E160" s="1045" t="s">
        <v>555</v>
      </c>
      <c r="F160" s="1140"/>
    </row>
    <row r="161" spans="1:6">
      <c r="B161" s="1943" t="s">
        <v>5533</v>
      </c>
      <c r="C161" s="1943"/>
      <c r="D161" s="1943"/>
      <c r="E161" s="923">
        <v>96507895</v>
      </c>
      <c r="F161" s="1140"/>
    </row>
    <row r="162" spans="1:6">
      <c r="B162" s="1943" t="s">
        <v>5534</v>
      </c>
      <c r="C162" s="1943"/>
      <c r="D162" s="1943"/>
      <c r="E162" s="923">
        <v>96507896</v>
      </c>
      <c r="F162" s="1140"/>
    </row>
    <row r="163" spans="1:6" s="936" customFormat="1">
      <c r="A163" s="617"/>
      <c r="B163" s="617"/>
      <c r="C163" s="53"/>
      <c r="D163" s="53"/>
      <c r="E163" s="53"/>
      <c r="F163" s="53"/>
    </row>
    <row r="164" spans="1:6" s="936" customFormat="1" ht="25.8">
      <c r="A164" s="1136"/>
      <c r="B164" s="1136" t="s">
        <v>5557</v>
      </c>
      <c r="C164" s="1138"/>
      <c r="D164" s="1138"/>
      <c r="E164" s="1138"/>
      <c r="F164" s="1138"/>
    </row>
    <row r="165" spans="1:6" s="936" customFormat="1" ht="15" thickBot="1">
      <c r="A165" s="617"/>
      <c r="B165" s="617"/>
      <c r="C165" s="53"/>
      <c r="D165" s="53"/>
      <c r="E165" s="53"/>
      <c r="F165" s="53"/>
    </row>
    <row r="166" spans="1:6">
      <c r="B166" s="1940" t="s">
        <v>5532</v>
      </c>
      <c r="C166" s="1941"/>
      <c r="D166" s="1942"/>
      <c r="E166" s="1045" t="s">
        <v>555</v>
      </c>
      <c r="F166" s="1140"/>
    </row>
    <row r="167" spans="1:6">
      <c r="B167" s="1943" t="s">
        <v>5533</v>
      </c>
      <c r="C167" s="1943"/>
      <c r="D167" s="1943"/>
      <c r="E167" s="923">
        <v>96507895</v>
      </c>
      <c r="F167" s="1140"/>
    </row>
    <row r="168" spans="1:6">
      <c r="B168" s="1943" t="s">
        <v>5534</v>
      </c>
      <c r="C168" s="1943"/>
      <c r="D168" s="1943"/>
      <c r="E168" s="923">
        <v>96507896</v>
      </c>
      <c r="F168" s="1140"/>
    </row>
    <row r="169" spans="1:6">
      <c r="B169" s="1943" t="s">
        <v>5535</v>
      </c>
      <c r="C169" s="1943"/>
      <c r="D169" s="1943"/>
      <c r="E169" s="923">
        <v>96507897</v>
      </c>
      <c r="F169" s="1140"/>
    </row>
    <row r="170" spans="1:6" s="936" customFormat="1">
      <c r="A170" s="617"/>
      <c r="B170" s="617"/>
      <c r="C170" s="53"/>
      <c r="D170" s="53"/>
      <c r="E170" s="53"/>
      <c r="F170" s="53"/>
    </row>
    <row r="171" spans="1:6" s="936" customFormat="1">
      <c r="A171" s="617"/>
      <c r="B171" s="617"/>
      <c r="C171" s="53"/>
      <c r="D171" s="53"/>
      <c r="E171" s="53"/>
      <c r="F171" s="53"/>
    </row>
    <row r="172" spans="1:6" s="936" customFormat="1">
      <c r="A172" s="617"/>
      <c r="B172" s="617"/>
      <c r="C172" s="53"/>
      <c r="D172" s="53"/>
      <c r="E172" s="53"/>
      <c r="F172" s="53"/>
    </row>
    <row r="173" spans="1:6" s="936" customFormat="1">
      <c r="A173" s="617"/>
      <c r="B173" s="617"/>
      <c r="C173" s="53"/>
      <c r="D173" s="53"/>
      <c r="E173" s="53"/>
      <c r="F173" s="53"/>
    </row>
    <row r="174" spans="1:6" s="936" customFormat="1">
      <c r="A174" s="617"/>
      <c r="B174" s="617"/>
      <c r="C174" s="53"/>
      <c r="D174" s="53"/>
      <c r="E174" s="53"/>
      <c r="F174" s="53"/>
    </row>
    <row r="175" spans="1:6" s="936" customFormat="1">
      <c r="A175" s="617"/>
      <c r="B175" s="617"/>
      <c r="C175" s="53"/>
      <c r="D175" s="53"/>
      <c r="E175" s="53"/>
      <c r="F175" s="53"/>
    </row>
    <row r="176" spans="1:6" s="936" customFormat="1">
      <c r="A176" s="617"/>
      <c r="B176" s="617"/>
      <c r="C176" s="53"/>
      <c r="D176" s="53"/>
      <c r="E176" s="53"/>
      <c r="F176" s="53"/>
    </row>
    <row r="177" spans="1:6" s="936" customFormat="1">
      <c r="A177" s="617"/>
      <c r="B177" s="617"/>
      <c r="C177" s="53"/>
      <c r="D177" s="53"/>
      <c r="E177" s="53"/>
      <c r="F177" s="53"/>
    </row>
    <row r="178" spans="1:6" s="936" customFormat="1">
      <c r="A178" s="617"/>
      <c r="B178" s="617"/>
      <c r="C178" s="53"/>
      <c r="D178" s="53"/>
      <c r="E178" s="53"/>
      <c r="F178" s="53"/>
    </row>
    <row r="179" spans="1:6" s="936" customFormat="1">
      <c r="A179" s="617"/>
      <c r="B179" s="617"/>
      <c r="C179" s="53"/>
      <c r="D179" s="53"/>
      <c r="E179" s="53"/>
      <c r="F179" s="53"/>
    </row>
    <row r="180" spans="1:6" s="936" customFormat="1">
      <c r="A180" s="617"/>
      <c r="B180" s="617"/>
      <c r="C180" s="53"/>
      <c r="D180" s="53"/>
      <c r="E180" s="53"/>
      <c r="F180" s="53"/>
    </row>
    <row r="181" spans="1:6" s="936" customFormat="1">
      <c r="A181" s="617"/>
      <c r="B181" s="617"/>
      <c r="C181" s="53"/>
      <c r="D181" s="53"/>
      <c r="E181" s="53"/>
      <c r="F181" s="53"/>
    </row>
    <row r="182" spans="1:6" s="936" customFormat="1">
      <c r="A182" s="617"/>
      <c r="B182" s="617"/>
      <c r="C182" s="53"/>
      <c r="D182" s="53"/>
      <c r="E182" s="53"/>
      <c r="F182" s="53"/>
    </row>
    <row r="183" spans="1:6" s="936" customFormat="1">
      <c r="A183" s="617"/>
      <c r="B183" s="617"/>
      <c r="C183" s="53"/>
      <c r="D183" s="53"/>
      <c r="E183" s="53"/>
      <c r="F183" s="53"/>
    </row>
    <row r="184" spans="1:6" s="936" customFormat="1">
      <c r="A184" s="617"/>
      <c r="B184" s="617"/>
      <c r="C184" s="53"/>
      <c r="D184" s="53"/>
      <c r="E184" s="53"/>
      <c r="F184" s="53"/>
    </row>
    <row r="185" spans="1:6" s="936" customFormat="1">
      <c r="A185" s="617"/>
      <c r="B185" s="617"/>
      <c r="C185" s="53"/>
      <c r="D185" s="53"/>
      <c r="E185" s="53"/>
      <c r="F185" s="53"/>
    </row>
    <row r="186" spans="1:6" s="936" customFormat="1">
      <c r="A186" s="617"/>
      <c r="B186" s="617"/>
      <c r="C186" s="53"/>
      <c r="D186" s="53"/>
      <c r="E186" s="53"/>
      <c r="F186" s="53"/>
    </row>
    <row r="187" spans="1:6" s="936" customFormat="1">
      <c r="A187" s="617"/>
      <c r="B187" s="617"/>
      <c r="C187" s="53"/>
      <c r="D187" s="53"/>
      <c r="E187" s="53"/>
      <c r="F187" s="53"/>
    </row>
    <row r="188" spans="1:6" s="936" customFormat="1">
      <c r="A188" s="617"/>
      <c r="B188" s="617"/>
      <c r="C188" s="53"/>
      <c r="D188" s="53"/>
      <c r="E188" s="53"/>
      <c r="F188" s="53"/>
    </row>
    <row r="189" spans="1:6" s="936" customFormat="1">
      <c r="A189" s="617"/>
      <c r="B189" s="617"/>
      <c r="C189" s="53"/>
      <c r="D189" s="53"/>
      <c r="E189" s="53"/>
      <c r="F189" s="53"/>
    </row>
    <row r="190" spans="1:6" s="936" customFormat="1">
      <c r="A190" s="617"/>
      <c r="B190" s="617"/>
      <c r="C190" s="53"/>
      <c r="D190" s="53"/>
      <c r="E190" s="53"/>
      <c r="F190" s="53"/>
    </row>
    <row r="191" spans="1:6" s="936" customFormat="1">
      <c r="A191" s="617"/>
      <c r="B191" s="617"/>
      <c r="C191" s="53"/>
      <c r="D191" s="53"/>
      <c r="E191" s="53"/>
      <c r="F191" s="53"/>
    </row>
    <row r="192" spans="1:6" s="936" customFormat="1">
      <c r="A192" s="617"/>
      <c r="B192" s="617"/>
      <c r="C192" s="53"/>
      <c r="D192" s="53"/>
      <c r="E192" s="53"/>
      <c r="F192" s="53"/>
    </row>
    <row r="193" spans="1:6" s="936" customFormat="1">
      <c r="A193" s="617"/>
      <c r="B193" s="617"/>
      <c r="C193" s="53"/>
      <c r="D193" s="53"/>
      <c r="E193" s="53"/>
      <c r="F193" s="53"/>
    </row>
    <row r="194" spans="1:6" s="936" customFormat="1">
      <c r="A194" s="617"/>
      <c r="B194" s="617"/>
      <c r="C194" s="53"/>
      <c r="D194" s="53"/>
      <c r="E194" s="53"/>
      <c r="F194" s="53"/>
    </row>
    <row r="195" spans="1:6" s="936" customFormat="1">
      <c r="A195" s="617"/>
      <c r="B195" s="617"/>
      <c r="C195" s="53"/>
      <c r="D195" s="53"/>
      <c r="E195" s="53"/>
      <c r="F195" s="53"/>
    </row>
    <row r="196" spans="1:6" s="936" customFormat="1">
      <c r="A196" s="617"/>
      <c r="B196" s="617"/>
      <c r="C196" s="53"/>
      <c r="D196" s="53"/>
      <c r="E196" s="53"/>
      <c r="F196" s="53"/>
    </row>
    <row r="197" spans="1:6" s="936" customFormat="1">
      <c r="A197" s="617"/>
      <c r="B197" s="617"/>
      <c r="C197" s="53"/>
      <c r="D197" s="53"/>
      <c r="E197" s="53"/>
      <c r="F197" s="53"/>
    </row>
    <row r="198" spans="1:6" s="936" customFormat="1">
      <c r="A198" s="617"/>
      <c r="B198" s="617"/>
      <c r="C198" s="53"/>
      <c r="D198" s="53"/>
      <c r="E198" s="53"/>
      <c r="F198" s="53"/>
    </row>
    <row r="199" spans="1:6" s="936" customFormat="1">
      <c r="A199" s="617"/>
      <c r="B199" s="617"/>
      <c r="C199" s="53"/>
      <c r="D199" s="53"/>
      <c r="E199" s="53"/>
      <c r="F199" s="53"/>
    </row>
    <row r="200" spans="1:6" s="936" customFormat="1">
      <c r="A200" s="617"/>
      <c r="B200" s="617"/>
      <c r="C200" s="53"/>
      <c r="D200" s="53"/>
      <c r="E200" s="53"/>
      <c r="F200" s="53"/>
    </row>
    <row r="201" spans="1:6" s="936" customFormat="1">
      <c r="A201" s="617"/>
      <c r="B201" s="617"/>
      <c r="C201" s="53"/>
      <c r="D201" s="53"/>
      <c r="E201" s="53"/>
      <c r="F201" s="53"/>
    </row>
    <row r="202" spans="1:6" s="936" customFormat="1">
      <c r="A202" s="617"/>
      <c r="B202" s="617"/>
      <c r="C202" s="53"/>
      <c r="D202" s="53"/>
      <c r="E202" s="53"/>
      <c r="F202" s="53"/>
    </row>
    <row r="203" spans="1:6" s="936" customFormat="1">
      <c r="A203" s="617"/>
      <c r="B203" s="617"/>
      <c r="C203" s="53"/>
      <c r="D203" s="53"/>
      <c r="E203" s="53"/>
      <c r="F203" s="53"/>
    </row>
    <row r="204" spans="1:6" s="936" customFormat="1">
      <c r="A204" s="617"/>
      <c r="B204" s="617"/>
      <c r="C204" s="53"/>
      <c r="D204" s="53"/>
      <c r="E204" s="53"/>
      <c r="F204" s="53"/>
    </row>
    <row r="205" spans="1:6" s="936" customFormat="1">
      <c r="A205" s="617"/>
      <c r="B205" s="617"/>
      <c r="C205" s="53"/>
      <c r="D205" s="53"/>
      <c r="E205" s="53"/>
      <c r="F205" s="53"/>
    </row>
    <row r="206" spans="1:6" s="936" customFormat="1">
      <c r="A206" s="617"/>
      <c r="B206" s="617"/>
      <c r="C206" s="53"/>
      <c r="D206" s="53"/>
      <c r="E206" s="53"/>
      <c r="F206" s="53"/>
    </row>
    <row r="207" spans="1:6" s="936" customFormat="1">
      <c r="A207" s="617"/>
      <c r="B207" s="617"/>
      <c r="C207" s="53"/>
      <c r="D207" s="53"/>
      <c r="E207" s="53"/>
      <c r="F207" s="53"/>
    </row>
    <row r="208" spans="1:6" s="936" customFormat="1">
      <c r="A208" s="617"/>
      <c r="B208" s="617"/>
      <c r="C208" s="53"/>
      <c r="D208" s="53"/>
      <c r="E208" s="53"/>
      <c r="F208" s="53"/>
    </row>
    <row r="209" spans="1:6" s="936" customFormat="1">
      <c r="A209" s="617"/>
      <c r="B209" s="617"/>
      <c r="C209" s="53"/>
      <c r="D209" s="53"/>
      <c r="E209" s="53"/>
      <c r="F209" s="53"/>
    </row>
    <row r="210" spans="1:6" s="936" customFormat="1">
      <c r="A210" s="617"/>
      <c r="B210" s="617"/>
      <c r="C210" s="53"/>
      <c r="D210" s="53"/>
      <c r="E210" s="53"/>
      <c r="F210" s="53"/>
    </row>
    <row r="211" spans="1:6" s="936" customFormat="1">
      <c r="A211" s="617"/>
      <c r="B211" s="617"/>
      <c r="C211" s="53"/>
      <c r="D211" s="53"/>
      <c r="E211" s="53"/>
      <c r="F211" s="53"/>
    </row>
    <row r="212" spans="1:6" s="936" customFormat="1">
      <c r="A212" s="617"/>
      <c r="B212" s="617"/>
      <c r="C212" s="53"/>
      <c r="D212" s="53"/>
      <c r="E212" s="53"/>
      <c r="F212" s="53"/>
    </row>
    <row r="213" spans="1:6" s="936" customFormat="1">
      <c r="A213" s="617"/>
      <c r="B213" s="617"/>
      <c r="C213" s="53"/>
      <c r="D213" s="53"/>
      <c r="E213" s="53"/>
      <c r="F213" s="53"/>
    </row>
    <row r="214" spans="1:6" s="936" customFormat="1">
      <c r="A214" s="617"/>
      <c r="B214" s="617"/>
      <c r="C214" s="53"/>
      <c r="D214" s="53"/>
      <c r="E214" s="53"/>
      <c r="F214" s="53"/>
    </row>
    <row r="215" spans="1:6" s="936" customFormat="1">
      <c r="A215" s="617"/>
      <c r="B215" s="617"/>
      <c r="C215" s="53"/>
      <c r="D215" s="53"/>
      <c r="E215" s="53"/>
      <c r="F215" s="53"/>
    </row>
    <row r="216" spans="1:6" s="936" customFormat="1">
      <c r="A216" s="617"/>
      <c r="B216" s="617"/>
      <c r="C216" s="53"/>
      <c r="D216" s="53"/>
      <c r="E216" s="53"/>
      <c r="F216" s="53"/>
    </row>
    <row r="217" spans="1:6" s="936" customFormat="1">
      <c r="A217" s="617"/>
      <c r="B217" s="617"/>
      <c r="C217" s="53"/>
      <c r="D217" s="53"/>
      <c r="E217" s="53"/>
      <c r="F217" s="53"/>
    </row>
    <row r="218" spans="1:6" s="936" customFormat="1">
      <c r="A218" s="617"/>
      <c r="B218" s="617"/>
      <c r="C218" s="53"/>
      <c r="D218" s="53"/>
      <c r="E218" s="53"/>
      <c r="F218" s="53"/>
    </row>
    <row r="219" spans="1:6" s="936" customFormat="1">
      <c r="A219" s="617"/>
      <c r="B219" s="617"/>
      <c r="C219" s="53"/>
      <c r="D219" s="53"/>
      <c r="E219" s="53"/>
      <c r="F219" s="53"/>
    </row>
    <row r="220" spans="1:6" s="936" customFormat="1">
      <c r="A220" s="617"/>
      <c r="B220" s="617"/>
      <c r="C220" s="53"/>
      <c r="D220" s="53"/>
      <c r="E220" s="53"/>
      <c r="F220" s="53"/>
    </row>
    <row r="221" spans="1:6" s="936" customFormat="1">
      <c r="A221" s="617"/>
      <c r="B221" s="617"/>
      <c r="C221" s="53"/>
      <c r="D221" s="53"/>
      <c r="E221" s="53"/>
      <c r="F221" s="53"/>
    </row>
    <row r="222" spans="1:6" s="936" customFormat="1">
      <c r="A222" s="617"/>
      <c r="B222" s="617"/>
      <c r="C222" s="53"/>
      <c r="D222" s="53"/>
      <c r="E222" s="53"/>
      <c r="F222" s="53"/>
    </row>
    <row r="223" spans="1:6" s="936" customFormat="1">
      <c r="A223" s="617"/>
      <c r="B223" s="617"/>
      <c r="C223" s="53"/>
      <c r="D223" s="53"/>
      <c r="E223" s="53"/>
      <c r="F223" s="53"/>
    </row>
    <row r="224" spans="1:6" s="936" customFormat="1">
      <c r="A224" s="617"/>
      <c r="B224" s="617"/>
      <c r="C224" s="53"/>
      <c r="D224" s="53"/>
      <c r="E224" s="53"/>
      <c r="F224" s="53"/>
    </row>
    <row r="225" spans="1:6" s="936" customFormat="1">
      <c r="A225" s="617"/>
      <c r="B225" s="617"/>
      <c r="C225" s="53"/>
      <c r="D225" s="53"/>
      <c r="E225" s="53"/>
      <c r="F225" s="53"/>
    </row>
    <row r="226" spans="1:6" s="936" customFormat="1">
      <c r="A226" s="617"/>
      <c r="B226" s="617"/>
      <c r="C226" s="53"/>
      <c r="D226" s="53"/>
      <c r="E226" s="53"/>
      <c r="F226" s="53"/>
    </row>
    <row r="227" spans="1:6" s="936" customFormat="1">
      <c r="A227" s="617"/>
      <c r="B227" s="617"/>
      <c r="C227" s="53"/>
      <c r="D227" s="53"/>
      <c r="E227" s="53"/>
      <c r="F227" s="53"/>
    </row>
    <row r="228" spans="1:6" s="936" customFormat="1">
      <c r="A228" s="617"/>
      <c r="B228" s="617"/>
      <c r="C228" s="53"/>
      <c r="D228" s="53"/>
      <c r="E228" s="53"/>
      <c r="F228" s="53"/>
    </row>
    <row r="229" spans="1:6" s="936" customFormat="1">
      <c r="A229" s="617"/>
      <c r="B229" s="617"/>
      <c r="C229" s="53"/>
      <c r="D229" s="53"/>
      <c r="E229" s="53"/>
      <c r="F229" s="53"/>
    </row>
    <row r="230" spans="1:6" s="936" customFormat="1">
      <c r="A230" s="617"/>
      <c r="B230" s="617"/>
      <c r="C230" s="53"/>
      <c r="D230" s="53"/>
      <c r="E230" s="53"/>
      <c r="F230" s="53"/>
    </row>
    <row r="231" spans="1:6" s="936" customFormat="1">
      <c r="A231" s="617"/>
      <c r="B231" s="617"/>
      <c r="C231" s="53"/>
      <c r="D231" s="53"/>
      <c r="E231" s="53"/>
      <c r="F231" s="53"/>
    </row>
    <row r="232" spans="1:6" s="936" customFormat="1">
      <c r="A232" s="617"/>
      <c r="B232" s="617"/>
      <c r="C232" s="53"/>
      <c r="D232" s="53"/>
      <c r="E232" s="53"/>
      <c r="F232" s="53"/>
    </row>
    <row r="233" spans="1:6" s="936" customFormat="1">
      <c r="A233" s="617"/>
      <c r="B233" s="617"/>
      <c r="C233" s="53"/>
      <c r="D233" s="53"/>
      <c r="E233" s="53"/>
      <c r="F233" s="53"/>
    </row>
    <row r="234" spans="1:6" s="936" customFormat="1">
      <c r="A234" s="617"/>
      <c r="B234" s="617"/>
      <c r="C234" s="53"/>
      <c r="D234" s="53"/>
      <c r="E234" s="53"/>
      <c r="F234" s="53"/>
    </row>
    <row r="235" spans="1:6" s="936" customFormat="1">
      <c r="A235" s="617"/>
      <c r="B235" s="617"/>
      <c r="C235" s="53"/>
      <c r="D235" s="53"/>
      <c r="E235" s="53"/>
      <c r="F235" s="53"/>
    </row>
    <row r="236" spans="1:6" s="936" customFormat="1">
      <c r="A236" s="617"/>
      <c r="B236" s="617"/>
      <c r="C236" s="53"/>
      <c r="D236" s="53"/>
      <c r="E236" s="53"/>
      <c r="F236" s="53"/>
    </row>
    <row r="237" spans="1:6" s="936" customFormat="1">
      <c r="A237" s="617"/>
      <c r="B237" s="617"/>
      <c r="C237" s="53"/>
      <c r="D237" s="53"/>
      <c r="E237" s="53"/>
      <c r="F237" s="53"/>
    </row>
    <row r="238" spans="1:6" s="936" customFormat="1">
      <c r="A238" s="617"/>
      <c r="B238" s="617"/>
      <c r="C238" s="53"/>
      <c r="D238" s="53"/>
      <c r="E238" s="53"/>
      <c r="F238" s="53"/>
    </row>
    <row r="239" spans="1:6" s="936" customFormat="1">
      <c r="A239" s="617"/>
      <c r="B239" s="617"/>
      <c r="C239" s="53"/>
      <c r="D239" s="53"/>
      <c r="E239" s="53"/>
      <c r="F239" s="53"/>
    </row>
    <row r="240" spans="1:6" s="936" customFormat="1">
      <c r="A240" s="617"/>
      <c r="B240" s="617"/>
      <c r="C240" s="53"/>
      <c r="D240" s="53"/>
      <c r="E240" s="53"/>
      <c r="F240" s="53"/>
    </row>
    <row r="241" spans="1:6" s="936" customFormat="1">
      <c r="A241" s="617"/>
      <c r="B241" s="617"/>
      <c r="C241" s="53"/>
      <c r="D241" s="53"/>
      <c r="E241" s="53"/>
      <c r="F241" s="53"/>
    </row>
    <row r="242" spans="1:6" s="936" customFormat="1">
      <c r="A242" s="617"/>
      <c r="B242" s="617"/>
      <c r="C242" s="53"/>
      <c r="D242" s="53"/>
      <c r="E242" s="53"/>
      <c r="F242" s="53"/>
    </row>
    <row r="243" spans="1:6" s="936" customFormat="1">
      <c r="A243" s="617"/>
      <c r="B243" s="617"/>
      <c r="C243" s="53"/>
      <c r="D243" s="53"/>
      <c r="E243" s="53"/>
      <c r="F243" s="53"/>
    </row>
    <row r="244" spans="1:6" s="936" customFormat="1">
      <c r="A244" s="617"/>
      <c r="B244" s="617"/>
      <c r="C244" s="53"/>
      <c r="D244" s="53"/>
      <c r="E244" s="53"/>
      <c r="F244" s="53"/>
    </row>
    <row r="245" spans="1:6" s="936" customFormat="1">
      <c r="A245" s="617"/>
      <c r="B245" s="617"/>
      <c r="C245" s="53"/>
      <c r="D245" s="53"/>
      <c r="E245" s="53"/>
      <c r="F245" s="53"/>
    </row>
    <row r="246" spans="1:6" s="936" customFormat="1">
      <c r="A246" s="617"/>
      <c r="B246" s="617"/>
      <c r="C246" s="53"/>
      <c r="D246" s="53"/>
      <c r="E246" s="53"/>
      <c r="F246" s="53"/>
    </row>
    <row r="247" spans="1:6" s="936" customFormat="1">
      <c r="A247" s="617"/>
      <c r="B247" s="617"/>
      <c r="C247" s="53"/>
      <c r="D247" s="53"/>
      <c r="E247" s="53"/>
      <c r="F247" s="53"/>
    </row>
    <row r="248" spans="1:6" s="936" customFormat="1">
      <c r="A248" s="617"/>
      <c r="B248" s="617"/>
      <c r="C248" s="53"/>
      <c r="D248" s="53"/>
      <c r="E248" s="53"/>
      <c r="F248" s="53"/>
    </row>
    <row r="249" spans="1:6" s="936" customFormat="1">
      <c r="A249" s="617"/>
      <c r="B249" s="617"/>
      <c r="C249" s="53"/>
      <c r="D249" s="53"/>
      <c r="E249" s="53"/>
      <c r="F249" s="53"/>
    </row>
    <row r="250" spans="1:6" s="936" customFormat="1">
      <c r="A250" s="617"/>
      <c r="B250" s="617"/>
      <c r="C250" s="53"/>
      <c r="D250" s="53"/>
      <c r="E250" s="53"/>
      <c r="F250" s="53"/>
    </row>
    <row r="251" spans="1:6" s="936" customFormat="1">
      <c r="A251" s="617"/>
      <c r="B251" s="617"/>
      <c r="C251" s="53"/>
      <c r="D251" s="53"/>
      <c r="E251" s="53"/>
      <c r="F251" s="53"/>
    </row>
    <row r="252" spans="1:6" s="936" customFormat="1">
      <c r="A252" s="617"/>
      <c r="B252" s="617"/>
      <c r="C252" s="53"/>
      <c r="D252" s="53"/>
      <c r="E252" s="53"/>
      <c r="F252" s="53"/>
    </row>
    <row r="253" spans="1:6" s="936" customFormat="1">
      <c r="A253" s="617"/>
      <c r="B253" s="617"/>
      <c r="C253" s="53"/>
      <c r="D253" s="53"/>
      <c r="E253" s="53"/>
      <c r="F253" s="53"/>
    </row>
    <row r="254" spans="1:6" s="936" customFormat="1">
      <c r="A254" s="617"/>
      <c r="B254" s="617"/>
      <c r="C254" s="53"/>
      <c r="D254" s="53"/>
      <c r="E254" s="53"/>
      <c r="F254" s="53"/>
    </row>
    <row r="255" spans="1:6" s="936" customFormat="1">
      <c r="A255" s="617"/>
      <c r="B255" s="617"/>
      <c r="C255" s="53"/>
      <c r="D255" s="53"/>
      <c r="E255" s="53"/>
      <c r="F255" s="53"/>
    </row>
    <row r="256" spans="1:6" s="936" customFormat="1">
      <c r="A256" s="617"/>
      <c r="B256" s="617"/>
      <c r="C256" s="53"/>
      <c r="D256" s="53"/>
      <c r="E256" s="53"/>
      <c r="F256" s="53"/>
    </row>
    <row r="257" spans="1:6" s="936" customFormat="1">
      <c r="A257" s="617"/>
      <c r="B257" s="617"/>
      <c r="C257" s="53"/>
      <c r="D257" s="53"/>
      <c r="E257" s="53"/>
      <c r="F257" s="53"/>
    </row>
    <row r="258" spans="1:6" s="936" customFormat="1">
      <c r="A258" s="617"/>
      <c r="B258" s="617"/>
      <c r="C258" s="53"/>
      <c r="D258" s="53"/>
      <c r="E258" s="53"/>
      <c r="F258" s="53"/>
    </row>
    <row r="259" spans="1:6" s="936" customFormat="1">
      <c r="A259" s="617"/>
      <c r="B259" s="617"/>
      <c r="C259" s="53"/>
      <c r="D259" s="53"/>
      <c r="E259" s="53"/>
      <c r="F259" s="53"/>
    </row>
    <row r="260" spans="1:6" s="936" customFormat="1">
      <c r="A260" s="617"/>
      <c r="B260" s="617"/>
      <c r="C260" s="53"/>
      <c r="D260" s="53"/>
      <c r="E260" s="53"/>
      <c r="F260" s="53"/>
    </row>
    <row r="261" spans="1:6" s="936" customFormat="1">
      <c r="A261" s="617"/>
      <c r="B261" s="617"/>
      <c r="C261" s="53"/>
      <c r="D261" s="53"/>
      <c r="E261" s="53"/>
      <c r="F261" s="53"/>
    </row>
    <row r="262" spans="1:6" s="936" customFormat="1">
      <c r="A262" s="617"/>
      <c r="B262" s="617"/>
      <c r="C262" s="53"/>
      <c r="D262" s="53"/>
      <c r="E262" s="53"/>
      <c r="F262" s="53"/>
    </row>
    <row r="263" spans="1:6" s="936" customFormat="1">
      <c r="A263" s="617"/>
      <c r="B263" s="617"/>
      <c r="C263" s="53"/>
      <c r="D263" s="53"/>
      <c r="E263" s="53"/>
      <c r="F263" s="53"/>
    </row>
    <row r="264" spans="1:6" s="936" customFormat="1">
      <c r="A264" s="617"/>
      <c r="B264" s="617"/>
      <c r="C264" s="53"/>
      <c r="D264" s="53"/>
      <c r="E264" s="53"/>
      <c r="F264" s="53"/>
    </row>
    <row r="265" spans="1:6" s="936" customFormat="1">
      <c r="A265" s="617"/>
      <c r="B265" s="617"/>
      <c r="C265" s="53"/>
      <c r="D265" s="53"/>
      <c r="E265" s="53"/>
      <c r="F265" s="53"/>
    </row>
    <row r="266" spans="1:6" s="936" customFormat="1">
      <c r="A266" s="617"/>
      <c r="B266" s="617"/>
      <c r="C266" s="53"/>
      <c r="D266" s="53"/>
      <c r="E266" s="53"/>
      <c r="F266" s="53"/>
    </row>
    <row r="267" spans="1:6" s="936" customFormat="1">
      <c r="A267" s="617"/>
      <c r="B267" s="617"/>
      <c r="C267" s="53"/>
      <c r="D267" s="53"/>
      <c r="E267" s="53"/>
      <c r="F267" s="53"/>
    </row>
    <row r="268" spans="1:6" s="936" customFormat="1">
      <c r="A268" s="617"/>
      <c r="B268" s="617"/>
      <c r="C268" s="53"/>
      <c r="D268" s="53"/>
      <c r="E268" s="53"/>
      <c r="F268" s="53"/>
    </row>
    <row r="269" spans="1:6" s="936" customFormat="1">
      <c r="A269" s="617"/>
      <c r="B269" s="617"/>
      <c r="C269" s="53"/>
      <c r="D269" s="53"/>
      <c r="E269" s="53"/>
      <c r="F269" s="53"/>
    </row>
    <row r="270" spans="1:6" s="936" customFormat="1">
      <c r="A270" s="617"/>
      <c r="B270" s="617"/>
      <c r="C270" s="53"/>
      <c r="D270" s="53"/>
      <c r="E270" s="53"/>
      <c r="F270" s="53"/>
    </row>
    <row r="271" spans="1:6" s="936" customFormat="1">
      <c r="A271" s="617"/>
      <c r="B271" s="617"/>
      <c r="C271" s="53"/>
      <c r="D271" s="53"/>
      <c r="E271" s="53"/>
      <c r="F271" s="53"/>
    </row>
    <row r="272" spans="1:6" s="936" customFormat="1">
      <c r="A272" s="617"/>
      <c r="B272" s="617"/>
      <c r="C272" s="53"/>
      <c r="D272" s="53"/>
      <c r="E272" s="53"/>
      <c r="F272" s="53"/>
    </row>
    <row r="273" spans="1:6" s="936" customFormat="1">
      <c r="A273" s="617"/>
      <c r="B273" s="617"/>
      <c r="C273" s="53"/>
      <c r="D273" s="53"/>
      <c r="E273" s="53"/>
      <c r="F273" s="53"/>
    </row>
    <row r="274" spans="1:6" s="936" customFormat="1">
      <c r="A274" s="617"/>
      <c r="B274" s="617"/>
      <c r="C274" s="53"/>
      <c r="D274" s="53"/>
      <c r="E274" s="53"/>
      <c r="F274" s="53"/>
    </row>
    <row r="275" spans="1:6" s="936" customFormat="1">
      <c r="A275" s="617"/>
      <c r="B275" s="617"/>
      <c r="C275" s="53"/>
      <c r="D275" s="53"/>
      <c r="E275" s="53"/>
      <c r="F275" s="53"/>
    </row>
    <row r="276" spans="1:6" s="936" customFormat="1">
      <c r="A276" s="617"/>
      <c r="B276" s="617"/>
      <c r="C276" s="53"/>
      <c r="D276" s="53"/>
      <c r="E276" s="53"/>
      <c r="F276" s="53"/>
    </row>
    <row r="277" spans="1:6" s="936" customFormat="1">
      <c r="A277" s="617"/>
      <c r="B277" s="617"/>
      <c r="C277" s="53"/>
      <c r="D277" s="53"/>
      <c r="E277" s="53"/>
      <c r="F277" s="53"/>
    </row>
    <row r="278" spans="1:6" s="936" customFormat="1">
      <c r="A278" s="617"/>
      <c r="B278" s="617"/>
      <c r="C278" s="53"/>
      <c r="D278" s="53"/>
      <c r="E278" s="53"/>
      <c r="F278" s="53"/>
    </row>
    <row r="279" spans="1:6" s="936" customFormat="1">
      <c r="A279" s="617"/>
      <c r="B279" s="617"/>
      <c r="C279" s="53"/>
      <c r="D279" s="53"/>
      <c r="E279" s="53"/>
      <c r="F279" s="53"/>
    </row>
    <row r="280" spans="1:6" s="936" customFormat="1">
      <c r="A280" s="617"/>
      <c r="B280" s="617"/>
      <c r="C280" s="53"/>
      <c r="D280" s="53"/>
      <c r="E280" s="53"/>
      <c r="F280" s="53"/>
    </row>
    <row r="281" spans="1:6" s="936" customFormat="1">
      <c r="A281" s="617"/>
      <c r="B281" s="617"/>
      <c r="C281" s="53"/>
      <c r="D281" s="53"/>
      <c r="E281" s="53"/>
      <c r="F281" s="53"/>
    </row>
    <row r="282" spans="1:6" s="936" customFormat="1">
      <c r="A282" s="617"/>
      <c r="B282" s="617"/>
      <c r="C282" s="53"/>
      <c r="D282" s="53"/>
      <c r="E282" s="53"/>
      <c r="F282" s="53"/>
    </row>
    <row r="283" spans="1:6" s="936" customFormat="1">
      <c r="A283" s="617"/>
      <c r="B283" s="617"/>
      <c r="C283" s="53"/>
      <c r="D283" s="53"/>
      <c r="E283" s="53"/>
      <c r="F283" s="53"/>
    </row>
    <row r="284" spans="1:6" s="936" customFormat="1">
      <c r="A284" s="617"/>
      <c r="B284" s="617"/>
      <c r="C284" s="53"/>
      <c r="D284" s="53"/>
      <c r="E284" s="53"/>
      <c r="F284" s="53"/>
    </row>
    <row r="285" spans="1:6" s="936" customFormat="1">
      <c r="A285" s="617"/>
      <c r="B285" s="617"/>
      <c r="C285" s="53"/>
      <c r="D285" s="53"/>
      <c r="E285" s="53"/>
      <c r="F285" s="53"/>
    </row>
    <row r="286" spans="1:6" s="936" customFormat="1">
      <c r="A286" s="617"/>
      <c r="B286" s="617"/>
      <c r="C286" s="53"/>
      <c r="D286" s="53"/>
      <c r="E286" s="53"/>
      <c r="F286" s="53"/>
    </row>
    <row r="287" spans="1:6" s="936" customFormat="1">
      <c r="A287" s="617"/>
      <c r="B287" s="617"/>
      <c r="C287" s="53"/>
      <c r="D287" s="53"/>
      <c r="E287" s="53"/>
      <c r="F287" s="53"/>
    </row>
    <row r="288" spans="1:6" s="936" customFormat="1">
      <c r="A288" s="617"/>
      <c r="B288" s="617"/>
      <c r="C288" s="53"/>
      <c r="D288" s="53"/>
      <c r="E288" s="53"/>
      <c r="F288" s="53"/>
    </row>
    <row r="289" spans="1:6" s="936" customFormat="1">
      <c r="A289" s="617"/>
      <c r="B289" s="617"/>
      <c r="C289" s="53"/>
      <c r="D289" s="53"/>
      <c r="E289" s="53"/>
      <c r="F289" s="53"/>
    </row>
    <row r="290" spans="1:6" s="936" customFormat="1">
      <c r="A290" s="617"/>
      <c r="B290" s="617"/>
      <c r="C290" s="53"/>
      <c r="D290" s="53"/>
      <c r="E290" s="53"/>
      <c r="F290" s="53"/>
    </row>
    <row r="291" spans="1:6" s="936" customFormat="1">
      <c r="A291" s="617"/>
      <c r="B291" s="617"/>
      <c r="C291" s="53"/>
      <c r="D291" s="53"/>
      <c r="E291" s="53"/>
      <c r="F291" s="53"/>
    </row>
    <row r="292" spans="1:6" s="936" customFormat="1">
      <c r="A292" s="617"/>
      <c r="B292" s="617"/>
      <c r="C292" s="53"/>
      <c r="D292" s="53"/>
      <c r="E292" s="53"/>
      <c r="F292" s="53"/>
    </row>
    <row r="293" spans="1:6" s="936" customFormat="1">
      <c r="A293" s="617"/>
      <c r="B293" s="617"/>
      <c r="C293" s="53"/>
      <c r="D293" s="53"/>
      <c r="E293" s="53"/>
      <c r="F293" s="53"/>
    </row>
    <row r="294" spans="1:6" s="936" customFormat="1">
      <c r="A294" s="617"/>
      <c r="B294" s="617"/>
      <c r="C294" s="53"/>
      <c r="D294" s="53"/>
      <c r="E294" s="53"/>
      <c r="F294" s="53"/>
    </row>
    <row r="295" spans="1:6" s="936" customFormat="1">
      <c r="A295" s="617"/>
      <c r="B295" s="617"/>
      <c r="C295" s="53"/>
      <c r="D295" s="53"/>
      <c r="E295" s="53"/>
      <c r="F295" s="53"/>
    </row>
    <row r="296" spans="1:6" s="936" customFormat="1">
      <c r="A296" s="617"/>
      <c r="B296" s="617"/>
      <c r="C296" s="53"/>
      <c r="D296" s="53"/>
      <c r="E296" s="53"/>
      <c r="F296" s="53"/>
    </row>
    <row r="297" spans="1:6" s="936" customFormat="1">
      <c r="A297" s="617"/>
      <c r="B297" s="617"/>
      <c r="C297" s="53"/>
      <c r="D297" s="53"/>
      <c r="E297" s="53"/>
      <c r="F297" s="53"/>
    </row>
    <row r="298" spans="1:6" s="936" customFormat="1">
      <c r="A298" s="617"/>
      <c r="B298" s="617"/>
      <c r="C298" s="53"/>
      <c r="D298" s="53"/>
      <c r="E298" s="53"/>
      <c r="F298" s="53"/>
    </row>
    <row r="299" spans="1:6" s="936" customFormat="1">
      <c r="A299" s="617"/>
      <c r="B299" s="617"/>
      <c r="C299" s="53"/>
      <c r="D299" s="53"/>
      <c r="E299" s="53"/>
      <c r="F299" s="53"/>
    </row>
    <row r="300" spans="1:6" s="936" customFormat="1">
      <c r="A300" s="617"/>
      <c r="B300" s="617"/>
      <c r="C300" s="53"/>
      <c r="D300" s="53"/>
      <c r="E300" s="53"/>
      <c r="F300" s="53"/>
    </row>
    <row r="301" spans="1:6" s="936" customFormat="1">
      <c r="A301" s="617"/>
      <c r="B301" s="617"/>
      <c r="C301" s="53"/>
      <c r="D301" s="53"/>
      <c r="E301" s="53"/>
      <c r="F301" s="53"/>
    </row>
    <row r="302" spans="1:6" s="936" customFormat="1">
      <c r="A302" s="617"/>
      <c r="B302" s="617"/>
      <c r="C302" s="53"/>
      <c r="D302" s="53"/>
      <c r="E302" s="53"/>
      <c r="F302" s="53"/>
    </row>
    <row r="303" spans="1:6" s="936" customFormat="1">
      <c r="A303" s="617"/>
      <c r="B303" s="617"/>
      <c r="C303" s="53"/>
      <c r="D303" s="53"/>
      <c r="E303" s="53"/>
      <c r="F303" s="53"/>
    </row>
    <row r="304" spans="1:6" s="936" customFormat="1">
      <c r="A304" s="617"/>
      <c r="B304" s="617"/>
      <c r="C304" s="53"/>
      <c r="D304" s="53"/>
      <c r="E304" s="53"/>
      <c r="F304" s="53"/>
    </row>
    <row r="305" spans="1:6" s="936" customFormat="1">
      <c r="A305" s="617"/>
      <c r="B305" s="617"/>
      <c r="C305" s="53"/>
      <c r="D305" s="53"/>
      <c r="E305" s="53"/>
      <c r="F305" s="53"/>
    </row>
    <row r="306" spans="1:6" s="936" customFormat="1">
      <c r="A306" s="617"/>
      <c r="B306" s="617"/>
      <c r="C306" s="53"/>
      <c r="D306" s="53"/>
      <c r="E306" s="53"/>
      <c r="F306" s="53"/>
    </row>
    <row r="307" spans="1:6" s="936" customFormat="1">
      <c r="A307" s="617"/>
      <c r="B307" s="617"/>
      <c r="C307" s="53"/>
      <c r="D307" s="53"/>
      <c r="E307" s="53"/>
      <c r="F307" s="53"/>
    </row>
    <row r="308" spans="1:6" s="936" customFormat="1">
      <c r="A308" s="617"/>
      <c r="B308" s="617"/>
      <c r="C308" s="53"/>
      <c r="D308" s="53"/>
      <c r="E308" s="53"/>
      <c r="F308" s="53"/>
    </row>
    <row r="309" spans="1:6" s="936" customFormat="1">
      <c r="A309" s="617"/>
      <c r="B309" s="617"/>
      <c r="C309" s="53"/>
      <c r="D309" s="53"/>
      <c r="E309" s="53"/>
      <c r="F309" s="53"/>
    </row>
    <row r="310" spans="1:6" s="936" customFormat="1">
      <c r="A310" s="617"/>
      <c r="B310" s="617"/>
      <c r="C310" s="53"/>
      <c r="D310" s="53"/>
      <c r="E310" s="53"/>
      <c r="F310" s="53"/>
    </row>
    <row r="311" spans="1:6" s="936" customFormat="1">
      <c r="A311" s="617"/>
      <c r="B311" s="617"/>
      <c r="C311" s="53"/>
      <c r="D311" s="53"/>
      <c r="E311" s="53"/>
      <c r="F311" s="53"/>
    </row>
    <row r="312" spans="1:6" s="936" customFormat="1">
      <c r="A312" s="617"/>
      <c r="B312" s="617"/>
      <c r="C312" s="53"/>
      <c r="D312" s="53"/>
      <c r="E312" s="53"/>
      <c r="F312" s="53"/>
    </row>
    <row r="313" spans="1:6" s="936" customFormat="1">
      <c r="A313" s="617"/>
      <c r="B313" s="617"/>
      <c r="C313" s="53"/>
      <c r="D313" s="53"/>
      <c r="E313" s="53"/>
      <c r="F313" s="53"/>
    </row>
    <row r="314" spans="1:6" s="936" customFormat="1">
      <c r="A314" s="617"/>
      <c r="B314" s="617"/>
      <c r="C314" s="53"/>
      <c r="D314" s="53"/>
      <c r="E314" s="53"/>
      <c r="F314" s="53"/>
    </row>
    <row r="315" spans="1:6" s="936" customFormat="1">
      <c r="A315" s="617"/>
      <c r="B315" s="617"/>
      <c r="C315" s="53"/>
      <c r="D315" s="53"/>
      <c r="E315" s="53"/>
      <c r="F315" s="53"/>
    </row>
    <row r="316" spans="1:6" s="936" customFormat="1">
      <c r="A316" s="617"/>
      <c r="B316" s="617"/>
      <c r="C316" s="53"/>
      <c r="D316" s="53"/>
      <c r="E316" s="53"/>
      <c r="F316" s="53"/>
    </row>
    <row r="317" spans="1:6" s="936" customFormat="1">
      <c r="A317" s="617"/>
      <c r="B317" s="617"/>
      <c r="C317" s="53"/>
      <c r="D317" s="53"/>
      <c r="E317" s="53"/>
      <c r="F317" s="53"/>
    </row>
    <row r="318" spans="1:6" s="936" customFormat="1">
      <c r="A318" s="617"/>
      <c r="B318" s="617"/>
      <c r="C318" s="53"/>
      <c r="D318" s="53"/>
      <c r="E318" s="53"/>
      <c r="F318" s="53"/>
    </row>
    <row r="319" spans="1:6" s="936" customFormat="1">
      <c r="A319" s="617"/>
      <c r="B319" s="617"/>
      <c r="C319" s="53"/>
      <c r="D319" s="53"/>
      <c r="E319" s="53"/>
      <c r="F319" s="53"/>
    </row>
    <row r="320" spans="1:6" s="936" customFormat="1">
      <c r="A320" s="617"/>
      <c r="B320" s="617"/>
      <c r="C320" s="53"/>
      <c r="D320" s="53"/>
      <c r="E320" s="53"/>
      <c r="F320" s="53"/>
    </row>
    <row r="321" spans="1:6" s="936" customFormat="1">
      <c r="A321" s="617"/>
      <c r="B321" s="617"/>
      <c r="C321" s="53"/>
      <c r="D321" s="53"/>
      <c r="E321" s="53"/>
      <c r="F321" s="53"/>
    </row>
    <row r="322" spans="1:6" s="936" customFormat="1">
      <c r="A322" s="617"/>
      <c r="B322" s="617"/>
      <c r="C322" s="53"/>
      <c r="D322" s="53"/>
      <c r="E322" s="53"/>
      <c r="F322" s="53"/>
    </row>
    <row r="323" spans="1:6" s="936" customFormat="1">
      <c r="A323" s="617"/>
      <c r="B323" s="617"/>
      <c r="C323" s="53"/>
      <c r="D323" s="53"/>
      <c r="E323" s="53"/>
      <c r="F323" s="53"/>
    </row>
    <row r="324" spans="1:6" s="936" customFormat="1">
      <c r="A324" s="617"/>
      <c r="B324" s="617"/>
      <c r="C324" s="53"/>
      <c r="D324" s="53"/>
      <c r="E324" s="53"/>
      <c r="F324" s="53"/>
    </row>
    <row r="325" spans="1:6" s="936" customFormat="1">
      <c r="A325" s="617"/>
      <c r="B325" s="617"/>
      <c r="C325" s="53"/>
      <c r="D325" s="53"/>
      <c r="E325" s="53"/>
      <c r="F325" s="53"/>
    </row>
    <row r="326" spans="1:6" s="936" customFormat="1">
      <c r="A326" s="617"/>
      <c r="B326" s="617"/>
      <c r="C326" s="53"/>
      <c r="D326" s="53"/>
      <c r="E326" s="53"/>
      <c r="F326" s="53"/>
    </row>
    <row r="327" spans="1:6" s="936" customFormat="1">
      <c r="A327" s="617"/>
      <c r="B327" s="617"/>
      <c r="C327" s="53"/>
      <c r="D327" s="53"/>
      <c r="E327" s="53"/>
      <c r="F327" s="53"/>
    </row>
    <row r="328" spans="1:6" s="936" customFormat="1">
      <c r="A328" s="617"/>
      <c r="B328" s="617"/>
      <c r="C328" s="53"/>
      <c r="D328" s="53"/>
      <c r="E328" s="53"/>
      <c r="F328" s="53"/>
    </row>
    <row r="329" spans="1:6" s="936" customFormat="1">
      <c r="A329" s="617"/>
      <c r="B329" s="617"/>
      <c r="C329" s="53"/>
      <c r="D329" s="53"/>
      <c r="E329" s="53"/>
      <c r="F329" s="53"/>
    </row>
    <row r="330" spans="1:6" s="936" customFormat="1">
      <c r="A330" s="617"/>
      <c r="B330" s="617"/>
      <c r="C330" s="53"/>
      <c r="D330" s="53"/>
      <c r="E330" s="53"/>
      <c r="F330" s="53"/>
    </row>
    <row r="331" spans="1:6" s="936" customFormat="1">
      <c r="A331" s="617"/>
      <c r="B331" s="617"/>
      <c r="C331" s="53"/>
      <c r="D331" s="53"/>
      <c r="E331" s="53"/>
      <c r="F331" s="53"/>
    </row>
    <row r="332" spans="1:6" s="936" customFormat="1">
      <c r="A332" s="617"/>
      <c r="B332" s="617"/>
      <c r="C332" s="53"/>
      <c r="D332" s="53"/>
      <c r="E332" s="53"/>
      <c r="F332" s="53"/>
    </row>
    <row r="333" spans="1:6" s="936" customFormat="1">
      <c r="A333" s="617"/>
      <c r="B333" s="617"/>
      <c r="C333" s="53"/>
      <c r="D333" s="53"/>
      <c r="E333" s="53"/>
      <c r="F333" s="53"/>
    </row>
    <row r="334" spans="1:6" s="936" customFormat="1">
      <c r="A334" s="617"/>
      <c r="B334" s="617"/>
      <c r="C334" s="53"/>
      <c r="D334" s="53"/>
      <c r="E334" s="53"/>
      <c r="F334" s="53"/>
    </row>
    <row r="335" spans="1:6" s="936" customFormat="1">
      <c r="A335" s="617"/>
      <c r="B335" s="617"/>
      <c r="C335" s="53"/>
      <c r="D335" s="53"/>
      <c r="E335" s="53"/>
      <c r="F335" s="53"/>
    </row>
    <row r="336" spans="1:6" s="936" customFormat="1">
      <c r="A336" s="617"/>
      <c r="B336" s="617"/>
      <c r="C336" s="53"/>
      <c r="D336" s="53"/>
      <c r="E336" s="53"/>
      <c r="F336" s="53"/>
    </row>
    <row r="337" spans="1:6" s="936" customFormat="1">
      <c r="A337" s="617"/>
      <c r="B337" s="617"/>
      <c r="C337" s="53"/>
      <c r="D337" s="53"/>
      <c r="E337" s="53"/>
      <c r="F337" s="53"/>
    </row>
    <row r="338" spans="1:6" s="936" customFormat="1">
      <c r="A338" s="617"/>
      <c r="B338" s="617"/>
      <c r="C338" s="53"/>
      <c r="D338" s="53"/>
      <c r="E338" s="53"/>
      <c r="F338" s="53"/>
    </row>
    <row r="339" spans="1:6" s="936" customFormat="1">
      <c r="A339" s="617"/>
      <c r="B339" s="617"/>
      <c r="C339" s="53"/>
      <c r="D339" s="53"/>
      <c r="E339" s="53"/>
      <c r="F339" s="53"/>
    </row>
    <row r="340" spans="1:6" s="936" customFormat="1">
      <c r="A340" s="617"/>
      <c r="B340" s="617"/>
      <c r="C340" s="53"/>
      <c r="D340" s="53"/>
      <c r="E340" s="53"/>
      <c r="F340" s="53"/>
    </row>
    <row r="341" spans="1:6" s="936" customFormat="1">
      <c r="A341" s="617"/>
      <c r="B341" s="617"/>
      <c r="C341" s="53"/>
      <c r="D341" s="53"/>
      <c r="E341" s="53"/>
      <c r="F341" s="53"/>
    </row>
    <row r="342" spans="1:6" s="936" customFormat="1">
      <c r="A342" s="617"/>
      <c r="B342" s="617"/>
      <c r="C342" s="53"/>
      <c r="D342" s="53"/>
      <c r="E342" s="53"/>
      <c r="F342" s="53"/>
    </row>
    <row r="343" spans="1:6" s="936" customFormat="1">
      <c r="A343" s="617"/>
      <c r="B343" s="617"/>
      <c r="C343" s="53"/>
      <c r="D343" s="53"/>
      <c r="E343" s="53"/>
      <c r="F343" s="53"/>
    </row>
    <row r="344" spans="1:6" s="936" customFormat="1">
      <c r="A344" s="617"/>
      <c r="B344" s="617"/>
      <c r="C344" s="53"/>
      <c r="D344" s="53"/>
      <c r="E344" s="53"/>
      <c r="F344" s="53"/>
    </row>
    <row r="345" spans="1:6" s="936" customFormat="1">
      <c r="A345" s="617"/>
      <c r="B345" s="617"/>
      <c r="C345" s="53"/>
      <c r="D345" s="53"/>
      <c r="E345" s="53"/>
      <c r="F345" s="53"/>
    </row>
    <row r="346" spans="1:6" s="936" customFormat="1">
      <c r="A346" s="617"/>
      <c r="B346" s="617"/>
      <c r="C346" s="53"/>
      <c r="D346" s="53"/>
      <c r="E346" s="53"/>
      <c r="F346" s="53"/>
    </row>
    <row r="347" spans="1:6" s="936" customFormat="1">
      <c r="A347" s="617"/>
      <c r="B347" s="617"/>
      <c r="C347" s="53"/>
      <c r="D347" s="53"/>
      <c r="E347" s="53"/>
      <c r="F347" s="53"/>
    </row>
    <row r="348" spans="1:6" s="936" customFormat="1">
      <c r="A348" s="617"/>
      <c r="B348" s="617"/>
      <c r="C348" s="53"/>
      <c r="D348" s="53"/>
      <c r="E348" s="53"/>
      <c r="F348" s="53"/>
    </row>
    <row r="349" spans="1:6" s="936" customFormat="1">
      <c r="A349" s="617"/>
      <c r="B349" s="617"/>
      <c r="C349" s="53"/>
      <c r="D349" s="53"/>
      <c r="E349" s="53"/>
      <c r="F349" s="53"/>
    </row>
    <row r="350" spans="1:6" s="936" customFormat="1">
      <c r="A350" s="617"/>
      <c r="B350" s="617"/>
      <c r="C350" s="53"/>
      <c r="D350" s="53"/>
      <c r="E350" s="53"/>
      <c r="F350" s="53"/>
    </row>
    <row r="351" spans="1:6" s="936" customFormat="1">
      <c r="A351" s="617"/>
      <c r="B351" s="617"/>
      <c r="C351" s="53"/>
      <c r="D351" s="53"/>
      <c r="E351" s="53"/>
      <c r="F351" s="53"/>
    </row>
    <row r="352" spans="1:6" s="936" customFormat="1">
      <c r="A352" s="617"/>
      <c r="B352" s="617"/>
      <c r="C352" s="53"/>
      <c r="D352" s="53"/>
      <c r="E352" s="53"/>
      <c r="F352" s="53"/>
    </row>
    <row r="353" spans="1:6" s="936" customFormat="1">
      <c r="A353" s="617"/>
      <c r="B353" s="617"/>
      <c r="C353" s="53"/>
      <c r="D353" s="53"/>
      <c r="E353" s="53"/>
      <c r="F353" s="53"/>
    </row>
    <row r="354" spans="1:6" s="936" customFormat="1">
      <c r="A354" s="617"/>
      <c r="B354" s="617"/>
      <c r="C354" s="53"/>
      <c r="D354" s="53"/>
      <c r="E354" s="53"/>
      <c r="F354" s="53"/>
    </row>
    <row r="355" spans="1:6" s="936" customFormat="1">
      <c r="A355" s="617"/>
      <c r="B355" s="617"/>
      <c r="C355" s="53"/>
      <c r="D355" s="53"/>
      <c r="E355" s="53"/>
      <c r="F355" s="53"/>
    </row>
    <row r="356" spans="1:6" s="936" customFormat="1">
      <c r="A356" s="617"/>
      <c r="B356" s="617"/>
      <c r="C356" s="53"/>
      <c r="D356" s="53"/>
      <c r="E356" s="53"/>
      <c r="F356" s="53"/>
    </row>
    <row r="357" spans="1:6" s="936" customFormat="1">
      <c r="A357" s="617"/>
      <c r="B357" s="617"/>
      <c r="C357" s="53"/>
      <c r="D357" s="53"/>
      <c r="E357" s="53"/>
      <c r="F357" s="53"/>
    </row>
    <row r="358" spans="1:6" s="936" customFormat="1">
      <c r="A358" s="617"/>
      <c r="B358" s="617"/>
      <c r="C358" s="53"/>
      <c r="D358" s="53"/>
      <c r="E358" s="53"/>
      <c r="F358" s="53"/>
    </row>
    <row r="359" spans="1:6" s="936" customFormat="1">
      <c r="A359" s="617"/>
      <c r="B359" s="617"/>
      <c r="C359" s="53"/>
      <c r="D359" s="53"/>
      <c r="E359" s="53"/>
      <c r="F359" s="53"/>
    </row>
    <row r="360" spans="1:6" s="936" customFormat="1">
      <c r="A360" s="617"/>
      <c r="B360" s="617"/>
      <c r="C360" s="53"/>
      <c r="D360" s="53"/>
      <c r="E360" s="53"/>
      <c r="F360" s="53"/>
    </row>
    <row r="361" spans="1:6" s="936" customFormat="1">
      <c r="A361" s="617"/>
      <c r="B361" s="617"/>
      <c r="C361" s="53"/>
      <c r="D361" s="53"/>
      <c r="E361" s="53"/>
      <c r="F361" s="53"/>
    </row>
    <row r="362" spans="1:6" s="936" customFormat="1">
      <c r="A362" s="617"/>
      <c r="B362" s="617"/>
      <c r="C362" s="53"/>
      <c r="D362" s="53"/>
      <c r="E362" s="53"/>
      <c r="F362" s="53"/>
    </row>
    <row r="363" spans="1:6" s="936" customFormat="1">
      <c r="A363" s="617"/>
      <c r="B363" s="617"/>
      <c r="C363" s="53"/>
      <c r="D363" s="53"/>
      <c r="E363" s="53"/>
      <c r="F363" s="53"/>
    </row>
    <row r="364" spans="1:6" s="936" customFormat="1">
      <c r="A364" s="617"/>
      <c r="B364" s="617"/>
      <c r="C364" s="53"/>
      <c r="D364" s="53"/>
      <c r="E364" s="53"/>
      <c r="F364" s="53"/>
    </row>
    <row r="365" spans="1:6" s="936" customFormat="1">
      <c r="A365" s="617"/>
      <c r="B365" s="617"/>
      <c r="C365" s="53"/>
      <c r="D365" s="53"/>
      <c r="E365" s="53"/>
      <c r="F365" s="53"/>
    </row>
    <row r="366" spans="1:6" s="936" customFormat="1">
      <c r="A366" s="617"/>
      <c r="B366" s="617"/>
      <c r="C366" s="53"/>
      <c r="D366" s="53"/>
      <c r="E366" s="53"/>
      <c r="F366" s="53"/>
    </row>
    <row r="367" spans="1:6" s="936" customFormat="1">
      <c r="A367" s="617"/>
      <c r="B367" s="617"/>
      <c r="C367" s="53"/>
      <c r="D367" s="53"/>
      <c r="E367" s="53"/>
      <c r="F367" s="53"/>
    </row>
    <row r="368" spans="1:6" s="936" customFormat="1">
      <c r="A368" s="617"/>
      <c r="B368" s="617"/>
      <c r="C368" s="53"/>
      <c r="D368" s="53"/>
      <c r="E368" s="53"/>
      <c r="F368" s="53"/>
    </row>
    <row r="369" spans="1:6" s="936" customFormat="1">
      <c r="A369" s="617"/>
      <c r="B369" s="617"/>
      <c r="C369" s="53"/>
      <c r="D369" s="53"/>
      <c r="E369" s="53"/>
      <c r="F369" s="53"/>
    </row>
    <row r="370" spans="1:6" s="936" customFormat="1">
      <c r="A370" s="617"/>
      <c r="B370" s="617"/>
      <c r="C370" s="53"/>
      <c r="D370" s="53"/>
      <c r="E370" s="53"/>
      <c r="F370" s="53"/>
    </row>
    <row r="371" spans="1:6" s="936" customFormat="1">
      <c r="A371" s="617"/>
      <c r="B371" s="617"/>
      <c r="C371" s="53"/>
      <c r="D371" s="53"/>
      <c r="E371" s="53"/>
      <c r="F371" s="53"/>
    </row>
    <row r="372" spans="1:6" s="936" customFormat="1">
      <c r="A372" s="617"/>
      <c r="B372" s="617"/>
      <c r="C372" s="53"/>
      <c r="D372" s="53"/>
      <c r="E372" s="53"/>
      <c r="F372" s="53"/>
    </row>
    <row r="373" spans="1:6" s="936" customFormat="1">
      <c r="A373" s="617"/>
      <c r="B373" s="617"/>
      <c r="C373" s="53"/>
      <c r="D373" s="53"/>
      <c r="E373" s="53"/>
      <c r="F373" s="53"/>
    </row>
    <row r="374" spans="1:6" s="936" customFormat="1">
      <c r="A374" s="617"/>
      <c r="B374" s="617"/>
      <c r="C374" s="53"/>
      <c r="D374" s="53"/>
      <c r="E374" s="53"/>
      <c r="F374" s="53"/>
    </row>
    <row r="375" spans="1:6" s="936" customFormat="1">
      <c r="A375" s="617"/>
      <c r="B375" s="617"/>
      <c r="C375" s="53"/>
      <c r="D375" s="53"/>
      <c r="E375" s="53"/>
      <c r="F375" s="53"/>
    </row>
    <row r="376" spans="1:6" s="936" customFormat="1">
      <c r="A376" s="617"/>
      <c r="B376" s="617"/>
      <c r="C376" s="53"/>
      <c r="D376" s="53"/>
      <c r="E376" s="53"/>
      <c r="F376" s="53"/>
    </row>
    <row r="377" spans="1:6" s="936" customFormat="1">
      <c r="A377" s="617"/>
      <c r="B377" s="617"/>
      <c r="C377" s="53"/>
      <c r="D377" s="53"/>
      <c r="E377" s="53"/>
      <c r="F377" s="53"/>
    </row>
    <row r="378" spans="1:6" s="936" customFormat="1">
      <c r="A378" s="617"/>
      <c r="B378" s="617"/>
      <c r="C378" s="53"/>
      <c r="D378" s="53"/>
      <c r="E378" s="53"/>
      <c r="F378" s="53"/>
    </row>
    <row r="379" spans="1:6" s="936" customFormat="1">
      <c r="A379" s="617"/>
      <c r="B379" s="617"/>
      <c r="C379" s="53"/>
      <c r="D379" s="53"/>
      <c r="E379" s="53"/>
      <c r="F379" s="53"/>
    </row>
    <row r="380" spans="1:6" s="936" customFormat="1">
      <c r="A380" s="617"/>
      <c r="B380" s="617"/>
      <c r="C380" s="53"/>
      <c r="D380" s="53"/>
      <c r="E380" s="53"/>
      <c r="F380" s="53"/>
    </row>
    <row r="381" spans="1:6" s="936" customFormat="1">
      <c r="A381" s="617"/>
      <c r="B381" s="617"/>
      <c r="C381" s="53"/>
      <c r="D381" s="53"/>
      <c r="E381" s="53"/>
      <c r="F381" s="53"/>
    </row>
    <row r="382" spans="1:6" s="936" customFormat="1">
      <c r="A382" s="617"/>
      <c r="B382" s="617"/>
      <c r="C382" s="53"/>
      <c r="D382" s="53"/>
      <c r="E382" s="53"/>
      <c r="F382" s="53"/>
    </row>
    <row r="383" spans="1:6" s="936" customFormat="1">
      <c r="A383" s="617"/>
      <c r="B383" s="617"/>
      <c r="C383" s="53"/>
      <c r="D383" s="53"/>
      <c r="E383" s="53"/>
      <c r="F383" s="53"/>
    </row>
    <row r="384" spans="1:6" s="936" customFormat="1">
      <c r="A384" s="617"/>
      <c r="B384" s="617"/>
      <c r="C384" s="53"/>
      <c r="D384" s="53"/>
      <c r="E384" s="53"/>
      <c r="F384" s="53"/>
    </row>
    <row r="385" spans="1:6" s="936" customFormat="1">
      <c r="A385" s="617"/>
      <c r="B385" s="617"/>
      <c r="C385" s="53"/>
      <c r="D385" s="53"/>
      <c r="E385" s="53"/>
      <c r="F385" s="53"/>
    </row>
    <row r="386" spans="1:6" s="936" customFormat="1">
      <c r="A386" s="617"/>
      <c r="B386" s="617"/>
      <c r="C386" s="53"/>
      <c r="D386" s="53"/>
      <c r="E386" s="53"/>
      <c r="F386" s="53"/>
    </row>
    <row r="387" spans="1:6" s="936" customFormat="1">
      <c r="A387" s="617"/>
      <c r="B387" s="617"/>
      <c r="C387" s="53"/>
      <c r="D387" s="53"/>
      <c r="E387" s="53"/>
      <c r="F387" s="53"/>
    </row>
    <row r="388" spans="1:6" s="936" customFormat="1">
      <c r="A388" s="617"/>
      <c r="B388" s="617"/>
      <c r="C388" s="53"/>
      <c r="D388" s="53"/>
      <c r="E388" s="53"/>
      <c r="F388" s="53"/>
    </row>
    <row r="389" spans="1:6" s="936" customFormat="1">
      <c r="A389" s="617"/>
      <c r="B389" s="617"/>
      <c r="C389" s="53"/>
      <c r="D389" s="53"/>
      <c r="E389" s="53"/>
      <c r="F389" s="53"/>
    </row>
    <row r="390" spans="1:6" s="936" customFormat="1">
      <c r="A390" s="617"/>
      <c r="B390" s="617"/>
      <c r="C390" s="53"/>
      <c r="D390" s="53"/>
      <c r="E390" s="53"/>
      <c r="F390" s="53"/>
    </row>
    <row r="391" spans="1:6" s="936" customFormat="1">
      <c r="A391" s="617"/>
      <c r="B391" s="617"/>
      <c r="C391" s="53"/>
      <c r="D391" s="53"/>
      <c r="E391" s="53"/>
      <c r="F391" s="53"/>
    </row>
    <row r="392" spans="1:6" s="936" customFormat="1">
      <c r="A392" s="617"/>
      <c r="B392" s="617"/>
      <c r="C392" s="53"/>
      <c r="D392" s="53"/>
      <c r="E392" s="53"/>
      <c r="F392" s="53"/>
    </row>
    <row r="393" spans="1:6" s="936" customFormat="1">
      <c r="A393" s="617"/>
      <c r="B393" s="617"/>
      <c r="C393" s="53"/>
      <c r="D393" s="53"/>
      <c r="E393" s="53"/>
      <c r="F393" s="53"/>
    </row>
    <row r="394" spans="1:6" s="936" customFormat="1">
      <c r="A394" s="617"/>
      <c r="B394" s="617"/>
      <c r="C394" s="53"/>
      <c r="D394" s="53"/>
      <c r="E394" s="53"/>
      <c r="F394" s="53"/>
    </row>
    <row r="395" spans="1:6" s="936" customFormat="1">
      <c r="A395" s="617"/>
      <c r="B395" s="617"/>
      <c r="C395" s="53"/>
      <c r="D395" s="53"/>
      <c r="E395" s="53"/>
      <c r="F395" s="53"/>
    </row>
    <row r="396" spans="1:6" s="936" customFormat="1">
      <c r="A396" s="617"/>
      <c r="B396" s="617"/>
      <c r="C396" s="53"/>
      <c r="D396" s="53"/>
      <c r="E396" s="53"/>
      <c r="F396" s="53"/>
    </row>
    <row r="397" spans="1:6" s="936" customFormat="1">
      <c r="A397" s="617"/>
      <c r="B397" s="617"/>
      <c r="C397" s="53"/>
      <c r="D397" s="53"/>
      <c r="E397" s="53"/>
      <c r="F397" s="53"/>
    </row>
    <row r="398" spans="1:6" s="936" customFormat="1">
      <c r="A398" s="617"/>
      <c r="B398" s="617"/>
      <c r="C398" s="53"/>
      <c r="D398" s="53"/>
      <c r="E398" s="53"/>
      <c r="F398" s="53"/>
    </row>
    <row r="399" spans="1:6" s="936" customFormat="1">
      <c r="A399" s="617"/>
      <c r="B399" s="617"/>
      <c r="C399" s="53"/>
      <c r="D399" s="53"/>
      <c r="E399" s="53"/>
      <c r="F399" s="53"/>
    </row>
    <row r="400" spans="1:6" s="936" customFormat="1">
      <c r="A400" s="617"/>
      <c r="B400" s="617"/>
      <c r="C400" s="53"/>
      <c r="D400" s="53"/>
      <c r="E400" s="53"/>
      <c r="F400" s="53"/>
    </row>
    <row r="401" spans="1:6" s="936" customFormat="1">
      <c r="A401" s="617"/>
      <c r="B401" s="617"/>
      <c r="C401" s="53"/>
      <c r="D401" s="53"/>
      <c r="E401" s="53"/>
      <c r="F401" s="53"/>
    </row>
    <row r="402" spans="1:6" s="936" customFormat="1">
      <c r="A402" s="617"/>
      <c r="B402" s="617"/>
      <c r="C402" s="53"/>
      <c r="D402" s="53"/>
      <c r="E402" s="53"/>
      <c r="F402" s="53"/>
    </row>
    <row r="403" spans="1:6" s="936" customFormat="1">
      <c r="A403" s="617"/>
      <c r="B403" s="617"/>
      <c r="C403" s="53"/>
      <c r="D403" s="53"/>
      <c r="E403" s="53"/>
      <c r="F403" s="53"/>
    </row>
    <row r="404" spans="1:6" s="936" customFormat="1">
      <c r="A404" s="617"/>
      <c r="B404" s="617"/>
      <c r="C404" s="53"/>
      <c r="D404" s="53"/>
      <c r="E404" s="53"/>
      <c r="F404" s="53"/>
    </row>
    <row r="405" spans="1:6" s="936" customFormat="1">
      <c r="A405" s="617"/>
      <c r="B405" s="617"/>
      <c r="C405" s="53"/>
      <c r="D405" s="53"/>
      <c r="E405" s="53"/>
      <c r="F405" s="53"/>
    </row>
    <row r="406" spans="1:6" s="936" customFormat="1">
      <c r="A406" s="617"/>
      <c r="B406" s="617"/>
      <c r="C406" s="53"/>
      <c r="D406" s="53"/>
      <c r="E406" s="53"/>
      <c r="F406" s="53"/>
    </row>
    <row r="407" spans="1:6" s="936" customFormat="1">
      <c r="A407" s="617"/>
      <c r="B407" s="617"/>
      <c r="C407" s="53"/>
      <c r="D407" s="53"/>
      <c r="E407" s="53"/>
      <c r="F407" s="53"/>
    </row>
    <row r="408" spans="1:6" s="936" customFormat="1">
      <c r="A408" s="617"/>
      <c r="B408" s="617"/>
      <c r="C408" s="53"/>
      <c r="D408" s="53"/>
      <c r="E408" s="53"/>
      <c r="F408" s="53"/>
    </row>
    <row r="409" spans="1:6" s="936" customFormat="1">
      <c r="A409" s="617"/>
      <c r="B409" s="617"/>
      <c r="C409" s="53"/>
      <c r="D409" s="53"/>
      <c r="E409" s="53"/>
      <c r="F409" s="53"/>
    </row>
    <row r="410" spans="1:6" s="936" customFormat="1">
      <c r="A410" s="617"/>
      <c r="B410" s="617"/>
      <c r="C410" s="53"/>
      <c r="D410" s="53"/>
      <c r="E410" s="53"/>
      <c r="F410" s="53"/>
    </row>
    <row r="411" spans="1:6" s="936" customFormat="1">
      <c r="A411" s="617"/>
      <c r="B411" s="617"/>
      <c r="C411" s="53"/>
      <c r="D411" s="53"/>
      <c r="E411" s="53"/>
      <c r="F411" s="53"/>
    </row>
    <row r="412" spans="1:6" s="936" customFormat="1">
      <c r="A412" s="617"/>
      <c r="B412" s="617"/>
      <c r="C412" s="53"/>
      <c r="D412" s="53"/>
      <c r="E412" s="53"/>
      <c r="F412" s="53"/>
    </row>
    <row r="413" spans="1:6" s="936" customFormat="1">
      <c r="A413" s="617"/>
      <c r="B413" s="617"/>
      <c r="C413" s="53"/>
      <c r="D413" s="53"/>
      <c r="E413" s="53"/>
      <c r="F413" s="53"/>
    </row>
    <row r="414" spans="1:6" s="936" customFormat="1">
      <c r="A414" s="617"/>
      <c r="B414" s="617"/>
      <c r="C414" s="53"/>
      <c r="D414" s="53"/>
      <c r="E414" s="53"/>
      <c r="F414" s="53"/>
    </row>
    <row r="415" spans="1:6" s="936" customFormat="1">
      <c r="A415" s="617"/>
      <c r="B415" s="617"/>
      <c r="C415" s="53"/>
      <c r="D415" s="53"/>
      <c r="E415" s="53"/>
      <c r="F415" s="53"/>
    </row>
    <row r="416" spans="1:6" s="936" customFormat="1">
      <c r="A416" s="617"/>
      <c r="B416" s="617"/>
      <c r="C416" s="53"/>
      <c r="D416" s="53"/>
      <c r="E416" s="53"/>
      <c r="F416" s="53"/>
    </row>
    <row r="417" spans="1:6" s="936" customFormat="1">
      <c r="A417" s="617"/>
      <c r="B417" s="617"/>
      <c r="C417" s="53"/>
      <c r="D417" s="53"/>
      <c r="E417" s="53"/>
      <c r="F417" s="53"/>
    </row>
    <row r="418" spans="1:6" s="936" customFormat="1">
      <c r="A418" s="617"/>
      <c r="B418" s="617"/>
      <c r="C418" s="53"/>
      <c r="D418" s="53"/>
      <c r="E418" s="53"/>
      <c r="F418" s="53"/>
    </row>
    <row r="419" spans="1:6" s="936" customFormat="1">
      <c r="A419" s="617"/>
      <c r="B419" s="617"/>
      <c r="C419" s="53"/>
      <c r="D419" s="53"/>
      <c r="E419" s="53"/>
      <c r="F419" s="53"/>
    </row>
    <row r="420" spans="1:6" s="936" customFormat="1">
      <c r="A420" s="617"/>
      <c r="B420" s="617"/>
      <c r="C420" s="53"/>
      <c r="D420" s="53"/>
      <c r="E420" s="53"/>
      <c r="F420" s="53"/>
    </row>
    <row r="421" spans="1:6" s="936" customFormat="1">
      <c r="A421" s="617"/>
      <c r="B421" s="617"/>
      <c r="C421" s="53"/>
      <c r="D421" s="53"/>
      <c r="E421" s="53"/>
      <c r="F421" s="53"/>
    </row>
    <row r="422" spans="1:6" s="936" customFormat="1">
      <c r="A422" s="617"/>
      <c r="B422" s="617"/>
      <c r="C422" s="53"/>
      <c r="D422" s="53"/>
      <c r="E422" s="53"/>
      <c r="F422" s="53"/>
    </row>
    <row r="423" spans="1:6" s="936" customFormat="1">
      <c r="A423" s="617"/>
      <c r="B423" s="617"/>
      <c r="C423" s="53"/>
      <c r="D423" s="53"/>
      <c r="E423" s="53"/>
      <c r="F423" s="53"/>
    </row>
    <row r="424" spans="1:6" s="936" customFormat="1">
      <c r="A424" s="617"/>
      <c r="B424" s="617"/>
      <c r="C424" s="53"/>
      <c r="D424" s="53"/>
      <c r="E424" s="53"/>
      <c r="F424" s="53"/>
    </row>
    <row r="425" spans="1:6" s="936" customFormat="1">
      <c r="A425" s="617"/>
      <c r="B425" s="617"/>
      <c r="C425" s="53"/>
      <c r="D425" s="53"/>
      <c r="E425" s="53"/>
      <c r="F425" s="53"/>
    </row>
    <row r="426" spans="1:6" s="936" customFormat="1">
      <c r="A426" s="617"/>
      <c r="B426" s="617"/>
      <c r="C426" s="53"/>
      <c r="D426" s="53"/>
      <c r="E426" s="53"/>
      <c r="F426" s="53"/>
    </row>
    <row r="427" spans="1:6" s="936" customFormat="1">
      <c r="A427" s="617"/>
      <c r="B427" s="617"/>
      <c r="C427" s="53"/>
      <c r="D427" s="53"/>
      <c r="E427" s="53"/>
      <c r="F427" s="53"/>
    </row>
    <row r="428" spans="1:6" s="936" customFormat="1">
      <c r="A428" s="617"/>
      <c r="B428" s="617"/>
      <c r="C428" s="53"/>
      <c r="D428" s="53"/>
      <c r="E428" s="53"/>
      <c r="F428" s="53"/>
    </row>
    <row r="429" spans="1:6" s="936" customFormat="1">
      <c r="A429" s="617"/>
      <c r="B429" s="617"/>
      <c r="C429" s="53"/>
      <c r="D429" s="53"/>
      <c r="E429" s="53"/>
      <c r="F429" s="53"/>
    </row>
    <row r="430" spans="1:6" s="936" customFormat="1">
      <c r="A430" s="617"/>
      <c r="B430" s="617"/>
      <c r="C430" s="53"/>
      <c r="D430" s="53"/>
      <c r="E430" s="53"/>
      <c r="F430" s="53"/>
    </row>
    <row r="431" spans="1:6" s="936" customFormat="1">
      <c r="A431" s="617"/>
      <c r="B431" s="617"/>
      <c r="C431" s="53"/>
      <c r="D431" s="53"/>
      <c r="E431" s="53"/>
      <c r="F431" s="53"/>
    </row>
    <row r="432" spans="1:6" s="936" customFormat="1">
      <c r="A432" s="617"/>
      <c r="B432" s="617"/>
      <c r="C432" s="53"/>
      <c r="D432" s="53"/>
      <c r="E432" s="53"/>
      <c r="F432" s="53"/>
    </row>
    <row r="433" spans="1:6" s="936" customFormat="1">
      <c r="A433" s="617"/>
      <c r="B433" s="617"/>
      <c r="C433" s="53"/>
      <c r="D433" s="53"/>
      <c r="E433" s="53"/>
      <c r="F433" s="53"/>
    </row>
    <row r="434" spans="1:6" s="936" customFormat="1">
      <c r="A434" s="617"/>
      <c r="B434" s="617"/>
      <c r="C434" s="53"/>
      <c r="D434" s="53"/>
      <c r="E434" s="53"/>
      <c r="F434" s="53"/>
    </row>
    <row r="435" spans="1:6" s="936" customFormat="1">
      <c r="A435" s="617"/>
      <c r="B435" s="617"/>
      <c r="C435" s="53"/>
      <c r="D435" s="53"/>
      <c r="E435" s="53"/>
      <c r="F435" s="53"/>
    </row>
    <row r="436" spans="1:6" s="936" customFormat="1">
      <c r="A436" s="617"/>
      <c r="B436" s="617"/>
      <c r="C436" s="53"/>
      <c r="D436" s="53"/>
      <c r="E436" s="53"/>
      <c r="F436" s="53"/>
    </row>
    <row r="437" spans="1:6" s="936" customFormat="1">
      <c r="A437" s="617"/>
      <c r="B437" s="617"/>
      <c r="C437" s="53"/>
      <c r="D437" s="53"/>
      <c r="E437" s="53"/>
      <c r="F437" s="53"/>
    </row>
    <row r="438" spans="1:6" s="936" customFormat="1">
      <c r="A438" s="617"/>
      <c r="B438" s="617"/>
      <c r="C438" s="53"/>
      <c r="D438" s="53"/>
      <c r="E438" s="53"/>
      <c r="F438" s="53"/>
    </row>
    <row r="439" spans="1:6" s="936" customFormat="1">
      <c r="A439" s="617"/>
      <c r="B439" s="617"/>
      <c r="C439" s="53"/>
      <c r="D439" s="53"/>
      <c r="E439" s="53"/>
      <c r="F439" s="53"/>
    </row>
    <row r="440" spans="1:6" s="936" customFormat="1">
      <c r="A440" s="617"/>
      <c r="B440" s="617"/>
      <c r="C440" s="53"/>
      <c r="D440" s="53"/>
      <c r="E440" s="53"/>
      <c r="F440" s="53"/>
    </row>
    <row r="441" spans="1:6" s="936" customFormat="1">
      <c r="A441" s="617"/>
      <c r="B441" s="617"/>
      <c r="C441" s="53"/>
      <c r="D441" s="53"/>
      <c r="E441" s="53"/>
      <c r="F441" s="53"/>
    </row>
    <row r="442" spans="1:6" s="936" customFormat="1">
      <c r="A442" s="617"/>
      <c r="B442" s="617"/>
      <c r="C442" s="53"/>
      <c r="D442" s="53"/>
      <c r="E442" s="53"/>
      <c r="F442" s="53"/>
    </row>
    <row r="443" spans="1:6" s="936" customFormat="1">
      <c r="A443" s="617"/>
      <c r="B443" s="617"/>
      <c r="C443" s="53"/>
      <c r="D443" s="53"/>
      <c r="E443" s="53"/>
      <c r="F443" s="53"/>
    </row>
    <row r="444" spans="1:6" s="936" customFormat="1">
      <c r="A444" s="617"/>
      <c r="B444" s="617"/>
      <c r="C444" s="53"/>
      <c r="D444" s="53"/>
      <c r="E444" s="53"/>
      <c r="F444" s="53"/>
    </row>
    <row r="445" spans="1:6" s="936" customFormat="1">
      <c r="A445" s="617"/>
      <c r="B445" s="617"/>
      <c r="C445" s="53"/>
      <c r="D445" s="53"/>
      <c r="E445" s="53"/>
      <c r="F445" s="53"/>
    </row>
    <row r="446" spans="1:6" s="936" customFormat="1">
      <c r="A446" s="617"/>
      <c r="B446" s="617"/>
      <c r="C446" s="53"/>
      <c r="D446" s="53"/>
      <c r="E446" s="53"/>
      <c r="F446" s="53"/>
    </row>
    <row r="447" spans="1:6" s="936" customFormat="1">
      <c r="A447" s="617"/>
      <c r="B447" s="617"/>
      <c r="C447" s="53"/>
      <c r="D447" s="53"/>
      <c r="E447" s="53"/>
      <c r="F447" s="53"/>
    </row>
    <row r="448" spans="1:6" s="936" customFormat="1">
      <c r="A448" s="617"/>
      <c r="B448" s="617"/>
      <c r="C448" s="53"/>
      <c r="D448" s="53"/>
      <c r="E448" s="53"/>
      <c r="F448" s="53"/>
    </row>
    <row r="449" spans="1:6" s="936" customFormat="1">
      <c r="A449" s="617"/>
      <c r="B449" s="617"/>
      <c r="C449" s="53"/>
      <c r="D449" s="53"/>
      <c r="E449" s="53"/>
      <c r="F449" s="53"/>
    </row>
    <row r="450" spans="1:6" s="936" customFormat="1">
      <c r="A450" s="617"/>
      <c r="B450" s="617"/>
      <c r="C450" s="53"/>
      <c r="D450" s="53"/>
      <c r="E450" s="53"/>
      <c r="F450" s="53"/>
    </row>
    <row r="451" spans="1:6" s="936" customFormat="1">
      <c r="A451" s="617"/>
      <c r="B451" s="617"/>
      <c r="C451" s="53"/>
      <c r="D451" s="53"/>
      <c r="E451" s="53"/>
      <c r="F451" s="53"/>
    </row>
    <row r="452" spans="1:6" s="936" customFormat="1">
      <c r="A452" s="617"/>
      <c r="B452" s="617"/>
      <c r="C452" s="53"/>
      <c r="D452" s="53"/>
      <c r="E452" s="53"/>
      <c r="F452" s="53"/>
    </row>
    <row r="453" spans="1:6" s="936" customFormat="1">
      <c r="A453" s="617"/>
      <c r="B453" s="617"/>
      <c r="C453" s="53"/>
      <c r="D453" s="53"/>
      <c r="E453" s="53"/>
      <c r="F453" s="53"/>
    </row>
    <row r="454" spans="1:6" s="936" customFormat="1">
      <c r="A454" s="617"/>
      <c r="B454" s="617"/>
      <c r="C454" s="53"/>
      <c r="D454" s="53"/>
      <c r="E454" s="53"/>
      <c r="F454" s="53"/>
    </row>
    <row r="455" spans="1:6" s="936" customFormat="1">
      <c r="A455" s="617"/>
      <c r="B455" s="617"/>
      <c r="C455" s="53"/>
      <c r="D455" s="53"/>
      <c r="E455" s="53"/>
      <c r="F455" s="53"/>
    </row>
    <row r="456" spans="1:6" s="936" customFormat="1">
      <c r="A456" s="617"/>
      <c r="B456" s="617"/>
      <c r="C456" s="53"/>
      <c r="D456" s="53"/>
      <c r="E456" s="53"/>
      <c r="F456" s="53"/>
    </row>
    <row r="457" spans="1:6" s="936" customFormat="1">
      <c r="A457" s="617"/>
      <c r="B457" s="617"/>
      <c r="C457" s="53"/>
      <c r="D457" s="53"/>
      <c r="E457" s="53"/>
      <c r="F457" s="53"/>
    </row>
    <row r="458" spans="1:6" s="936" customFormat="1">
      <c r="A458" s="617"/>
      <c r="B458" s="617"/>
      <c r="C458" s="53"/>
      <c r="D458" s="53"/>
      <c r="E458" s="53"/>
      <c r="F458" s="53"/>
    </row>
    <row r="459" spans="1:6" s="936" customFormat="1">
      <c r="A459" s="617"/>
      <c r="B459" s="617"/>
      <c r="C459" s="53"/>
      <c r="D459" s="53"/>
      <c r="E459" s="53"/>
      <c r="F459" s="53"/>
    </row>
    <row r="460" spans="1:6" s="936" customFormat="1">
      <c r="A460" s="617"/>
      <c r="B460" s="617"/>
      <c r="C460" s="53"/>
      <c r="D460" s="53"/>
      <c r="E460" s="53"/>
      <c r="F460" s="53"/>
    </row>
    <row r="461" spans="1:6" s="936" customFormat="1">
      <c r="A461" s="617"/>
      <c r="B461" s="617"/>
      <c r="C461" s="53"/>
      <c r="D461" s="53"/>
      <c r="E461" s="53"/>
      <c r="F461" s="53"/>
    </row>
    <row r="462" spans="1:6" s="936" customFormat="1">
      <c r="A462" s="617"/>
      <c r="B462" s="617"/>
      <c r="C462" s="53"/>
      <c r="D462" s="53"/>
      <c r="E462" s="53"/>
      <c r="F462" s="53"/>
    </row>
    <row r="463" spans="1:6" s="936" customFormat="1">
      <c r="A463" s="617"/>
      <c r="B463" s="617"/>
      <c r="C463" s="53"/>
      <c r="D463" s="53"/>
      <c r="E463" s="53"/>
      <c r="F463" s="53"/>
    </row>
    <row r="464" spans="1:6" s="936" customFormat="1">
      <c r="A464" s="617"/>
      <c r="B464" s="617"/>
      <c r="C464" s="53"/>
      <c r="D464" s="53"/>
      <c r="E464" s="53"/>
      <c r="F464" s="53"/>
    </row>
    <row r="465" spans="1:6" s="936" customFormat="1">
      <c r="A465" s="617"/>
      <c r="B465" s="617"/>
      <c r="C465" s="53"/>
      <c r="D465" s="53"/>
      <c r="E465" s="53"/>
      <c r="F465" s="53"/>
    </row>
    <row r="466" spans="1:6" s="936" customFormat="1">
      <c r="A466" s="617"/>
      <c r="B466" s="617"/>
      <c r="C466" s="53"/>
      <c r="D466" s="53"/>
      <c r="E466" s="53"/>
      <c r="F466" s="53"/>
    </row>
    <row r="467" spans="1:6" s="936" customFormat="1">
      <c r="A467" s="617"/>
      <c r="B467" s="617"/>
      <c r="C467" s="53"/>
      <c r="D467" s="53"/>
      <c r="E467" s="53"/>
      <c r="F467" s="53"/>
    </row>
    <row r="468" spans="1:6" s="936" customFormat="1">
      <c r="A468" s="617"/>
      <c r="B468" s="617"/>
      <c r="C468" s="53"/>
      <c r="D468" s="53"/>
      <c r="E468" s="53"/>
      <c r="F468" s="53"/>
    </row>
    <row r="469" spans="1:6" s="936" customFormat="1">
      <c r="A469" s="617"/>
      <c r="B469" s="617"/>
      <c r="C469" s="53"/>
      <c r="D469" s="53"/>
      <c r="E469" s="53"/>
      <c r="F469" s="53"/>
    </row>
    <row r="470" spans="1:6" s="936" customFormat="1">
      <c r="A470" s="617"/>
      <c r="B470" s="617"/>
      <c r="C470" s="53"/>
      <c r="D470" s="53"/>
      <c r="E470" s="53"/>
      <c r="F470" s="53"/>
    </row>
    <row r="471" spans="1:6" s="936" customFormat="1">
      <c r="A471" s="617"/>
      <c r="B471" s="617"/>
      <c r="C471" s="53"/>
      <c r="D471" s="53"/>
      <c r="E471" s="53"/>
      <c r="F471" s="53"/>
    </row>
    <row r="472" spans="1:6" s="936" customFormat="1">
      <c r="A472" s="617"/>
      <c r="B472" s="617"/>
      <c r="C472" s="53"/>
      <c r="D472" s="53"/>
      <c r="E472" s="53"/>
      <c r="F472" s="53"/>
    </row>
    <row r="473" spans="1:6" s="936" customFormat="1">
      <c r="A473" s="617"/>
      <c r="B473" s="617"/>
      <c r="C473" s="53"/>
      <c r="D473" s="53"/>
      <c r="E473" s="53"/>
      <c r="F473" s="53"/>
    </row>
    <row r="474" spans="1:6" s="936" customFormat="1">
      <c r="A474" s="617"/>
      <c r="B474" s="617"/>
      <c r="C474" s="53"/>
      <c r="D474" s="53"/>
      <c r="E474" s="53"/>
      <c r="F474" s="53"/>
    </row>
    <row r="475" spans="1:6" s="936" customFormat="1">
      <c r="A475" s="617"/>
      <c r="B475" s="617"/>
      <c r="C475" s="53"/>
      <c r="D475" s="53"/>
      <c r="E475" s="53"/>
      <c r="F475" s="53"/>
    </row>
    <row r="476" spans="1:6" s="936" customFormat="1">
      <c r="A476" s="617"/>
      <c r="B476" s="617"/>
      <c r="C476" s="53"/>
      <c r="D476" s="53"/>
      <c r="E476" s="53"/>
      <c r="F476" s="53"/>
    </row>
    <row r="477" spans="1:6" s="936" customFormat="1">
      <c r="A477" s="617"/>
      <c r="B477" s="617"/>
      <c r="C477" s="53"/>
      <c r="D477" s="53"/>
      <c r="E477" s="53"/>
      <c r="F477" s="53"/>
    </row>
    <row r="478" spans="1:6" s="936" customFormat="1">
      <c r="A478" s="617"/>
      <c r="B478" s="617"/>
      <c r="C478" s="53"/>
      <c r="D478" s="53"/>
      <c r="E478" s="53"/>
      <c r="F478" s="53"/>
    </row>
    <row r="479" spans="1:6" s="936" customFormat="1">
      <c r="A479" s="617"/>
      <c r="B479" s="617"/>
      <c r="C479" s="53"/>
      <c r="D479" s="53"/>
      <c r="E479" s="53"/>
      <c r="F479" s="53"/>
    </row>
    <row r="480" spans="1:6" s="936" customFormat="1">
      <c r="A480" s="617"/>
      <c r="B480" s="617"/>
      <c r="C480" s="53"/>
      <c r="D480" s="53"/>
      <c r="E480" s="53"/>
      <c r="F480" s="53"/>
    </row>
    <row r="481" spans="1:6" s="936" customFormat="1">
      <c r="A481" s="617"/>
      <c r="B481" s="617"/>
      <c r="C481" s="53"/>
      <c r="D481" s="53"/>
      <c r="E481" s="53"/>
      <c r="F481" s="53"/>
    </row>
    <row r="482" spans="1:6" s="936" customFormat="1">
      <c r="A482" s="617"/>
      <c r="B482" s="617"/>
      <c r="C482" s="53"/>
      <c r="D482" s="53"/>
      <c r="E482" s="53"/>
      <c r="F482" s="53"/>
    </row>
    <row r="483" spans="1:6" s="936" customFormat="1">
      <c r="A483" s="617"/>
      <c r="B483" s="617"/>
      <c r="C483" s="53"/>
      <c r="D483" s="53"/>
      <c r="E483" s="53"/>
      <c r="F483" s="53"/>
    </row>
    <row r="484" spans="1:6" s="936" customFormat="1">
      <c r="A484" s="617"/>
      <c r="B484" s="617"/>
      <c r="C484" s="53"/>
      <c r="D484" s="53"/>
      <c r="E484" s="53"/>
      <c r="F484" s="53"/>
    </row>
    <row r="485" spans="1:6" s="936" customFormat="1">
      <c r="A485" s="617"/>
      <c r="B485" s="617"/>
      <c r="C485" s="53"/>
      <c r="D485" s="53"/>
      <c r="E485" s="53"/>
      <c r="F485" s="53"/>
    </row>
    <row r="486" spans="1:6" s="936" customFormat="1">
      <c r="A486" s="617"/>
      <c r="B486" s="617"/>
      <c r="C486" s="53"/>
      <c r="D486" s="53"/>
      <c r="E486" s="53"/>
      <c r="F486" s="53"/>
    </row>
    <row r="487" spans="1:6" s="936" customFormat="1">
      <c r="A487" s="617"/>
      <c r="B487" s="617"/>
      <c r="C487" s="53"/>
      <c r="D487" s="53"/>
      <c r="E487" s="53"/>
      <c r="F487" s="53"/>
    </row>
    <row r="488" spans="1:6" s="936" customFormat="1">
      <c r="A488" s="617"/>
      <c r="B488" s="617"/>
      <c r="C488" s="53"/>
      <c r="D488" s="53"/>
      <c r="E488" s="53"/>
      <c r="F488" s="53"/>
    </row>
    <row r="489" spans="1:6" s="936" customFormat="1">
      <c r="A489" s="617"/>
      <c r="B489" s="617"/>
      <c r="C489" s="53"/>
      <c r="D489" s="53"/>
      <c r="E489" s="53"/>
      <c r="F489" s="53"/>
    </row>
    <row r="490" spans="1:6" s="936" customFormat="1">
      <c r="A490" s="617"/>
      <c r="B490" s="617"/>
      <c r="C490" s="53"/>
      <c r="D490" s="53"/>
      <c r="E490" s="53"/>
      <c r="F490" s="53"/>
    </row>
    <row r="491" spans="1:6" s="936" customFormat="1">
      <c r="A491" s="617"/>
      <c r="B491" s="617"/>
      <c r="C491" s="53"/>
      <c r="D491" s="53"/>
      <c r="E491" s="53"/>
      <c r="F491" s="53"/>
    </row>
    <row r="492" spans="1:6" s="936" customFormat="1">
      <c r="A492" s="617"/>
      <c r="B492" s="617"/>
      <c r="C492" s="53"/>
      <c r="D492" s="53"/>
      <c r="E492" s="53"/>
      <c r="F492" s="53"/>
    </row>
    <row r="493" spans="1:6" s="936" customFormat="1">
      <c r="A493" s="617"/>
      <c r="B493" s="617"/>
      <c r="C493" s="53"/>
      <c r="D493" s="53"/>
      <c r="E493" s="53"/>
      <c r="F493" s="53"/>
    </row>
    <row r="494" spans="1:6" s="936" customFormat="1">
      <c r="A494" s="617"/>
      <c r="B494" s="617"/>
      <c r="C494" s="53"/>
      <c r="D494" s="53"/>
      <c r="E494" s="53"/>
      <c r="F494" s="53"/>
    </row>
    <row r="495" spans="1:6" s="936" customFormat="1">
      <c r="A495" s="617"/>
      <c r="B495" s="617"/>
      <c r="C495" s="53"/>
      <c r="D495" s="53"/>
      <c r="E495" s="53"/>
      <c r="F495" s="53"/>
    </row>
    <row r="496" spans="1:6" s="936" customFormat="1">
      <c r="A496" s="617"/>
      <c r="B496" s="617"/>
      <c r="C496" s="53"/>
      <c r="D496" s="53"/>
      <c r="E496" s="53"/>
      <c r="F496" s="53"/>
    </row>
    <row r="497" spans="1:6" s="936" customFormat="1">
      <c r="A497" s="617"/>
      <c r="B497" s="617"/>
      <c r="C497" s="53"/>
      <c r="D497" s="53"/>
      <c r="E497" s="53"/>
      <c r="F497" s="53"/>
    </row>
    <row r="498" spans="1:6" s="936" customFormat="1">
      <c r="A498" s="617"/>
      <c r="B498" s="617"/>
      <c r="C498" s="53"/>
      <c r="D498" s="53"/>
      <c r="E498" s="53"/>
      <c r="F498" s="53"/>
    </row>
    <row r="499" spans="1:6" s="936" customFormat="1">
      <c r="A499" s="617"/>
      <c r="B499" s="617"/>
      <c r="C499" s="53"/>
      <c r="D499" s="53"/>
      <c r="E499" s="53"/>
      <c r="F499" s="53"/>
    </row>
    <row r="500" spans="1:6" s="936" customFormat="1">
      <c r="A500" s="617"/>
      <c r="B500" s="617"/>
      <c r="C500" s="53"/>
      <c r="D500" s="53"/>
      <c r="E500" s="53"/>
      <c r="F500" s="53"/>
    </row>
    <row r="501" spans="1:6" s="936" customFormat="1">
      <c r="A501" s="617"/>
      <c r="B501" s="617"/>
      <c r="C501" s="53"/>
      <c r="D501" s="53"/>
      <c r="E501" s="53"/>
      <c r="F501" s="53"/>
    </row>
    <row r="502" spans="1:6" s="936" customFormat="1">
      <c r="A502" s="617"/>
      <c r="B502" s="617"/>
      <c r="C502" s="53"/>
      <c r="D502" s="53"/>
      <c r="E502" s="53"/>
      <c r="F502" s="53"/>
    </row>
    <row r="503" spans="1:6" s="936" customFormat="1">
      <c r="A503" s="617"/>
      <c r="B503" s="617"/>
      <c r="C503" s="53"/>
      <c r="D503" s="53"/>
      <c r="E503" s="53"/>
      <c r="F503" s="53"/>
    </row>
    <row r="504" spans="1:6" s="936" customFormat="1">
      <c r="A504" s="617"/>
      <c r="B504" s="617"/>
      <c r="C504" s="53"/>
      <c r="D504" s="53"/>
      <c r="E504" s="53"/>
      <c r="F504" s="53"/>
    </row>
    <row r="505" spans="1:6" s="936" customFormat="1">
      <c r="A505" s="617"/>
      <c r="B505" s="617"/>
      <c r="C505" s="53"/>
      <c r="D505" s="53"/>
      <c r="E505" s="53"/>
      <c r="F505" s="53"/>
    </row>
    <row r="506" spans="1:6" s="936" customFormat="1">
      <c r="A506" s="617"/>
      <c r="B506" s="617"/>
      <c r="C506" s="53"/>
      <c r="D506" s="53"/>
      <c r="E506" s="53"/>
      <c r="F506" s="53"/>
    </row>
    <row r="507" spans="1:6" s="936" customFormat="1">
      <c r="A507" s="617"/>
      <c r="B507" s="617"/>
      <c r="C507" s="53"/>
      <c r="D507" s="53"/>
      <c r="E507" s="53"/>
      <c r="F507" s="53"/>
    </row>
    <row r="508" spans="1:6" s="936" customFormat="1">
      <c r="A508" s="617"/>
      <c r="B508" s="617"/>
      <c r="C508" s="53"/>
      <c r="D508" s="53"/>
      <c r="E508" s="53"/>
      <c r="F508" s="53"/>
    </row>
    <row r="509" spans="1:6" s="936" customFormat="1">
      <c r="A509" s="617"/>
      <c r="B509" s="617"/>
      <c r="C509" s="53"/>
      <c r="D509" s="53"/>
      <c r="E509" s="53"/>
      <c r="F509" s="53"/>
    </row>
    <row r="510" spans="1:6" s="936" customFormat="1">
      <c r="A510" s="617"/>
      <c r="B510" s="617"/>
      <c r="C510" s="53"/>
      <c r="D510" s="53"/>
      <c r="E510" s="53"/>
      <c r="F510" s="53"/>
    </row>
    <row r="511" spans="1:6" s="936" customFormat="1">
      <c r="A511" s="617"/>
      <c r="B511" s="617"/>
      <c r="C511" s="53"/>
      <c r="D511" s="53"/>
      <c r="E511" s="53"/>
      <c r="F511" s="53"/>
    </row>
    <row r="512" spans="1:6" s="936" customFormat="1">
      <c r="A512" s="617"/>
      <c r="B512" s="617"/>
      <c r="C512" s="53"/>
      <c r="D512" s="53"/>
      <c r="E512" s="53"/>
      <c r="F512" s="53"/>
    </row>
    <row r="513" spans="1:6" s="936" customFormat="1">
      <c r="A513" s="617"/>
      <c r="B513" s="617"/>
      <c r="C513" s="53"/>
      <c r="D513" s="53"/>
      <c r="E513" s="53"/>
      <c r="F513" s="53"/>
    </row>
    <row r="514" spans="1:6" s="936" customFormat="1">
      <c r="A514" s="617"/>
      <c r="B514" s="617"/>
      <c r="C514" s="53"/>
      <c r="D514" s="53"/>
      <c r="E514" s="53"/>
      <c r="F514" s="53"/>
    </row>
    <row r="515" spans="1:6" s="936" customFormat="1">
      <c r="A515" s="617"/>
      <c r="B515" s="617"/>
      <c r="C515" s="53"/>
      <c r="D515" s="53"/>
      <c r="E515" s="53"/>
      <c r="F515" s="53"/>
    </row>
    <row r="516" spans="1:6" s="936" customFormat="1">
      <c r="A516" s="617"/>
      <c r="B516" s="617"/>
      <c r="C516" s="53"/>
      <c r="D516" s="53"/>
      <c r="E516" s="53"/>
      <c r="F516" s="53"/>
    </row>
    <row r="517" spans="1:6" s="936" customFormat="1">
      <c r="A517" s="617"/>
      <c r="B517" s="617"/>
      <c r="C517" s="53"/>
      <c r="D517" s="53"/>
      <c r="E517" s="53"/>
      <c r="F517" s="53"/>
    </row>
    <row r="518" spans="1:6" s="936" customFormat="1">
      <c r="A518" s="617"/>
      <c r="B518" s="617"/>
      <c r="C518" s="53"/>
      <c r="D518" s="53"/>
      <c r="E518" s="53"/>
      <c r="F518" s="53"/>
    </row>
    <row r="519" spans="1:6" s="936" customFormat="1">
      <c r="A519" s="617"/>
      <c r="B519" s="617"/>
      <c r="C519" s="53"/>
      <c r="D519" s="53"/>
      <c r="E519" s="53"/>
      <c r="F519" s="53"/>
    </row>
    <row r="520" spans="1:6" s="936" customFormat="1">
      <c r="A520" s="617"/>
      <c r="B520" s="617"/>
      <c r="C520" s="53"/>
      <c r="D520" s="53"/>
      <c r="E520" s="53"/>
      <c r="F520" s="53"/>
    </row>
    <row r="521" spans="1:6" s="936" customFormat="1">
      <c r="A521" s="617"/>
      <c r="B521" s="617"/>
      <c r="C521" s="53"/>
      <c r="D521" s="53"/>
      <c r="E521" s="53"/>
      <c r="F521" s="53"/>
    </row>
    <row r="522" spans="1:6" s="936" customFormat="1">
      <c r="A522" s="617"/>
      <c r="B522" s="617"/>
      <c r="C522" s="53"/>
      <c r="D522" s="53"/>
      <c r="E522" s="53"/>
      <c r="F522" s="53"/>
    </row>
    <row r="523" spans="1:6" s="936" customFormat="1">
      <c r="A523" s="617"/>
      <c r="B523" s="617"/>
      <c r="C523" s="53"/>
      <c r="D523" s="53"/>
      <c r="E523" s="53"/>
      <c r="F523" s="53"/>
    </row>
    <row r="524" spans="1:6" s="936" customFormat="1">
      <c r="A524" s="617"/>
      <c r="B524" s="617"/>
      <c r="C524" s="53"/>
      <c r="D524" s="53"/>
      <c r="E524" s="53"/>
      <c r="F524" s="53"/>
    </row>
    <row r="525" spans="1:6" s="936" customFormat="1">
      <c r="A525" s="617"/>
      <c r="B525" s="617"/>
      <c r="C525" s="53"/>
      <c r="D525" s="53"/>
      <c r="E525" s="53"/>
      <c r="F525" s="53"/>
    </row>
    <row r="526" spans="1:6" s="936" customFormat="1">
      <c r="A526" s="617"/>
      <c r="B526" s="617"/>
      <c r="C526" s="53"/>
      <c r="D526" s="53"/>
      <c r="E526" s="53"/>
      <c r="F526" s="53"/>
    </row>
    <row r="527" spans="1:6" s="936" customFormat="1">
      <c r="A527" s="617"/>
      <c r="B527" s="617"/>
      <c r="C527" s="53"/>
      <c r="D527" s="53"/>
      <c r="E527" s="53"/>
      <c r="F527" s="53"/>
    </row>
    <row r="528" spans="1:6" s="936" customFormat="1">
      <c r="A528" s="617"/>
      <c r="B528" s="617"/>
      <c r="C528" s="53"/>
      <c r="D528" s="53"/>
      <c r="E528" s="53"/>
      <c r="F528" s="53"/>
    </row>
    <row r="529" spans="1:6" s="936" customFormat="1">
      <c r="A529" s="617"/>
      <c r="B529" s="617"/>
      <c r="C529" s="53"/>
      <c r="D529" s="53"/>
      <c r="E529" s="53"/>
      <c r="F529" s="53"/>
    </row>
    <row r="530" spans="1:6" s="936" customFormat="1">
      <c r="A530" s="617"/>
      <c r="B530" s="617"/>
      <c r="C530" s="53"/>
      <c r="D530" s="53"/>
      <c r="E530" s="53"/>
      <c r="F530" s="53"/>
    </row>
    <row r="531" spans="1:6" s="936" customFormat="1">
      <c r="A531" s="617"/>
      <c r="B531" s="617"/>
      <c r="C531" s="53"/>
      <c r="D531" s="53"/>
      <c r="E531" s="53"/>
      <c r="F531" s="53"/>
    </row>
    <row r="532" spans="1:6" s="936" customFormat="1">
      <c r="A532" s="617"/>
      <c r="B532" s="617"/>
      <c r="C532" s="53"/>
      <c r="D532" s="53"/>
      <c r="E532" s="53"/>
      <c r="F532" s="53"/>
    </row>
    <row r="533" spans="1:6" s="936" customFormat="1">
      <c r="A533" s="617"/>
      <c r="B533" s="617"/>
      <c r="C533" s="53"/>
      <c r="D533" s="53"/>
      <c r="E533" s="53"/>
      <c r="F533" s="53"/>
    </row>
    <row r="534" spans="1:6" s="936" customFormat="1">
      <c r="A534" s="617"/>
      <c r="B534" s="617"/>
      <c r="C534" s="53"/>
      <c r="D534" s="53"/>
      <c r="E534" s="53"/>
      <c r="F534" s="53"/>
    </row>
    <row r="535" spans="1:6" s="936" customFormat="1">
      <c r="A535" s="617"/>
      <c r="B535" s="617"/>
      <c r="C535" s="53"/>
      <c r="D535" s="53"/>
      <c r="E535" s="53"/>
      <c r="F535" s="53"/>
    </row>
    <row r="536" spans="1:6" s="936" customFormat="1">
      <c r="A536" s="617"/>
      <c r="B536" s="617"/>
      <c r="C536" s="53"/>
      <c r="D536" s="53"/>
      <c r="E536" s="53"/>
      <c r="F536" s="53"/>
    </row>
    <row r="537" spans="1:6" s="936" customFormat="1">
      <c r="A537" s="617"/>
      <c r="B537" s="617"/>
      <c r="C537" s="53"/>
      <c r="D537" s="53"/>
      <c r="E537" s="53"/>
      <c r="F537" s="53"/>
    </row>
    <row r="538" spans="1:6" s="936" customFormat="1">
      <c r="A538" s="617"/>
      <c r="B538" s="617"/>
      <c r="C538" s="53"/>
      <c r="D538" s="53"/>
      <c r="E538" s="53"/>
      <c r="F538" s="53"/>
    </row>
    <row r="539" spans="1:6" s="936" customFormat="1">
      <c r="A539" s="617"/>
      <c r="B539" s="617"/>
      <c r="C539" s="53"/>
      <c r="D539" s="53"/>
      <c r="E539" s="53"/>
      <c r="F539" s="53"/>
    </row>
    <row r="540" spans="1:6" s="936" customFormat="1">
      <c r="A540" s="617"/>
      <c r="B540" s="617"/>
      <c r="C540" s="53"/>
      <c r="D540" s="53"/>
      <c r="E540" s="53"/>
      <c r="F540" s="53"/>
    </row>
    <row r="541" spans="1:6" s="936" customFormat="1">
      <c r="A541" s="617"/>
      <c r="B541" s="617"/>
      <c r="C541" s="53"/>
      <c r="D541" s="53"/>
      <c r="E541" s="53"/>
      <c r="F541" s="53"/>
    </row>
    <row r="542" spans="1:6" s="936" customFormat="1">
      <c r="A542" s="617"/>
      <c r="B542" s="617"/>
      <c r="C542" s="53"/>
      <c r="D542" s="53"/>
      <c r="E542" s="53"/>
      <c r="F542" s="53"/>
    </row>
    <row r="543" spans="1:6" s="936" customFormat="1">
      <c r="A543" s="617"/>
      <c r="B543" s="617"/>
      <c r="C543" s="53"/>
      <c r="D543" s="53"/>
      <c r="E543" s="53"/>
      <c r="F543" s="53"/>
    </row>
    <row r="544" spans="1:6" s="936" customFormat="1">
      <c r="A544" s="617"/>
      <c r="B544" s="617"/>
      <c r="C544" s="53"/>
      <c r="D544" s="53"/>
      <c r="E544" s="53"/>
      <c r="F544" s="53"/>
    </row>
    <row r="545" spans="1:6" s="936" customFormat="1">
      <c r="A545" s="617"/>
      <c r="B545" s="617"/>
      <c r="C545" s="53"/>
      <c r="D545" s="53"/>
      <c r="E545" s="53"/>
      <c r="F545" s="53"/>
    </row>
    <row r="546" spans="1:6" s="936" customFormat="1">
      <c r="A546" s="617"/>
      <c r="B546" s="617"/>
      <c r="C546" s="53"/>
      <c r="D546" s="53"/>
      <c r="E546" s="53"/>
      <c r="F546" s="53"/>
    </row>
    <row r="547" spans="1:6" s="936" customFormat="1">
      <c r="A547" s="617"/>
      <c r="B547" s="617"/>
      <c r="C547" s="53"/>
      <c r="D547" s="53"/>
      <c r="E547" s="53"/>
      <c r="F547" s="53"/>
    </row>
    <row r="548" spans="1:6" s="936" customFormat="1">
      <c r="A548" s="617"/>
      <c r="B548" s="617"/>
      <c r="C548" s="53"/>
      <c r="D548" s="53"/>
      <c r="E548" s="53"/>
      <c r="F548" s="53"/>
    </row>
    <row r="549" spans="1:6" s="936" customFormat="1">
      <c r="A549" s="617"/>
      <c r="B549" s="617"/>
      <c r="C549" s="53"/>
      <c r="D549" s="53"/>
      <c r="E549" s="53"/>
      <c r="F549" s="53"/>
    </row>
    <row r="550" spans="1:6" s="936" customFormat="1">
      <c r="A550" s="617"/>
      <c r="B550" s="617"/>
      <c r="C550" s="53"/>
      <c r="D550" s="53"/>
      <c r="E550" s="53"/>
      <c r="F550" s="53"/>
    </row>
    <row r="551" spans="1:6" s="936" customFormat="1">
      <c r="A551" s="617"/>
      <c r="B551" s="617"/>
      <c r="C551" s="53"/>
      <c r="D551" s="53"/>
      <c r="E551" s="53"/>
      <c r="F551" s="53"/>
    </row>
    <row r="552" spans="1:6" s="936" customFormat="1">
      <c r="A552" s="617"/>
      <c r="B552" s="617"/>
      <c r="C552" s="53"/>
      <c r="D552" s="53"/>
      <c r="E552" s="53"/>
      <c r="F552" s="53"/>
    </row>
    <row r="553" spans="1:6" s="936" customFormat="1">
      <c r="A553" s="617"/>
      <c r="B553" s="617"/>
      <c r="C553" s="53"/>
      <c r="D553" s="53"/>
      <c r="E553" s="53"/>
      <c r="F553" s="53"/>
    </row>
    <row r="554" spans="1:6" s="936" customFormat="1">
      <c r="A554" s="617"/>
      <c r="B554" s="617"/>
      <c r="C554" s="53"/>
      <c r="D554" s="53"/>
      <c r="E554" s="53"/>
      <c r="F554" s="53"/>
    </row>
    <row r="555" spans="1:6" s="936" customFormat="1">
      <c r="A555" s="617"/>
      <c r="B555" s="617"/>
      <c r="C555" s="53"/>
      <c r="D555" s="53"/>
      <c r="E555" s="53"/>
      <c r="F555" s="53"/>
    </row>
    <row r="556" spans="1:6" s="936" customFormat="1">
      <c r="A556" s="617"/>
      <c r="B556" s="617"/>
      <c r="C556" s="53"/>
      <c r="D556" s="53"/>
      <c r="E556" s="53"/>
      <c r="F556" s="53"/>
    </row>
    <row r="557" spans="1:6" s="936" customFormat="1">
      <c r="A557" s="617"/>
      <c r="B557" s="617"/>
      <c r="C557" s="53"/>
      <c r="D557" s="53"/>
      <c r="E557" s="53"/>
      <c r="F557" s="53"/>
    </row>
    <row r="558" spans="1:6" s="936" customFormat="1">
      <c r="A558" s="617"/>
      <c r="B558" s="617"/>
      <c r="C558" s="53"/>
      <c r="D558" s="53"/>
      <c r="E558" s="53"/>
      <c r="F558" s="53"/>
    </row>
    <row r="559" spans="1:6" s="936" customFormat="1">
      <c r="A559" s="617"/>
      <c r="B559" s="617"/>
      <c r="C559" s="53"/>
      <c r="D559" s="53"/>
      <c r="E559" s="53"/>
      <c r="F559" s="53"/>
    </row>
    <row r="560" spans="1:6" s="936" customFormat="1">
      <c r="A560" s="617"/>
      <c r="B560" s="617"/>
      <c r="C560" s="53"/>
      <c r="D560" s="53"/>
      <c r="E560" s="53"/>
      <c r="F560" s="53"/>
    </row>
    <row r="561" spans="1:6" s="936" customFormat="1">
      <c r="A561" s="617"/>
      <c r="B561" s="617"/>
      <c r="C561" s="53"/>
      <c r="D561" s="53"/>
      <c r="E561" s="53"/>
      <c r="F561" s="53"/>
    </row>
    <row r="562" spans="1:6" s="936" customFormat="1">
      <c r="A562" s="617"/>
      <c r="B562" s="617"/>
      <c r="C562" s="53"/>
      <c r="D562" s="53"/>
      <c r="E562" s="53"/>
      <c r="F562" s="53"/>
    </row>
    <row r="563" spans="1:6" s="936" customFormat="1">
      <c r="A563" s="617"/>
      <c r="B563" s="617"/>
      <c r="C563" s="53"/>
      <c r="D563" s="53"/>
      <c r="E563" s="53"/>
      <c r="F563" s="53"/>
    </row>
    <row r="564" spans="1:6" s="936" customFormat="1">
      <c r="A564" s="617"/>
      <c r="B564" s="617"/>
      <c r="C564" s="53"/>
      <c r="D564" s="53"/>
      <c r="E564" s="53"/>
      <c r="F564" s="53"/>
    </row>
    <row r="565" spans="1:6" s="936" customFormat="1">
      <c r="A565" s="617"/>
      <c r="B565" s="617"/>
      <c r="C565" s="53"/>
      <c r="D565" s="53"/>
      <c r="E565" s="53"/>
      <c r="F565" s="53"/>
    </row>
    <row r="566" spans="1:6" s="936" customFormat="1">
      <c r="A566" s="617"/>
      <c r="B566" s="617"/>
      <c r="C566" s="53"/>
      <c r="D566" s="53"/>
      <c r="E566" s="53"/>
      <c r="F566" s="53"/>
    </row>
  </sheetData>
  <mergeCells count="112">
    <mergeCell ref="B166:D166"/>
    <mergeCell ref="B167:D167"/>
    <mergeCell ref="B168:D168"/>
    <mergeCell ref="B169:D169"/>
    <mergeCell ref="B154:D154"/>
    <mergeCell ref="B155:D155"/>
    <mergeCell ref="B156:D156"/>
    <mergeCell ref="B160:D160"/>
    <mergeCell ref="B161:D161"/>
    <mergeCell ref="B162:D162"/>
    <mergeCell ref="B145:D145"/>
    <mergeCell ref="B146:D146"/>
    <mergeCell ref="B150:D150"/>
    <mergeCell ref="B151:D151"/>
    <mergeCell ref="B152:D152"/>
    <mergeCell ref="B153:D153"/>
    <mergeCell ref="B136:D136"/>
    <mergeCell ref="B137:D137"/>
    <mergeCell ref="B141:D141"/>
    <mergeCell ref="B142:D142"/>
    <mergeCell ref="B143:D143"/>
    <mergeCell ref="B144:D144"/>
    <mergeCell ref="B127:D127"/>
    <mergeCell ref="B131:D131"/>
    <mergeCell ref="B132:D132"/>
    <mergeCell ref="B133:D133"/>
    <mergeCell ref="B134:D134"/>
    <mergeCell ref="B135:D135"/>
    <mergeCell ref="B121:D121"/>
    <mergeCell ref="B122:D122"/>
    <mergeCell ref="B123:D123"/>
    <mergeCell ref="B124:D124"/>
    <mergeCell ref="B125:D125"/>
    <mergeCell ref="B126:D126"/>
    <mergeCell ref="B112:D112"/>
    <mergeCell ref="B113:D113"/>
    <mergeCell ref="B114:D114"/>
    <mergeCell ref="B115:D115"/>
    <mergeCell ref="B116:D116"/>
    <mergeCell ref="B117:D117"/>
    <mergeCell ref="B103:D103"/>
    <mergeCell ref="B104:D104"/>
    <mergeCell ref="B105:D105"/>
    <mergeCell ref="B106:D106"/>
    <mergeCell ref="B107:D107"/>
    <mergeCell ref="B111:D111"/>
    <mergeCell ref="B94:D94"/>
    <mergeCell ref="B95:D95"/>
    <mergeCell ref="B96:D96"/>
    <mergeCell ref="B97:D97"/>
    <mergeCell ref="B101:D101"/>
    <mergeCell ref="B102:D102"/>
    <mergeCell ref="B85:D85"/>
    <mergeCell ref="B86:D86"/>
    <mergeCell ref="B87:D87"/>
    <mergeCell ref="B91:D91"/>
    <mergeCell ref="B92:D92"/>
    <mergeCell ref="B93:D93"/>
    <mergeCell ref="B76:D76"/>
    <mergeCell ref="B77:D77"/>
    <mergeCell ref="B81:D81"/>
    <mergeCell ref="B82:D82"/>
    <mergeCell ref="B83:D83"/>
    <mergeCell ref="B84:D84"/>
    <mergeCell ref="B67:D67"/>
    <mergeCell ref="B71:D71"/>
    <mergeCell ref="B72:D72"/>
    <mergeCell ref="B73:D73"/>
    <mergeCell ref="B74:D74"/>
    <mergeCell ref="B75:D75"/>
    <mergeCell ref="B61:D61"/>
    <mergeCell ref="B62:D62"/>
    <mergeCell ref="B63:D63"/>
    <mergeCell ref="B64:D64"/>
    <mergeCell ref="B65:D65"/>
    <mergeCell ref="B66:D66"/>
    <mergeCell ref="B52:D52"/>
    <mergeCell ref="B53:D53"/>
    <mergeCell ref="B54:D54"/>
    <mergeCell ref="B55:D55"/>
    <mergeCell ref="B56:D56"/>
    <mergeCell ref="B57:D57"/>
    <mergeCell ref="B43:D43"/>
    <mergeCell ref="B44:D44"/>
    <mergeCell ref="B45:D45"/>
    <mergeCell ref="B46:D46"/>
    <mergeCell ref="B47:D47"/>
    <mergeCell ref="B51:D51"/>
    <mergeCell ref="B34:D34"/>
    <mergeCell ref="B35:D35"/>
    <mergeCell ref="B36:D36"/>
    <mergeCell ref="B37:D37"/>
    <mergeCell ref="B38:D38"/>
    <mergeCell ref="B42:D42"/>
    <mergeCell ref="B28:D28"/>
    <mergeCell ref="B32:D32"/>
    <mergeCell ref="B33:D33"/>
    <mergeCell ref="B16:D16"/>
    <mergeCell ref="B17:D17"/>
    <mergeCell ref="B21:D21"/>
    <mergeCell ref="B22:D22"/>
    <mergeCell ref="B23:D23"/>
    <mergeCell ref="B24:D24"/>
    <mergeCell ref="B10:D10"/>
    <mergeCell ref="B11:D11"/>
    <mergeCell ref="B12:D12"/>
    <mergeCell ref="B13:D13"/>
    <mergeCell ref="B14:D14"/>
    <mergeCell ref="B15:D15"/>
    <mergeCell ref="B25:D25"/>
    <mergeCell ref="B26:D26"/>
    <mergeCell ref="B27:D27"/>
  </mergeCells>
  <pageMargins left="0.7" right="0.7" top="0.75" bottom="0.75" header="0.3" footer="0.3"/>
  <pageSetup paperSize="9" orientation="portrait" horizontalDpi="300" verticalDpi="300" r:id="rId1"/>
  <customProperties>
    <customPr name="_pios_id" r:id="rId2"/>
  </customProperties>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DE7E49CCD676684D892D27E2AC1BCB24" ma:contentTypeVersion="2" ma:contentTypeDescription="Create a new document." ma:contentTypeScope="" ma:versionID="e34b591d52d9af32059e8084e369ceb8">
  <xsd:schema xmlns:xsd="http://www.w3.org/2001/XMLSchema" xmlns:xs="http://www.w3.org/2001/XMLSchema" xmlns:p="http://schemas.microsoft.com/office/2006/metadata/properties" xmlns:ns2="2900c56c-2027-4010-bf14-e72072ed85e2" targetNamespace="http://schemas.microsoft.com/office/2006/metadata/properties" ma:root="true" ma:fieldsID="cbaa92b4425691d79cbed76516d24d65" ns2:_="">
    <xsd:import namespace="2900c56c-2027-4010-bf14-e72072ed85e2"/>
    <xsd:element name="properties">
      <xsd:complexType>
        <xsd:sequence>
          <xsd:element name="documentManagement">
            <xsd:complexType>
              <xsd:all>
                <xsd:element ref="ns2:MediaServiceMetadata" minOccurs="0"/>
                <xsd:element ref="ns2:MediaServiceFast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2900c56c-2027-4010-bf14-e72072ed85e2"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0BBAB920-590E-4F5C-9CDC-4FE77041AE0D}">
  <ds:schemaRefs>
    <ds:schemaRef ds:uri="http://schemas.microsoft.com/sharepoint/v3/contenttype/forms"/>
  </ds:schemaRefs>
</ds:datastoreItem>
</file>

<file path=customXml/itemProps2.xml><?xml version="1.0" encoding="utf-8"?>
<ds:datastoreItem xmlns:ds="http://schemas.openxmlformats.org/officeDocument/2006/customXml" ds:itemID="{7CE59DB4-E62C-46FB-8ED3-ACD88844D07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2900c56c-2027-4010-bf14-e72072ed85e2"/>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D4E94063-4AC9-4B2F-B5A5-6ED89E14B80D}">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70</vt:i4>
      </vt:variant>
      <vt:variant>
        <vt:lpstr>Named Ranges</vt:lpstr>
      </vt:variant>
      <vt:variant>
        <vt:i4>18</vt:i4>
      </vt:variant>
    </vt:vector>
  </HeadingPairs>
  <TitlesOfParts>
    <vt:vector size="88" baseType="lpstr">
      <vt:lpstr>Tapa</vt:lpstr>
      <vt:lpstr>Indice</vt:lpstr>
      <vt:lpstr>Condiciones Generales</vt:lpstr>
      <vt:lpstr>FPV-CR</vt:lpstr>
      <vt:lpstr>Contrabridas CR(E)</vt:lpstr>
      <vt:lpstr>Contrabridas CRN</vt:lpstr>
      <vt:lpstr>CR</vt:lpstr>
      <vt:lpstr>CRI</vt:lpstr>
      <vt:lpstr>CRN</vt:lpstr>
      <vt:lpstr>CRE</vt:lpstr>
      <vt:lpstr>CRIE</vt:lpstr>
      <vt:lpstr>CRNE</vt:lpstr>
      <vt:lpstr>CRFlex</vt:lpstr>
      <vt:lpstr>FPV CR</vt:lpstr>
      <vt:lpstr>SQFlex</vt:lpstr>
      <vt:lpstr>RSI</vt:lpstr>
      <vt:lpstr>CM</vt:lpstr>
      <vt:lpstr>CMI</vt:lpstr>
      <vt:lpstr>CMN</vt:lpstr>
      <vt:lpstr>UPA</vt:lpstr>
      <vt:lpstr>COMFORT</vt:lpstr>
      <vt:lpstr>Scala 1</vt:lpstr>
      <vt:lpstr>Scala 2</vt:lpstr>
      <vt:lpstr>JP y PM</vt:lpstr>
      <vt:lpstr>SB y SBA</vt:lpstr>
      <vt:lpstr>CMBE TWIN</vt:lpstr>
      <vt:lpstr>Hydro Multi E CME</vt:lpstr>
      <vt:lpstr>Hydro Multi E</vt:lpstr>
      <vt:lpstr>Hydro MPC E</vt:lpstr>
      <vt:lpstr>Estanques</vt:lpstr>
      <vt:lpstr>NB 2 POLOS</vt:lpstr>
      <vt:lpstr>NB 4 POLOS</vt:lpstr>
      <vt:lpstr>NK 2 POLOS</vt:lpstr>
      <vt:lpstr>NK 4 POLOS</vt:lpstr>
      <vt:lpstr>SQ</vt:lpstr>
      <vt:lpstr>SP-A</vt:lpstr>
      <vt:lpstr>SP 7-9-11-14</vt:lpstr>
      <vt:lpstr>SP 17</vt:lpstr>
      <vt:lpstr>SP 30</vt:lpstr>
      <vt:lpstr>SP 46 60</vt:lpstr>
      <vt:lpstr>SP 77 95</vt:lpstr>
      <vt:lpstr>SP 125 160 215</vt:lpstr>
      <vt:lpstr>Motores MMS</vt:lpstr>
      <vt:lpstr>Motores MS</vt:lpstr>
      <vt:lpstr>Motores DAB</vt:lpstr>
      <vt:lpstr>SP con motores</vt:lpstr>
      <vt:lpstr>MP204</vt:lpstr>
      <vt:lpstr>SE1</vt:lpstr>
      <vt:lpstr>SEV</vt:lpstr>
      <vt:lpstr>SL1</vt:lpstr>
      <vt:lpstr>SLV</vt:lpstr>
      <vt:lpstr>SEG</vt:lpstr>
      <vt:lpstr>DWK</vt:lpstr>
      <vt:lpstr>Unilift AP</vt:lpstr>
      <vt:lpstr>Unilift AP B</vt:lpstr>
      <vt:lpstr>Unilift KP</vt:lpstr>
      <vt:lpstr>Unilift CC y KPC</vt:lpstr>
      <vt:lpstr>Tableros y Acc. Electronicos</vt:lpstr>
      <vt:lpstr>CUE</vt:lpstr>
      <vt:lpstr>Variadores Danfoss</vt:lpstr>
      <vt:lpstr>TP Identificacion</vt:lpstr>
      <vt:lpstr>TP</vt:lpstr>
      <vt:lpstr>TP Bronce</vt:lpstr>
      <vt:lpstr>TPD</vt:lpstr>
      <vt:lpstr>TPE TPED</vt:lpstr>
      <vt:lpstr>UP UPS</vt:lpstr>
      <vt:lpstr>UPS 200</vt:lpstr>
      <vt:lpstr>ALPHA</vt:lpstr>
      <vt:lpstr>MAGNA</vt:lpstr>
      <vt:lpstr>Certificados</vt:lpstr>
      <vt:lpstr>CMI!Print_Area</vt:lpstr>
      <vt:lpstr>CMN!Print_Area</vt:lpstr>
      <vt:lpstr>'Condiciones Generales'!Print_Area</vt:lpstr>
      <vt:lpstr>CR!Print_Area</vt:lpstr>
      <vt:lpstr>CRE!Print_Area</vt:lpstr>
      <vt:lpstr>CRI!Print_Area</vt:lpstr>
      <vt:lpstr>CRIE!Print_Area</vt:lpstr>
      <vt:lpstr>CRN!Print_Area</vt:lpstr>
      <vt:lpstr>CRNE!Print_Area</vt:lpstr>
      <vt:lpstr>'FPV-CR'!Print_Area</vt:lpstr>
      <vt:lpstr>Indice!Print_Area</vt:lpstr>
      <vt:lpstr>'NB 2 POLOS'!Print_Area</vt:lpstr>
      <vt:lpstr>'NB 4 POLOS'!Print_Area</vt:lpstr>
      <vt:lpstr>'NK 2 POLOS'!Print_Area</vt:lpstr>
      <vt:lpstr>'NK 4 POLOS'!Print_Area</vt:lpstr>
      <vt:lpstr>'SP 77 95'!Print_Area</vt:lpstr>
      <vt:lpstr>SQ!Print_Area</vt:lpstr>
      <vt:lpstr>Tapa!Print_Area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ccarrasco@grundfos.com</dc:creator>
  <cp:keywords/>
  <dc:description/>
  <cp:lastModifiedBy>Juan Mayorga</cp:lastModifiedBy>
  <cp:revision/>
  <dcterms:created xsi:type="dcterms:W3CDTF">2000-03-02T16:09:35Z</dcterms:created>
  <dcterms:modified xsi:type="dcterms:W3CDTF">2023-12-11T15:24:48Z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0x010100DE7E49CCD676684D892D27E2AC1BCB24</vt:lpwstr>
  </property>
  <property fmtid="{D5CDD505-2E9C-101B-9397-08002B2CF9AE}" pid="3" name="CustomUiType">
    <vt:lpwstr>2</vt:lpwstr>
  </property>
</Properties>
</file>